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1 異動人口\04_年次集計（H30～）\05_年間集計\R05\04_地図作成用　\"/>
    </mc:Choice>
  </mc:AlternateContent>
  <xr:revisionPtr revIDLastSave="0" documentId="8_{2284C55E-D2E7-49EF-8A3F-E632E19CC62D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長崎市" sheetId="29" r:id="rId1"/>
    <sheet name="佐世保市" sheetId="3" r:id="rId2"/>
    <sheet name="島原市" sheetId="4" r:id="rId3"/>
    <sheet name="諫早市" sheetId="5" r:id="rId4"/>
    <sheet name="大村市" sheetId="6" r:id="rId5"/>
    <sheet name="平戸市" sheetId="7" r:id="rId6"/>
    <sheet name="松浦市" sheetId="8" r:id="rId7"/>
    <sheet name="対馬市" sheetId="9" r:id="rId8"/>
    <sheet name="壱岐市" sheetId="10" r:id="rId9"/>
    <sheet name="五島市" sheetId="11" r:id="rId10"/>
    <sheet name="西海市" sheetId="12" r:id="rId11"/>
    <sheet name="雲仙市" sheetId="13" r:id="rId12"/>
    <sheet name="南島原市" sheetId="14" r:id="rId13"/>
    <sheet name="長与町" sheetId="17" r:id="rId14"/>
    <sheet name="時津町" sheetId="16" r:id="rId15"/>
    <sheet name="東彼杵町" sheetId="19" r:id="rId16"/>
    <sheet name="川棚町" sheetId="20" r:id="rId17"/>
    <sheet name="波佐見町" sheetId="21" r:id="rId18"/>
    <sheet name="小値賀町" sheetId="23" r:id="rId19"/>
    <sheet name="佐々町" sheetId="24" r:id="rId20"/>
    <sheet name="新上五島町" sheetId="26" r:id="rId21"/>
    <sheet name="県全体" sheetId="2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5" i="17" l="1"/>
  <c r="AD4" i="8"/>
  <c r="AD4" i="3"/>
  <c r="W65" i="26"/>
  <c r="AD52" i="4" l="1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E4" i="8" s="1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52" i="10"/>
  <c r="AD51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52" i="16"/>
  <c r="AD51" i="16"/>
  <c r="AD50" i="16"/>
  <c r="AD49" i="16"/>
  <c r="AD48" i="16"/>
  <c r="AD47" i="16"/>
  <c r="AD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52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52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39" i="21"/>
  <c r="AD38" i="21"/>
  <c r="AD37" i="21"/>
  <c r="AD36" i="21"/>
  <c r="AD35" i="21"/>
  <c r="AD34" i="21"/>
  <c r="AD33" i="21"/>
  <c r="AD32" i="21"/>
  <c r="AD31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52" i="29"/>
  <c r="AD51" i="29"/>
  <c r="AD50" i="29"/>
  <c r="AD49" i="29"/>
  <c r="AD48" i="29"/>
  <c r="AD47" i="29"/>
  <c r="AD46" i="29"/>
  <c r="AD45" i="29"/>
  <c r="AD44" i="29"/>
  <c r="AD43" i="29"/>
  <c r="AD42" i="29"/>
  <c r="AD41" i="29"/>
  <c r="AD40" i="29"/>
  <c r="AD39" i="29"/>
  <c r="AD38" i="29"/>
  <c r="AD37" i="29"/>
  <c r="AD36" i="29"/>
  <c r="AD35" i="29"/>
  <c r="AD34" i="29"/>
  <c r="AD33" i="29"/>
  <c r="AD32" i="29"/>
  <c r="AD31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Q65" i="14"/>
  <c r="P65" i="13"/>
  <c r="O65" i="12"/>
  <c r="N65" i="11"/>
  <c r="M65" i="10"/>
  <c r="L65" i="9"/>
  <c r="K65" i="8"/>
  <c r="J65" i="7"/>
  <c r="I65" i="6"/>
  <c r="H65" i="5"/>
  <c r="V65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W65" i="17"/>
  <c r="V65" i="17"/>
  <c r="U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W65" i="14"/>
  <c r="V65" i="14"/>
  <c r="U65" i="14"/>
  <c r="T65" i="14"/>
  <c r="S65" i="14"/>
  <c r="R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5" i="13"/>
  <c r="V65" i="13"/>
  <c r="U65" i="13"/>
  <c r="T65" i="13"/>
  <c r="S65" i="13"/>
  <c r="R65" i="13"/>
  <c r="Q65" i="13"/>
  <c r="O65" i="13"/>
  <c r="N65" i="13"/>
  <c r="M65" i="13"/>
  <c r="L65" i="13"/>
  <c r="K65" i="13"/>
  <c r="J65" i="13"/>
  <c r="I65" i="13"/>
  <c r="H65" i="13"/>
  <c r="G65" i="13"/>
  <c r="F65" i="13"/>
  <c r="E65" i="13"/>
  <c r="W65" i="12"/>
  <c r="V65" i="12"/>
  <c r="U65" i="12"/>
  <c r="T65" i="12"/>
  <c r="S65" i="12"/>
  <c r="R65" i="12"/>
  <c r="Q65" i="12"/>
  <c r="P65" i="12"/>
  <c r="N65" i="12"/>
  <c r="M65" i="12"/>
  <c r="L65" i="12"/>
  <c r="K65" i="12"/>
  <c r="J65" i="12"/>
  <c r="I65" i="12"/>
  <c r="H65" i="12"/>
  <c r="G65" i="12"/>
  <c r="F65" i="12"/>
  <c r="E65" i="12"/>
  <c r="W65" i="11"/>
  <c r="V65" i="11"/>
  <c r="U65" i="11"/>
  <c r="T65" i="11"/>
  <c r="S65" i="11"/>
  <c r="R65" i="11"/>
  <c r="Q65" i="11"/>
  <c r="P65" i="11"/>
  <c r="O65" i="11"/>
  <c r="M65" i="11"/>
  <c r="L65" i="11"/>
  <c r="K65" i="11"/>
  <c r="J65" i="11"/>
  <c r="I65" i="11"/>
  <c r="H65" i="11"/>
  <c r="G65" i="11"/>
  <c r="F65" i="11"/>
  <c r="E65" i="11"/>
  <c r="W65" i="10"/>
  <c r="V65" i="10"/>
  <c r="U65" i="10"/>
  <c r="T65" i="10"/>
  <c r="S65" i="10"/>
  <c r="R65" i="10"/>
  <c r="Q65" i="10"/>
  <c r="P65" i="10"/>
  <c r="O65" i="10"/>
  <c r="N65" i="10"/>
  <c r="L65" i="10"/>
  <c r="K65" i="10"/>
  <c r="J65" i="10"/>
  <c r="I65" i="10"/>
  <c r="H65" i="10"/>
  <c r="G65" i="10"/>
  <c r="F65" i="10"/>
  <c r="E65" i="10"/>
  <c r="W65" i="9"/>
  <c r="V65" i="9"/>
  <c r="U65" i="9"/>
  <c r="T65" i="9"/>
  <c r="S65" i="9"/>
  <c r="R65" i="9"/>
  <c r="Q65" i="9"/>
  <c r="P65" i="9"/>
  <c r="O65" i="9"/>
  <c r="N65" i="9"/>
  <c r="M65" i="9"/>
  <c r="K65" i="9"/>
  <c r="J65" i="9"/>
  <c r="I65" i="9"/>
  <c r="H65" i="9"/>
  <c r="G65" i="9"/>
  <c r="F65" i="9"/>
  <c r="E65" i="9"/>
  <c r="W65" i="8"/>
  <c r="V65" i="8"/>
  <c r="U65" i="8"/>
  <c r="T65" i="8"/>
  <c r="S65" i="8"/>
  <c r="R65" i="8"/>
  <c r="Q65" i="8"/>
  <c r="P65" i="8"/>
  <c r="O65" i="8"/>
  <c r="N65" i="8"/>
  <c r="M65" i="8"/>
  <c r="L65" i="8"/>
  <c r="J65" i="8"/>
  <c r="I65" i="8"/>
  <c r="H65" i="8"/>
  <c r="G65" i="8"/>
  <c r="F65" i="8"/>
  <c r="E65" i="8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5" i="7"/>
  <c r="G65" i="7"/>
  <c r="F65" i="7"/>
  <c r="E65" i="7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H65" i="6"/>
  <c r="G65" i="6"/>
  <c r="F65" i="6"/>
  <c r="E65" i="6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G65" i="5"/>
  <c r="F65" i="5"/>
  <c r="E65" i="5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E65" i="29"/>
  <c r="G65" i="29"/>
  <c r="H65" i="29"/>
  <c r="I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V65" i="29"/>
  <c r="W65" i="29"/>
  <c r="F65" i="29"/>
  <c r="AE4" i="3" l="1"/>
  <c r="AE49" i="29"/>
  <c r="AE48" i="29"/>
  <c r="AE47" i="29"/>
  <c r="AE46" i="29"/>
  <c r="AE45" i="29"/>
  <c r="AE44" i="29"/>
  <c r="AE43" i="29"/>
  <c r="AE42" i="29"/>
  <c r="AE41" i="29"/>
  <c r="AE40" i="29"/>
  <c r="AE39" i="29"/>
  <c r="AE38" i="29"/>
  <c r="AE37" i="29"/>
  <c r="AE36" i="29"/>
  <c r="AE35" i="29"/>
  <c r="AE34" i="29"/>
  <c r="AE33" i="29"/>
  <c r="AE32" i="29"/>
  <c r="AE31" i="29"/>
  <c r="AE30" i="29"/>
  <c r="AE29" i="29"/>
  <c r="AE28" i="29"/>
  <c r="AE27" i="29"/>
  <c r="AE26" i="29"/>
  <c r="AE25" i="29"/>
  <c r="AE24" i="29"/>
  <c r="AE23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E5" i="29"/>
  <c r="AE4" i="29"/>
  <c r="AE4" i="26" l="1"/>
  <c r="AE4" i="7"/>
  <c r="AE4" i="5"/>
  <c r="AE4" i="4"/>
  <c r="AE4" i="12"/>
  <c r="AE4" i="17"/>
  <c r="AE6" i="26"/>
  <c r="AE10" i="26"/>
  <c r="AE5" i="24"/>
  <c r="AE9" i="24"/>
  <c r="AE5" i="23"/>
  <c r="AE9" i="23"/>
  <c r="AE4" i="21"/>
  <c r="AE6" i="20"/>
  <c r="AE4" i="19"/>
  <c r="AE4" i="16"/>
  <c r="AE6" i="14"/>
  <c r="AE10" i="14"/>
  <c r="AE6" i="13"/>
  <c r="AE5" i="11"/>
  <c r="AE4" i="10"/>
  <c r="AE6" i="9"/>
  <c r="AE6" i="8"/>
  <c r="AE5" i="6"/>
  <c r="AE9" i="6"/>
  <c r="AE5" i="5"/>
  <c r="AE6" i="4"/>
  <c r="AE10" i="4"/>
  <c r="AE18" i="26"/>
  <c r="AE26" i="26"/>
  <c r="AE34" i="26"/>
  <c r="AE42" i="26"/>
  <c r="AE11" i="26"/>
  <c r="AE23" i="26"/>
  <c r="AE31" i="26"/>
  <c r="AE39" i="26"/>
  <c r="AE43" i="26"/>
  <c r="AE8" i="26"/>
  <c r="AE12" i="26"/>
  <c r="AE16" i="26"/>
  <c r="AE20" i="26"/>
  <c r="AE24" i="26"/>
  <c r="AE28" i="26"/>
  <c r="AE32" i="26"/>
  <c r="AE36" i="26"/>
  <c r="AE40" i="26"/>
  <c r="AE44" i="26"/>
  <c r="AE48" i="26"/>
  <c r="AE14" i="26"/>
  <c r="AE22" i="26"/>
  <c r="AE30" i="26"/>
  <c r="AE38" i="26"/>
  <c r="AE46" i="26"/>
  <c r="AE7" i="26"/>
  <c r="AE15" i="26"/>
  <c r="AE19" i="26"/>
  <c r="AE27" i="26"/>
  <c r="AE35" i="26"/>
  <c r="AE47" i="26"/>
  <c r="AE5" i="26"/>
  <c r="AE9" i="26"/>
  <c r="AE13" i="26"/>
  <c r="AE17" i="26"/>
  <c r="AE21" i="26"/>
  <c r="AE25" i="26"/>
  <c r="AE29" i="26"/>
  <c r="AE33" i="26"/>
  <c r="AE37" i="26"/>
  <c r="AE41" i="26"/>
  <c r="AE45" i="26"/>
  <c r="AE49" i="26"/>
  <c r="AE17" i="24"/>
  <c r="AE25" i="24"/>
  <c r="AE29" i="24"/>
  <c r="AE37" i="24"/>
  <c r="AE45" i="24"/>
  <c r="AE10" i="24"/>
  <c r="AE18" i="24"/>
  <c r="AE26" i="24"/>
  <c r="AE34" i="24"/>
  <c r="AE46" i="24"/>
  <c r="AE4" i="24"/>
  <c r="AE8" i="24"/>
  <c r="AE12" i="24"/>
  <c r="AE16" i="24"/>
  <c r="AE20" i="24"/>
  <c r="AE24" i="24"/>
  <c r="AE28" i="24"/>
  <c r="AE32" i="24"/>
  <c r="AE36" i="24"/>
  <c r="AE40" i="24"/>
  <c r="AE44" i="24"/>
  <c r="AE48" i="24"/>
  <c r="AE13" i="24"/>
  <c r="AE21" i="24"/>
  <c r="AE33" i="24"/>
  <c r="AE41" i="24"/>
  <c r="AE49" i="24"/>
  <c r="AE6" i="24"/>
  <c r="AE14" i="24"/>
  <c r="AE22" i="24"/>
  <c r="AE30" i="24"/>
  <c r="AE38" i="24"/>
  <c r="AE42" i="24"/>
  <c r="AE7" i="24"/>
  <c r="AE11" i="24"/>
  <c r="AE15" i="24"/>
  <c r="AE19" i="24"/>
  <c r="AE23" i="24"/>
  <c r="AE27" i="24"/>
  <c r="AE31" i="24"/>
  <c r="AE35" i="24"/>
  <c r="AE39" i="24"/>
  <c r="AE43" i="24"/>
  <c r="AE47" i="24"/>
  <c r="AE13" i="23"/>
  <c r="AE21" i="23"/>
  <c r="AE29" i="23"/>
  <c r="AE37" i="23"/>
  <c r="AE49" i="23"/>
  <c r="AE10" i="23"/>
  <c r="AE18" i="23"/>
  <c r="AE26" i="23"/>
  <c r="AE30" i="23"/>
  <c r="AE38" i="23"/>
  <c r="AE46" i="23"/>
  <c r="AE7" i="23"/>
  <c r="AE11" i="23"/>
  <c r="AE15" i="23"/>
  <c r="AE19" i="23"/>
  <c r="AE23" i="23"/>
  <c r="AE27" i="23"/>
  <c r="AE31" i="23"/>
  <c r="AE35" i="23"/>
  <c r="AE39" i="23"/>
  <c r="AE43" i="23"/>
  <c r="AE47" i="23"/>
  <c r="AE17" i="23"/>
  <c r="AE25" i="23"/>
  <c r="AE33" i="23"/>
  <c r="AE41" i="23"/>
  <c r="AE45" i="23"/>
  <c r="AE6" i="23"/>
  <c r="AE14" i="23"/>
  <c r="AE22" i="23"/>
  <c r="AE34" i="23"/>
  <c r="AE42" i="23"/>
  <c r="AE4" i="23"/>
  <c r="AE8" i="23"/>
  <c r="AE12" i="23"/>
  <c r="AE16" i="23"/>
  <c r="AE20" i="23"/>
  <c r="AE24" i="23"/>
  <c r="AE28" i="23"/>
  <c r="AE32" i="23"/>
  <c r="AE36" i="23"/>
  <c r="AE40" i="23"/>
  <c r="AE44" i="23"/>
  <c r="AE48" i="23"/>
  <c r="AE12" i="21"/>
  <c r="AE20" i="21"/>
  <c r="AE28" i="21"/>
  <c r="AE36" i="21"/>
  <c r="AE44" i="21"/>
  <c r="AE9" i="21"/>
  <c r="AE17" i="21"/>
  <c r="AE25" i="21"/>
  <c r="AE29" i="21"/>
  <c r="AE41" i="21"/>
  <c r="AE49" i="21"/>
  <c r="AE7" i="21"/>
  <c r="AE11" i="21"/>
  <c r="AE15" i="21"/>
  <c r="AE19" i="21"/>
  <c r="AE23" i="21"/>
  <c r="AE27" i="21"/>
  <c r="AE31" i="21"/>
  <c r="AE35" i="21"/>
  <c r="AE39" i="21"/>
  <c r="AE43" i="21"/>
  <c r="AE47" i="21"/>
  <c r="AE8" i="21"/>
  <c r="AE16" i="21"/>
  <c r="AE24" i="21"/>
  <c r="AE32" i="21"/>
  <c r="AE40" i="21"/>
  <c r="AE48" i="21"/>
  <c r="AE5" i="21"/>
  <c r="AE13" i="21"/>
  <c r="AE21" i="21"/>
  <c r="AE33" i="21"/>
  <c r="AE37" i="21"/>
  <c r="AE45" i="21"/>
  <c r="AE6" i="21"/>
  <c r="AE10" i="21"/>
  <c r="AE14" i="21"/>
  <c r="AE18" i="21"/>
  <c r="AE22" i="21"/>
  <c r="AE26" i="21"/>
  <c r="AE30" i="21"/>
  <c r="AE34" i="21"/>
  <c r="AE38" i="21"/>
  <c r="AE42" i="21"/>
  <c r="AE46" i="21"/>
  <c r="AE4" i="20"/>
  <c r="AE8" i="20"/>
  <c r="AE12" i="20"/>
  <c r="AE16" i="20"/>
  <c r="AE20" i="20"/>
  <c r="AE24" i="20"/>
  <c r="AE28" i="20"/>
  <c r="AE32" i="20"/>
  <c r="AE36" i="20"/>
  <c r="AE40" i="20"/>
  <c r="AE44" i="20"/>
  <c r="AE48" i="20"/>
  <c r="AE5" i="20"/>
  <c r="AE9" i="20"/>
  <c r="AE13" i="20"/>
  <c r="AE17" i="20"/>
  <c r="AE21" i="20"/>
  <c r="AE25" i="20"/>
  <c r="AE29" i="20"/>
  <c r="AE33" i="20"/>
  <c r="AE37" i="20"/>
  <c r="AE41" i="20"/>
  <c r="AE45" i="20"/>
  <c r="AE49" i="20"/>
  <c r="AE10" i="20"/>
  <c r="AE14" i="20"/>
  <c r="AE18" i="20"/>
  <c r="AE22" i="20"/>
  <c r="AE26" i="20"/>
  <c r="AE30" i="20"/>
  <c r="AE34" i="20"/>
  <c r="AE38" i="20"/>
  <c r="AE42" i="20"/>
  <c r="AE46" i="20"/>
  <c r="AE7" i="20"/>
  <c r="AE11" i="20"/>
  <c r="AE15" i="20"/>
  <c r="AE19" i="20"/>
  <c r="AE23" i="20"/>
  <c r="AE27" i="20"/>
  <c r="AE31" i="20"/>
  <c r="AE35" i="20"/>
  <c r="AE39" i="20"/>
  <c r="AE43" i="20"/>
  <c r="AE47" i="20"/>
  <c r="AE8" i="19"/>
  <c r="AE12" i="19"/>
  <c r="AE16" i="19"/>
  <c r="AE20" i="19"/>
  <c r="AE24" i="19"/>
  <c r="AE28" i="19"/>
  <c r="AE32" i="19"/>
  <c r="AE36" i="19"/>
  <c r="AE40" i="19"/>
  <c r="AE44" i="19"/>
  <c r="AE48" i="19"/>
  <c r="AE5" i="19"/>
  <c r="AE9" i="19"/>
  <c r="AE13" i="19"/>
  <c r="AE17" i="19"/>
  <c r="AE21" i="19"/>
  <c r="AE25" i="19"/>
  <c r="AE29" i="19"/>
  <c r="AE33" i="19"/>
  <c r="AE37" i="19"/>
  <c r="AE41" i="19"/>
  <c r="AE45" i="19"/>
  <c r="AE49" i="19"/>
  <c r="AE6" i="19"/>
  <c r="AE10" i="19"/>
  <c r="AE14" i="19"/>
  <c r="AE18" i="19"/>
  <c r="AE22" i="19"/>
  <c r="AE26" i="19"/>
  <c r="AE30" i="19"/>
  <c r="AE34" i="19"/>
  <c r="AE38" i="19"/>
  <c r="AE42" i="19"/>
  <c r="AE46" i="19"/>
  <c r="AE7" i="19"/>
  <c r="AE11" i="19"/>
  <c r="AE15" i="19"/>
  <c r="AE19" i="19"/>
  <c r="AE23" i="19"/>
  <c r="AE27" i="19"/>
  <c r="AE31" i="19"/>
  <c r="AE35" i="19"/>
  <c r="AE39" i="19"/>
  <c r="AE43" i="19"/>
  <c r="AE47" i="19"/>
  <c r="AE7" i="16"/>
  <c r="AE11" i="16"/>
  <c r="AE15" i="16"/>
  <c r="AE19" i="16"/>
  <c r="AE23" i="16"/>
  <c r="AE27" i="16"/>
  <c r="AE31" i="16"/>
  <c r="AE35" i="16"/>
  <c r="AE39" i="16"/>
  <c r="AE43" i="16"/>
  <c r="AE47" i="16"/>
  <c r="AE8" i="16"/>
  <c r="AE12" i="16"/>
  <c r="AE16" i="16"/>
  <c r="AE20" i="16"/>
  <c r="AE24" i="16"/>
  <c r="AE28" i="16"/>
  <c r="AE32" i="16"/>
  <c r="AE36" i="16"/>
  <c r="AE40" i="16"/>
  <c r="AE44" i="16"/>
  <c r="AE48" i="16"/>
  <c r="AE5" i="16"/>
  <c r="AE9" i="16"/>
  <c r="AE13" i="16"/>
  <c r="AE17" i="16"/>
  <c r="AE21" i="16"/>
  <c r="AE25" i="16"/>
  <c r="AE29" i="16"/>
  <c r="AE33" i="16"/>
  <c r="AE37" i="16"/>
  <c r="AE41" i="16"/>
  <c r="AE45" i="16"/>
  <c r="AE49" i="16"/>
  <c r="AE6" i="16"/>
  <c r="AE10" i="16"/>
  <c r="AE14" i="16"/>
  <c r="AE18" i="16"/>
  <c r="AE22" i="16"/>
  <c r="AE26" i="16"/>
  <c r="AE30" i="16"/>
  <c r="AE34" i="16"/>
  <c r="AE38" i="16"/>
  <c r="AE42" i="16"/>
  <c r="AE46" i="16"/>
  <c r="AE8" i="17"/>
  <c r="AE16" i="17"/>
  <c r="AE24" i="17"/>
  <c r="AE32" i="17"/>
  <c r="AE40" i="17"/>
  <c r="AE48" i="17"/>
  <c r="AE9" i="17"/>
  <c r="AE17" i="17"/>
  <c r="AE25" i="17"/>
  <c r="AE33" i="17"/>
  <c r="AE41" i="17"/>
  <c r="AE45" i="17"/>
  <c r="AE6" i="17"/>
  <c r="AE10" i="17"/>
  <c r="AE14" i="17"/>
  <c r="AE18" i="17"/>
  <c r="AE22" i="17"/>
  <c r="AE26" i="17"/>
  <c r="AE30" i="17"/>
  <c r="AE34" i="17"/>
  <c r="AE38" i="17"/>
  <c r="AE42" i="17"/>
  <c r="AE46" i="17"/>
  <c r="AE12" i="17"/>
  <c r="AE20" i="17"/>
  <c r="AE28" i="17"/>
  <c r="AE36" i="17"/>
  <c r="AE44" i="17"/>
  <c r="AE5" i="17"/>
  <c r="AE13" i="17"/>
  <c r="AE21" i="17"/>
  <c r="AE29" i="17"/>
  <c r="AE37" i="17"/>
  <c r="AE49" i="17"/>
  <c r="AE7" i="17"/>
  <c r="AE11" i="17"/>
  <c r="AE15" i="17"/>
  <c r="AE19" i="17"/>
  <c r="AE23" i="17"/>
  <c r="AE27" i="17"/>
  <c r="AE31" i="17"/>
  <c r="AE35" i="17"/>
  <c r="AE39" i="17"/>
  <c r="AE43" i="17"/>
  <c r="AE47" i="17"/>
  <c r="AE14" i="14"/>
  <c r="AE22" i="14"/>
  <c r="AE30" i="14"/>
  <c r="AE42" i="14"/>
  <c r="AE7" i="14"/>
  <c r="AE11" i="14"/>
  <c r="AE15" i="14"/>
  <c r="AE19" i="14"/>
  <c r="AE23" i="14"/>
  <c r="AE27" i="14"/>
  <c r="AE31" i="14"/>
  <c r="AE35" i="14"/>
  <c r="AE39" i="14"/>
  <c r="AE43" i="14"/>
  <c r="AE47" i="14"/>
  <c r="AE18" i="14"/>
  <c r="AE26" i="14"/>
  <c r="AE34" i="14"/>
  <c r="AE46" i="14"/>
  <c r="AE4" i="14"/>
  <c r="AE8" i="14"/>
  <c r="AE12" i="14"/>
  <c r="AE16" i="14"/>
  <c r="AE20" i="14"/>
  <c r="AE24" i="14"/>
  <c r="AE28" i="14"/>
  <c r="AE32" i="14"/>
  <c r="AE36" i="14"/>
  <c r="AE40" i="14"/>
  <c r="AE44" i="14"/>
  <c r="AE48" i="14"/>
  <c r="AE38" i="14"/>
  <c r="AE5" i="14"/>
  <c r="AE9" i="14"/>
  <c r="AE13" i="14"/>
  <c r="AE17" i="14"/>
  <c r="AE21" i="14"/>
  <c r="AE25" i="14"/>
  <c r="AE29" i="14"/>
  <c r="AE33" i="14"/>
  <c r="AE37" i="14"/>
  <c r="AE41" i="14"/>
  <c r="AE45" i="14"/>
  <c r="AE49" i="14"/>
  <c r="AE7" i="13"/>
  <c r="AE11" i="13"/>
  <c r="AE15" i="13"/>
  <c r="AE19" i="13"/>
  <c r="AE23" i="13"/>
  <c r="AE27" i="13"/>
  <c r="AE31" i="13"/>
  <c r="AE35" i="13"/>
  <c r="AE39" i="13"/>
  <c r="AE43" i="13"/>
  <c r="AE47" i="13"/>
  <c r="AE4" i="13"/>
  <c r="AE8" i="13"/>
  <c r="AE12" i="13"/>
  <c r="AE16" i="13"/>
  <c r="AE20" i="13"/>
  <c r="AE24" i="13"/>
  <c r="AE28" i="13"/>
  <c r="AE32" i="13"/>
  <c r="AE36" i="13"/>
  <c r="AE40" i="13"/>
  <c r="AE44" i="13"/>
  <c r="AE48" i="13"/>
  <c r="AE5" i="13"/>
  <c r="AE9" i="13"/>
  <c r="AE13" i="13"/>
  <c r="AE17" i="13"/>
  <c r="AE21" i="13"/>
  <c r="AE25" i="13"/>
  <c r="AE29" i="13"/>
  <c r="AE33" i="13"/>
  <c r="AE37" i="13"/>
  <c r="AE41" i="13"/>
  <c r="AE45" i="13"/>
  <c r="AE49" i="13"/>
  <c r="AE10" i="13"/>
  <c r="AE14" i="13"/>
  <c r="AE18" i="13"/>
  <c r="AE22" i="13"/>
  <c r="AE26" i="13"/>
  <c r="AE30" i="13"/>
  <c r="AE34" i="13"/>
  <c r="AE38" i="13"/>
  <c r="AE42" i="13"/>
  <c r="AE46" i="13"/>
  <c r="AE8" i="12"/>
  <c r="AE12" i="12"/>
  <c r="AE16" i="12"/>
  <c r="AE20" i="12"/>
  <c r="AE24" i="12"/>
  <c r="AE28" i="12"/>
  <c r="AE32" i="12"/>
  <c r="AE36" i="12"/>
  <c r="AE40" i="12"/>
  <c r="AE44" i="12"/>
  <c r="AE48" i="12"/>
  <c r="AE5" i="12"/>
  <c r="AE9" i="12"/>
  <c r="AE13" i="12"/>
  <c r="AE17" i="12"/>
  <c r="AE21" i="12"/>
  <c r="AE25" i="12"/>
  <c r="AE29" i="12"/>
  <c r="AE33" i="12"/>
  <c r="AE37" i="12"/>
  <c r="AE41" i="12"/>
  <c r="AE45" i="12"/>
  <c r="AE49" i="12"/>
  <c r="AE6" i="12"/>
  <c r="AE10" i="12"/>
  <c r="AE14" i="12"/>
  <c r="AE18" i="12"/>
  <c r="AE22" i="12"/>
  <c r="AE26" i="12"/>
  <c r="AE30" i="12"/>
  <c r="AE34" i="12"/>
  <c r="AE38" i="12"/>
  <c r="AE42" i="12"/>
  <c r="AE46" i="12"/>
  <c r="AE7" i="12"/>
  <c r="AE11" i="12"/>
  <c r="AE15" i="12"/>
  <c r="AE19" i="12"/>
  <c r="AE23" i="12"/>
  <c r="AE27" i="12"/>
  <c r="AE31" i="12"/>
  <c r="AE35" i="12"/>
  <c r="AE39" i="12"/>
  <c r="AE43" i="12"/>
  <c r="AE47" i="12"/>
  <c r="AE9" i="11"/>
  <c r="AE13" i="11"/>
  <c r="AE25" i="11"/>
  <c r="AE37" i="11"/>
  <c r="AE49" i="11"/>
  <c r="AE6" i="11"/>
  <c r="AE10" i="11"/>
  <c r="AE14" i="11"/>
  <c r="AE18" i="11"/>
  <c r="AE22" i="11"/>
  <c r="AE26" i="11"/>
  <c r="AE30" i="11"/>
  <c r="AE34" i="11"/>
  <c r="AE38" i="11"/>
  <c r="AE42" i="11"/>
  <c r="AE46" i="11"/>
  <c r="AE17" i="11"/>
  <c r="AE29" i="11"/>
  <c r="AE41" i="11"/>
  <c r="AE7" i="11"/>
  <c r="AE11" i="11"/>
  <c r="AE15" i="11"/>
  <c r="AE19" i="11"/>
  <c r="AE23" i="11"/>
  <c r="AE27" i="11"/>
  <c r="AE31" i="11"/>
  <c r="AE35" i="11"/>
  <c r="AE39" i="11"/>
  <c r="AE43" i="11"/>
  <c r="AE47" i="11"/>
  <c r="AE21" i="11"/>
  <c r="AE33" i="11"/>
  <c r="AE45" i="11"/>
  <c r="AE4" i="11"/>
  <c r="AE8" i="11"/>
  <c r="AE12" i="11"/>
  <c r="AE16" i="11"/>
  <c r="AE20" i="11"/>
  <c r="AE24" i="11"/>
  <c r="AE28" i="11"/>
  <c r="AE32" i="11"/>
  <c r="AE36" i="11"/>
  <c r="AE40" i="11"/>
  <c r="AE44" i="11"/>
  <c r="AE48" i="11"/>
  <c r="AE8" i="10"/>
  <c r="AE12" i="10"/>
  <c r="AE16" i="10"/>
  <c r="AE20" i="10"/>
  <c r="AE24" i="10"/>
  <c r="AE28" i="10"/>
  <c r="AE32" i="10"/>
  <c r="AE36" i="10"/>
  <c r="AE40" i="10"/>
  <c r="AE44" i="10"/>
  <c r="AE48" i="10"/>
  <c r="AE5" i="10"/>
  <c r="AE9" i="10"/>
  <c r="AE13" i="10"/>
  <c r="AE17" i="10"/>
  <c r="AE21" i="10"/>
  <c r="AE25" i="10"/>
  <c r="AE29" i="10"/>
  <c r="AE33" i="10"/>
  <c r="AE37" i="10"/>
  <c r="AE41" i="10"/>
  <c r="AE45" i="10"/>
  <c r="AE49" i="10"/>
  <c r="AE6" i="10"/>
  <c r="AE10" i="10"/>
  <c r="AE14" i="10"/>
  <c r="AE18" i="10"/>
  <c r="AE22" i="10"/>
  <c r="AE26" i="10"/>
  <c r="AE30" i="10"/>
  <c r="AE34" i="10"/>
  <c r="AE38" i="10"/>
  <c r="AE42" i="10"/>
  <c r="AE46" i="10"/>
  <c r="AE7" i="10"/>
  <c r="AE11" i="10"/>
  <c r="AE15" i="10"/>
  <c r="AE19" i="10"/>
  <c r="AE23" i="10"/>
  <c r="AE27" i="10"/>
  <c r="AE31" i="10"/>
  <c r="AE35" i="10"/>
  <c r="AE39" i="10"/>
  <c r="AE43" i="10"/>
  <c r="AE47" i="10"/>
  <c r="AE10" i="9"/>
  <c r="AE18" i="9"/>
  <c r="AE26" i="9"/>
  <c r="AE34" i="9"/>
  <c r="AE42" i="9"/>
  <c r="AE11" i="9"/>
  <c r="AE19" i="9"/>
  <c r="AE27" i="9"/>
  <c r="AE35" i="9"/>
  <c r="AE43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14" i="9"/>
  <c r="AE22" i="9"/>
  <c r="AE30" i="9"/>
  <c r="AE38" i="9"/>
  <c r="AE46" i="9"/>
  <c r="AE7" i="9"/>
  <c r="AE15" i="9"/>
  <c r="AE23" i="9"/>
  <c r="AE31" i="9"/>
  <c r="AE39" i="9"/>
  <c r="AE47" i="9"/>
  <c r="AE4" i="9"/>
  <c r="AE8" i="9"/>
  <c r="AE12" i="9"/>
  <c r="AE16" i="9"/>
  <c r="AE20" i="9"/>
  <c r="AE24" i="9"/>
  <c r="AE28" i="9"/>
  <c r="AE32" i="9"/>
  <c r="AE36" i="9"/>
  <c r="AE40" i="9"/>
  <c r="AE44" i="9"/>
  <c r="AE48" i="9"/>
  <c r="AE14" i="8"/>
  <c r="AE22" i="8"/>
  <c r="AE30" i="8"/>
  <c r="AE38" i="8"/>
  <c r="AE46" i="8"/>
  <c r="AE7" i="8"/>
  <c r="AE15" i="8"/>
  <c r="AE23" i="8"/>
  <c r="AE31" i="8"/>
  <c r="AE39" i="8"/>
  <c r="AE47" i="8"/>
  <c r="AE8" i="8"/>
  <c r="AE12" i="8"/>
  <c r="AE16" i="8"/>
  <c r="AE20" i="8"/>
  <c r="AE24" i="8"/>
  <c r="AE28" i="8"/>
  <c r="AE32" i="8"/>
  <c r="AE36" i="8"/>
  <c r="AE40" i="8"/>
  <c r="AE44" i="8"/>
  <c r="AE48" i="8"/>
  <c r="AE10" i="8"/>
  <c r="AE18" i="8"/>
  <c r="AE26" i="8"/>
  <c r="AE34" i="8"/>
  <c r="AE42" i="8"/>
  <c r="AE11" i="8"/>
  <c r="AE19" i="8"/>
  <c r="AE27" i="8"/>
  <c r="AE35" i="8"/>
  <c r="AE43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8" i="7"/>
  <c r="AE16" i="7"/>
  <c r="AE24" i="7"/>
  <c r="AE32" i="7"/>
  <c r="AE40" i="7"/>
  <c r="AE48" i="7"/>
  <c r="AE5" i="7"/>
  <c r="AE13" i="7"/>
  <c r="AE21" i="7"/>
  <c r="AE29" i="7"/>
  <c r="AE37" i="7"/>
  <c r="AE49" i="7"/>
  <c r="AE7" i="7"/>
  <c r="AE11" i="7"/>
  <c r="AE15" i="7"/>
  <c r="AE19" i="7"/>
  <c r="AE23" i="7"/>
  <c r="AE27" i="7"/>
  <c r="AE31" i="7"/>
  <c r="AE35" i="7"/>
  <c r="AE39" i="7"/>
  <c r="AE43" i="7"/>
  <c r="AE47" i="7"/>
  <c r="AE12" i="7"/>
  <c r="AE20" i="7"/>
  <c r="AE28" i="7"/>
  <c r="AE36" i="7"/>
  <c r="AE44" i="7"/>
  <c r="AE9" i="7"/>
  <c r="AE17" i="7"/>
  <c r="AE25" i="7"/>
  <c r="AE33" i="7"/>
  <c r="AE41" i="7"/>
  <c r="AE45" i="7"/>
  <c r="AE6" i="7"/>
  <c r="AE10" i="7"/>
  <c r="AE14" i="7"/>
  <c r="AE18" i="7"/>
  <c r="AE22" i="7"/>
  <c r="AE26" i="7"/>
  <c r="AE30" i="7"/>
  <c r="AE34" i="7"/>
  <c r="AE38" i="7"/>
  <c r="AE42" i="7"/>
  <c r="AE46" i="7"/>
  <c r="AE13" i="6"/>
  <c r="AE21" i="6"/>
  <c r="AE29" i="6"/>
  <c r="AE37" i="6"/>
  <c r="AE45" i="6"/>
  <c r="AE6" i="6"/>
  <c r="AE14" i="6"/>
  <c r="AE22" i="6"/>
  <c r="AE30" i="6"/>
  <c r="AE38" i="6"/>
  <c r="AE46" i="6"/>
  <c r="AE4" i="6"/>
  <c r="AE8" i="6"/>
  <c r="AE12" i="6"/>
  <c r="AE16" i="6"/>
  <c r="AE20" i="6"/>
  <c r="AE24" i="6"/>
  <c r="AE28" i="6"/>
  <c r="AE32" i="6"/>
  <c r="AE36" i="6"/>
  <c r="AE40" i="6"/>
  <c r="AE44" i="6"/>
  <c r="AE48" i="6"/>
  <c r="AE17" i="6"/>
  <c r="AE25" i="6"/>
  <c r="AE33" i="6"/>
  <c r="AE41" i="6"/>
  <c r="AE49" i="6"/>
  <c r="AE10" i="6"/>
  <c r="AE18" i="6"/>
  <c r="AE26" i="6"/>
  <c r="AE34" i="6"/>
  <c r="AE42" i="6"/>
  <c r="AE7" i="6"/>
  <c r="AE11" i="6"/>
  <c r="AE15" i="6"/>
  <c r="AE19" i="6"/>
  <c r="AE23" i="6"/>
  <c r="AE27" i="6"/>
  <c r="AE31" i="6"/>
  <c r="AE35" i="6"/>
  <c r="AE39" i="6"/>
  <c r="AE43" i="6"/>
  <c r="AE47" i="6"/>
  <c r="AE9" i="5"/>
  <c r="AE13" i="5"/>
  <c r="AE17" i="5"/>
  <c r="AE21" i="5"/>
  <c r="AE25" i="5"/>
  <c r="AE29" i="5"/>
  <c r="AE33" i="5"/>
  <c r="AE37" i="5"/>
  <c r="AE41" i="5"/>
  <c r="AE45" i="5"/>
  <c r="AE49" i="5"/>
  <c r="AE6" i="5"/>
  <c r="AE10" i="5"/>
  <c r="AE14" i="5"/>
  <c r="AE18" i="5"/>
  <c r="AE22" i="5"/>
  <c r="AE26" i="5"/>
  <c r="AE30" i="5"/>
  <c r="AE34" i="5"/>
  <c r="AE38" i="5"/>
  <c r="AE42" i="5"/>
  <c r="AE46" i="5"/>
  <c r="AE7" i="5"/>
  <c r="AE11" i="5"/>
  <c r="AE15" i="5"/>
  <c r="AE19" i="5"/>
  <c r="AE23" i="5"/>
  <c r="AE27" i="5"/>
  <c r="AE31" i="5"/>
  <c r="AE35" i="5"/>
  <c r="AE39" i="5"/>
  <c r="AE43" i="5"/>
  <c r="AE47" i="5"/>
  <c r="AE8" i="5"/>
  <c r="AE12" i="5"/>
  <c r="AE16" i="5"/>
  <c r="AE20" i="5"/>
  <c r="AE24" i="5"/>
  <c r="AE28" i="5"/>
  <c r="AE32" i="5"/>
  <c r="AE36" i="5"/>
  <c r="AE40" i="5"/>
  <c r="AE44" i="5"/>
  <c r="AE48" i="5"/>
  <c r="AE18" i="4"/>
  <c r="AE30" i="4"/>
  <c r="AE42" i="4"/>
  <c r="AE15" i="4"/>
  <c r="AE23" i="4"/>
  <c r="AE39" i="4"/>
  <c r="AE47" i="4"/>
  <c r="AE8" i="4"/>
  <c r="AE12" i="4"/>
  <c r="AE16" i="4"/>
  <c r="AE20" i="4"/>
  <c r="AE24" i="4"/>
  <c r="AE28" i="4"/>
  <c r="AE32" i="4"/>
  <c r="AE36" i="4"/>
  <c r="AE40" i="4"/>
  <c r="AE44" i="4"/>
  <c r="AE48" i="4"/>
  <c r="AE14" i="4"/>
  <c r="AE22" i="4"/>
  <c r="AE26" i="4"/>
  <c r="AE34" i="4"/>
  <c r="AE38" i="4"/>
  <c r="AE46" i="4"/>
  <c r="AE7" i="4"/>
  <c r="AE11" i="4"/>
  <c r="AE19" i="4"/>
  <c r="AE27" i="4"/>
  <c r="AE31" i="4"/>
  <c r="AE35" i="4"/>
  <c r="AE43" i="4"/>
  <c r="AE5" i="4"/>
  <c r="AE9" i="4"/>
  <c r="AE13" i="4"/>
  <c r="AE17" i="4"/>
  <c r="AE21" i="4"/>
  <c r="AE25" i="4"/>
  <c r="AE29" i="4"/>
  <c r="AE33" i="4"/>
  <c r="AE37" i="4"/>
  <c r="AE41" i="4"/>
  <c r="AE45" i="4"/>
  <c r="AE49" i="4"/>
  <c r="AE12" i="3"/>
  <c r="AE20" i="3"/>
  <c r="AE28" i="3"/>
  <c r="AE36" i="3"/>
  <c r="AE44" i="3"/>
  <c r="AE9" i="3"/>
  <c r="AE17" i="3"/>
  <c r="AE25" i="3"/>
  <c r="AE33" i="3"/>
  <c r="AE41" i="3"/>
  <c r="AE49" i="3"/>
  <c r="AE7" i="3"/>
  <c r="AE11" i="3"/>
  <c r="AE15" i="3"/>
  <c r="AE19" i="3"/>
  <c r="AE23" i="3"/>
  <c r="AE27" i="3"/>
  <c r="AE31" i="3"/>
  <c r="AE35" i="3"/>
  <c r="AE39" i="3"/>
  <c r="AE43" i="3"/>
  <c r="AE47" i="3"/>
  <c r="AE8" i="3"/>
  <c r="AE16" i="3"/>
  <c r="AE24" i="3"/>
  <c r="AE32" i="3"/>
  <c r="AE40" i="3"/>
  <c r="AE48" i="3"/>
  <c r="AE5" i="3"/>
  <c r="AE13" i="3"/>
  <c r="AE21" i="3"/>
  <c r="AE29" i="3"/>
  <c r="AE37" i="3"/>
  <c r="AE45" i="3"/>
  <c r="AE6" i="3"/>
  <c r="AE10" i="3"/>
  <c r="AE14" i="3"/>
  <c r="AE18" i="3"/>
  <c r="AE22" i="3"/>
  <c r="AE26" i="3"/>
  <c r="AE30" i="3"/>
  <c r="AE34" i="3"/>
  <c r="AE38" i="3"/>
  <c r="AE42" i="3"/>
  <c r="AE46" i="3"/>
  <c r="AD32" i="28" l="1"/>
  <c r="AD13" i="28"/>
  <c r="AD5" i="28"/>
  <c r="AD24" i="28"/>
  <c r="AD8" i="28"/>
  <c r="AD49" i="28"/>
  <c r="AD30" i="28"/>
  <c r="AD10" i="28"/>
  <c r="AD4" i="28"/>
  <c r="AD51" i="28"/>
  <c r="AD50" i="28"/>
  <c r="AD41" i="28"/>
  <c r="AD12" i="28"/>
  <c r="AD22" i="28"/>
  <c r="AD14" i="28"/>
  <c r="AD48" i="28"/>
  <c r="AD42" i="28"/>
  <c r="AD33" i="28"/>
  <c r="AD45" i="28"/>
  <c r="AD36" i="28"/>
  <c r="AD35" i="28"/>
  <c r="AD34" i="28"/>
  <c r="AD25" i="28"/>
  <c r="AD21" i="28"/>
  <c r="AD40" i="28"/>
  <c r="AD6" i="28"/>
  <c r="AD44" i="28"/>
  <c r="AD46" i="28"/>
  <c r="AD37" i="28"/>
  <c r="AD28" i="28"/>
  <c r="AD27" i="28"/>
  <c r="AD26" i="28"/>
  <c r="AD17" i="28"/>
  <c r="AD11" i="28"/>
  <c r="AD16" i="28"/>
  <c r="AD52" i="28"/>
  <c r="AD43" i="28"/>
  <c r="AD38" i="28"/>
  <c r="AD29" i="28"/>
  <c r="AD20" i="28"/>
  <c r="AD19" i="28"/>
  <c r="AD18" i="28"/>
  <c r="AD9" i="28"/>
  <c r="F55" i="28"/>
  <c r="J60" i="28"/>
  <c r="AC15" i="28"/>
  <c r="AB49" i="28"/>
  <c r="K60" i="28"/>
  <c r="AC23" i="28"/>
  <c r="AC49" i="28"/>
  <c r="H55" i="28"/>
  <c r="D60" i="28"/>
  <c r="L60" i="28"/>
  <c r="AB5" i="28"/>
  <c r="AC8" i="28"/>
  <c r="AC12" i="28"/>
  <c r="AB16" i="28"/>
  <c r="AB20" i="28"/>
  <c r="AD23" i="28"/>
  <c r="AC27" i="28"/>
  <c r="AC31" i="28"/>
  <c r="AB35" i="28"/>
  <c r="AB39" i="28"/>
  <c r="AC42" i="28"/>
  <c r="AC46" i="28"/>
  <c r="AB50" i="28"/>
  <c r="AB34" i="28"/>
  <c r="O55" i="28"/>
  <c r="AC34" i="28"/>
  <c r="I55" i="28"/>
  <c r="E60" i="28"/>
  <c r="M60" i="28"/>
  <c r="AC5" i="28"/>
  <c r="AB9" i="28"/>
  <c r="AB13" i="28"/>
  <c r="AC16" i="28"/>
  <c r="AC20" i="28"/>
  <c r="AB24" i="28"/>
  <c r="AB28" i="28"/>
  <c r="AD31" i="28"/>
  <c r="AC35" i="28"/>
  <c r="AC39" i="28"/>
  <c r="AB43" i="28"/>
  <c r="AB47" i="28"/>
  <c r="AC50" i="28"/>
  <c r="AB4" i="28"/>
  <c r="AB19" i="28"/>
  <c r="AC45" i="28"/>
  <c r="AB8" i="28"/>
  <c r="AB46" i="28"/>
  <c r="J55" i="28"/>
  <c r="F60" i="28"/>
  <c r="N60" i="28"/>
  <c r="AB6" i="28"/>
  <c r="AC9" i="28"/>
  <c r="AC13" i="28"/>
  <c r="AB17" i="28"/>
  <c r="AB21" i="28"/>
  <c r="AC24" i="28"/>
  <c r="AC28" i="28"/>
  <c r="AB32" i="28"/>
  <c r="AB36" i="28"/>
  <c r="AD39" i="28"/>
  <c r="AC43" i="28"/>
  <c r="AC47" i="28"/>
  <c r="AB51" i="28"/>
  <c r="AD7" i="28"/>
  <c r="AB23" i="28"/>
  <c r="AC41" i="28"/>
  <c r="G55" i="28"/>
  <c r="AC4" i="28"/>
  <c r="AB12" i="28"/>
  <c r="AC19" i="28"/>
  <c r="AB27" i="28"/>
  <c r="AC38" i="28"/>
  <c r="K55" i="28"/>
  <c r="G60" i="28"/>
  <c r="O60" i="28"/>
  <c r="AC6" i="28"/>
  <c r="AB10" i="28"/>
  <c r="AB14" i="28"/>
  <c r="AC17" i="28"/>
  <c r="AC21" i="28"/>
  <c r="AB25" i="28"/>
  <c r="AB29" i="28"/>
  <c r="AC32" i="28"/>
  <c r="AC36" i="28"/>
  <c r="AB40" i="28"/>
  <c r="AB44" i="28"/>
  <c r="AD47" i="28"/>
  <c r="AC51" i="28"/>
  <c r="AC30" i="28"/>
  <c r="AB31" i="28"/>
  <c r="D55" i="28"/>
  <c r="L55" i="28"/>
  <c r="H60" i="28"/>
  <c r="P60" i="28"/>
  <c r="AB7" i="28"/>
  <c r="AC10" i="28"/>
  <c r="AC14" i="28"/>
  <c r="AB18" i="28"/>
  <c r="AB22" i="28"/>
  <c r="AC25" i="28"/>
  <c r="AC29" i="28"/>
  <c r="AB33" i="28"/>
  <c r="AB37" i="28"/>
  <c r="AC40" i="28"/>
  <c r="AC44" i="28"/>
  <c r="AB48" i="28"/>
  <c r="AB52" i="28"/>
  <c r="N55" i="28"/>
  <c r="AC11" i="28"/>
  <c r="AC26" i="28"/>
  <c r="AB38" i="28"/>
  <c r="AD15" i="28"/>
  <c r="AB42" i="28"/>
  <c r="E55" i="28"/>
  <c r="M55" i="28"/>
  <c r="I60" i="28"/>
  <c r="Q60" i="28"/>
  <c r="AC7" i="28"/>
  <c r="AB11" i="28"/>
  <c r="AB15" i="28"/>
  <c r="AC18" i="28"/>
  <c r="AC22" i="28"/>
  <c r="AB26" i="28"/>
  <c r="AB30" i="28"/>
  <c r="AC33" i="28"/>
  <c r="AC37" i="28"/>
  <c r="AB41" i="28"/>
  <c r="AB45" i="28"/>
  <c r="AC48" i="28"/>
  <c r="AC52" i="28"/>
  <c r="AE49" i="28" l="1"/>
  <c r="AE27" i="28"/>
  <c r="AE8" i="28"/>
  <c r="AE33" i="28"/>
  <c r="AE32" i="28"/>
  <c r="AE17" i="28"/>
  <c r="AE40" i="28"/>
  <c r="AE42" i="28"/>
  <c r="AE20" i="28"/>
  <c r="AE31" i="28"/>
  <c r="AE26" i="28"/>
  <c r="AE21" i="28"/>
  <c r="AE48" i="28"/>
  <c r="AE10" i="28"/>
  <c r="AE25" i="28"/>
  <c r="AE14" i="28"/>
  <c r="AE30" i="28"/>
  <c r="AE47" i="28"/>
  <c r="AE34" i="28"/>
  <c r="AE22" i="28"/>
  <c r="AE37" i="28"/>
  <c r="AE35" i="28"/>
  <c r="AE46" i="28"/>
  <c r="AE36" i="28"/>
  <c r="AE41" i="28"/>
  <c r="AE24" i="28"/>
  <c r="AE15" i="28"/>
  <c r="AE39" i="28"/>
  <c r="AE28" i="28"/>
  <c r="AE12" i="28"/>
  <c r="AE23" i="28"/>
  <c r="AE16" i="28"/>
  <c r="AE44" i="28"/>
  <c r="AE45" i="28"/>
  <c r="AE5" i="28"/>
  <c r="AE13" i="28"/>
  <c r="AE29" i="28"/>
  <c r="AE11" i="28"/>
  <c r="AE6" i="28"/>
  <c r="AE4" i="28"/>
  <c r="AE9" i="28"/>
  <c r="AE18" i="28"/>
  <c r="AE38" i="28"/>
  <c r="AE7" i="28"/>
  <c r="AE19" i="28"/>
  <c r="AE43" i="28"/>
</calcChain>
</file>

<file path=xl/sharedStrings.xml><?xml version="1.0" encoding="utf-8"?>
<sst xmlns="http://schemas.openxmlformats.org/spreadsheetml/2006/main" count="2420" uniqueCount="101">
  <si>
    <t>長崎市</t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</si>
  <si>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</si>
  <si>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</si>
  <si>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</t>
    <rPh sb="0" eb="2">
      <t>ゾウゲン</t>
    </rPh>
    <phoneticPr fontId="3"/>
  </si>
  <si>
    <t>外国</t>
  </si>
  <si>
    <t>宮崎県</t>
  </si>
  <si>
    <t>新潟県</t>
  </si>
  <si>
    <t>山形県</t>
  </si>
  <si>
    <t>石川県</t>
  </si>
  <si>
    <t>沖縄県</t>
  </si>
  <si>
    <t>鳥取県</t>
  </si>
  <si>
    <t>宮城県</t>
  </si>
  <si>
    <t>秋田県</t>
  </si>
  <si>
    <t>山梨県</t>
  </si>
  <si>
    <t>静岡県</t>
  </si>
  <si>
    <t>高知県</t>
  </si>
  <si>
    <t>京都府</t>
  </si>
  <si>
    <t>和歌山県</t>
  </si>
  <si>
    <t>富山県</t>
  </si>
  <si>
    <t>岐阜県</t>
  </si>
  <si>
    <t>徳島県</t>
  </si>
  <si>
    <t>青森県</t>
  </si>
  <si>
    <t>岩手県</t>
  </si>
  <si>
    <t>福井県</t>
  </si>
  <si>
    <t>鹿児島県</t>
  </si>
  <si>
    <t>島根県</t>
  </si>
  <si>
    <t>香川県</t>
  </si>
  <si>
    <t>愛媛県</t>
  </si>
  <si>
    <t>福島県</t>
  </si>
  <si>
    <t>奈良県</t>
  </si>
  <si>
    <t>栃木県</t>
  </si>
  <si>
    <t>茨城県</t>
  </si>
  <si>
    <t>長野県</t>
  </si>
  <si>
    <t>群馬県</t>
  </si>
  <si>
    <t>山口県</t>
  </si>
  <si>
    <t>滋賀県</t>
  </si>
  <si>
    <t>北海道</t>
  </si>
  <si>
    <t>三重県</t>
  </si>
  <si>
    <t>岡山県</t>
  </si>
  <si>
    <t>熊本県</t>
  </si>
  <si>
    <t>大阪府</t>
  </si>
  <si>
    <t>広島県</t>
  </si>
  <si>
    <t>埼玉県</t>
  </si>
  <si>
    <t>千葉県</t>
  </si>
  <si>
    <t>大分県</t>
  </si>
  <si>
    <t>愛知県</t>
  </si>
  <si>
    <t>佐賀県</t>
  </si>
  <si>
    <t>兵庫県</t>
  </si>
  <si>
    <t>神奈川県</t>
  </si>
  <si>
    <t>東京都</t>
  </si>
  <si>
    <t>不明</t>
  </si>
  <si>
    <t>福岡県</t>
  </si>
  <si>
    <t>計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</si>
  <si>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</si>
  <si>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</si>
  <si>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</si>
  <si>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</si>
  <si>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</si>
  <si>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</si>
  <si>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</si>
  <si>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</si>
  <si>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</si>
  <si>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</si>
  <si>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</si>
  <si>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西彼杵郡</t>
  </si>
  <si>
    <t>東彼杵郡</t>
  </si>
  <si>
    <t>北松浦郡</t>
  </si>
  <si>
    <t>南松浦郡</t>
  </si>
  <si>
    <t>転　　　　入</t>
  </si>
  <si>
    <t>出　　生</t>
  </si>
  <si>
    <t>死　　亡</t>
  </si>
  <si>
    <t>総　　数</t>
  </si>
  <si>
    <t>内 外 国 人</t>
  </si>
  <si>
    <t>県　　内</t>
  </si>
  <si>
    <t>県　　外</t>
  </si>
  <si>
    <t>転　　　　出</t>
  </si>
  <si>
    <t>世帯数</t>
  </si>
  <si>
    <t>世帯数　　　の増減</t>
    <phoneticPr fontId="3"/>
  </si>
  <si>
    <t>人口</t>
  </si>
  <si>
    <t>社会動態</t>
  </si>
  <si>
    <t>自然動態</t>
  </si>
  <si>
    <t>男</t>
  </si>
  <si>
    <t>女</t>
    <phoneticPr fontId="3"/>
  </si>
  <si>
    <t>転入（Ａ）</t>
    <phoneticPr fontId="3"/>
  </si>
  <si>
    <t>転出（Ｂ）</t>
    <phoneticPr fontId="3"/>
  </si>
  <si>
    <t>増減（Ａ－Ｂ）</t>
    <rPh sb="0" eb="2">
      <t>ゾウゲン</t>
    </rPh>
    <phoneticPr fontId="3"/>
  </si>
  <si>
    <t>出生（Ｃ）</t>
    <phoneticPr fontId="3"/>
  </si>
  <si>
    <t>死亡（Ｄ）</t>
    <phoneticPr fontId="3"/>
  </si>
  <si>
    <t>増減（Ｃ－Ｄ）</t>
    <rPh sb="0" eb="2">
      <t>ゾウゲン</t>
    </rPh>
    <phoneticPr fontId="3"/>
  </si>
  <si>
    <t>南島原市</t>
  </si>
  <si>
    <t>＊計＊</t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</si>
  <si>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</si>
  <si>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</si>
  <si>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</si>
  <si>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</si>
  <si>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</si>
  <si>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</si>
  <si>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自然動態</t>
    <rPh sb="0" eb="2">
      <t>シゼン</t>
    </rPh>
    <rPh sb="2" eb="4">
      <t>ドウタイ</t>
    </rPh>
    <phoneticPr fontId="1"/>
  </si>
  <si>
    <t>人口の増減(年計)</t>
    <rPh sb="6" eb="7">
      <t>ネン</t>
    </rPh>
    <rPh sb="7" eb="8">
      <t>ケイ</t>
    </rPh>
    <phoneticPr fontId="3"/>
  </si>
  <si>
    <t>順位
（増減）</t>
    <rPh sb="0" eb="2">
      <t>ジュンイ</t>
    </rPh>
    <rPh sb="4" eb="6">
      <t>ゾウゲン</t>
    </rPh>
    <phoneticPr fontId="1"/>
  </si>
  <si>
    <t>諫早市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</si>
</sst>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6" fillId="0" borderId="0" xfId="1" applyFont="1" applyAlignment="1">
      <alignment horizontal="right" vertical="top" textRotation="180"/>
    </xf>
    <xf numFmtId="38" fontId="4" fillId="0" borderId="5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top" textRotation="180"/>
    </xf>
    <xf numFmtId="176" fontId="4" fillId="0" borderId="5" xfId="3" applyNumberFormat="1" applyFont="1" applyBorder="1" applyAlignment="1">
      <alignment horizontal="center" vertical="center" shrinkToFit="1"/>
    </xf>
    <xf numFmtId="176" fontId="5" fillId="0" borderId="5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5" fillId="0" borderId="5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0" xfId="3" applyNumberFormat="1" applyFont="1" applyFill="1" applyBorder="1">
      <alignment vertical="center"/>
    </xf>
    <xf numFmtId="176" fontId="5" fillId="0" borderId="0" xfId="3" applyNumberFormat="1" applyFont="1" applyFill="1">
      <alignment vertical="center"/>
    </xf>
    <xf numFmtId="38" fontId="4" fillId="0" borderId="0" xfId="1" applyFont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176" fontId="4" fillId="0" borderId="3" xfId="1" applyNumberFormat="1" applyFont="1" applyBorder="1" applyAlignment="1">
      <alignment horizontal="center" vertical="center"/>
    </xf>
    <xf numFmtId="38" fontId="5" fillId="3" borderId="5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38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applyFont="1" applyFill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>
      <alignment vertical="center"/>
    </xf>
    <xf numFmtId="38" fontId="7" fillId="0" borderId="5" xfId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3" applyNumberFormat="1" applyFont="1">
      <alignment vertical="center"/>
    </xf>
    <xf numFmtId="38" fontId="5" fillId="0" borderId="5" xfId="3" applyFont="1" applyFill="1" applyBorder="1">
      <alignment vertical="center"/>
    </xf>
    <xf numFmtId="38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38" fontId="7" fillId="0" borderId="6" xfId="0" applyNumberFormat="1" applyFont="1" applyBorder="1" applyAlignment="1">
      <alignment vertical="center"/>
    </xf>
    <xf numFmtId="38" fontId="7" fillId="0" borderId="6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38" fontId="7" fillId="0" borderId="29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7" fillId="0" borderId="28" xfId="0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38" fontId="7" fillId="0" borderId="24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38" fontId="7" fillId="0" borderId="25" xfId="0" applyNumberFormat="1" applyFont="1" applyFill="1" applyBorder="1" applyAlignment="1">
      <alignment vertical="center"/>
    </xf>
    <xf numFmtId="38" fontId="7" fillId="0" borderId="22" xfId="0" applyNumberFormat="1" applyFont="1" applyBorder="1" applyAlignment="1">
      <alignment vertical="center"/>
    </xf>
    <xf numFmtId="38" fontId="7" fillId="0" borderId="23" xfId="0" applyNumberFormat="1" applyFont="1" applyBorder="1" applyAlignment="1">
      <alignment vertical="center"/>
    </xf>
    <xf numFmtId="38" fontId="7" fillId="0" borderId="27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38" fontId="7" fillId="0" borderId="3" xfId="0" applyNumberFormat="1" applyFont="1" applyBorder="1" applyAlignment="1">
      <alignment vertical="center"/>
    </xf>
    <xf numFmtId="38" fontId="7" fillId="0" borderId="9" xfId="0" applyNumberFormat="1" applyFont="1" applyBorder="1" applyAlignment="1">
      <alignment vertical="center"/>
    </xf>
    <xf numFmtId="38" fontId="7" fillId="0" borderId="26" xfId="0" applyNumberFormat="1" applyFont="1" applyBorder="1" applyAlignment="1">
      <alignment vertical="center"/>
    </xf>
    <xf numFmtId="38" fontId="7" fillId="0" borderId="17" xfId="0" applyNumberFormat="1" applyFont="1" applyBorder="1" applyAlignment="1">
      <alignment vertical="center"/>
    </xf>
    <xf numFmtId="38" fontId="7" fillId="0" borderId="5" xfId="0" applyNumberFormat="1" applyFont="1" applyFill="1" applyBorder="1" applyAlignment="1">
      <alignment vertical="center"/>
    </xf>
    <xf numFmtId="38" fontId="7" fillId="0" borderId="27" xfId="0" applyNumberFormat="1" applyFont="1" applyFill="1" applyBorder="1" applyAlignment="1">
      <alignment vertical="center"/>
    </xf>
    <xf numFmtId="38" fontId="7" fillId="0" borderId="21" xfId="0" applyNumberFormat="1" applyFont="1" applyFill="1" applyBorder="1" applyAlignment="1">
      <alignment vertical="center"/>
    </xf>
    <xf numFmtId="38" fontId="7" fillId="0" borderId="3" xfId="0" applyNumberFormat="1" applyFont="1" applyFill="1" applyBorder="1" applyAlignment="1">
      <alignment vertical="center"/>
    </xf>
    <xf numFmtId="38" fontId="7" fillId="0" borderId="9" xfId="0" applyNumberFormat="1" applyFont="1" applyFill="1" applyBorder="1" applyAlignment="1">
      <alignment vertical="center"/>
    </xf>
    <xf numFmtId="38" fontId="7" fillId="0" borderId="26" xfId="0" applyNumberFormat="1" applyFont="1" applyFill="1" applyBorder="1" applyAlignment="1">
      <alignment vertical="center"/>
    </xf>
    <xf numFmtId="38" fontId="7" fillId="0" borderId="17" xfId="0" applyNumberFormat="1" applyFont="1" applyFill="1" applyBorder="1" applyAlignment="1">
      <alignment vertical="center"/>
    </xf>
    <xf numFmtId="38" fontId="7" fillId="0" borderId="30" xfId="0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7" fillId="2" borderId="5" xfId="1" applyFont="1" applyFill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7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550069</xdr:colOff>
      <xdr:row>0</xdr:row>
      <xdr:rowOff>0</xdr:rowOff>
    </xdr:from>
    <xdr:to>
      <xdr:col>23</xdr:col>
      <xdr:colOff>550069</xdr:colOff>
      <xdr:row>50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A1522F-6E02-4F41-8123-086CE10B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869" y="0"/>
          <a:ext cx="15087600" cy="10687050"/>
        </a:xfrm>
        <a:prstGeom prst="rect">
          <a:avLst/>
        </a:prstGeom>
      </xdr:spPr>
    </xdr:pic>
    <xdr:clientData/>
  </xdr:twoCellAnchor>
  <xdr:oneCellAnchor>
    <xdr:from>
      <xdr:col>10</xdr:col>
      <xdr:colOff>237350</xdr:colOff>
      <xdr:row>0</xdr:row>
      <xdr:rowOff>148318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F9EB97B-39AE-48BD-8A54-600FA8BE626B}"/>
            </a:ext>
          </a:extLst>
        </xdr:cNvPr>
        <xdr:cNvSpPr/>
      </xdr:nvSpPr>
      <xdr:spPr>
        <a:xfrm>
          <a:off x="7164623" y="14831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531A05D-2768-4C31-ACDA-5579A4FB39AF}"/>
            </a:ext>
          </a:extLst>
        </xdr:cNvPr>
        <xdr:cNvSpPr/>
      </xdr:nvSpPr>
      <xdr:spPr>
        <a:xfrm>
          <a:off x="16023431" y="11551444"/>
          <a:ext cx="5245893" cy="22240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513668</xdr:colOff>
      <xdr:row>56</xdr:row>
      <xdr:rowOff>5782</xdr:rowOff>
    </xdr:from>
    <xdr:to>
      <xdr:col>27</xdr:col>
      <xdr:colOff>23811</xdr:colOff>
      <xdr:row>60</xdr:row>
      <xdr:rowOff>149677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13008D7C-609D-4F59-98CE-C8A82833ABB1}"/>
            </a:ext>
          </a:extLst>
        </xdr:cNvPr>
        <xdr:cNvSpPr/>
      </xdr:nvSpPr>
      <xdr:spPr>
        <a:xfrm rot="10800000">
          <a:off x="16287068" y="11816782"/>
          <a:ext cx="2253343" cy="85827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7588D6CE-3392-4940-9793-A2D0B9E85729}"/>
            </a:ext>
          </a:extLst>
        </xdr:cNvPr>
        <xdr:cNvSpPr/>
      </xdr:nvSpPr>
      <xdr:spPr>
        <a:xfrm>
          <a:off x="16459200" y="126968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5960F6B-BDF6-4765-A726-DB5563E5D2AF}"/>
            </a:ext>
          </a:extLst>
        </xdr:cNvPr>
        <xdr:cNvSpPr txBox="1"/>
      </xdr:nvSpPr>
      <xdr:spPr>
        <a:xfrm>
          <a:off x="19147632" y="11846719"/>
          <a:ext cx="1800225" cy="5095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57DA74D-7BED-453D-9EDF-0A0E8A96BE21}"/>
            </a:ext>
          </a:extLst>
        </xdr:cNvPr>
        <xdr:cNvSpPr txBox="1"/>
      </xdr:nvSpPr>
      <xdr:spPr>
        <a:xfrm>
          <a:off x="19223831" y="128158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16</xdr:col>
      <xdr:colOff>318267</xdr:colOff>
      <xdr:row>4</xdr:row>
      <xdr:rowOff>157956</xdr:rowOff>
    </xdr:from>
    <xdr:to>
      <xdr:col>19</xdr:col>
      <xdr:colOff>455316</xdr:colOff>
      <xdr:row>37</xdr:row>
      <xdr:rowOff>65881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8275BF8E-8DED-4223-AE91-13CE8408DEB2}"/>
            </a:ext>
          </a:extLst>
        </xdr:cNvPr>
        <xdr:cNvSpPr/>
      </xdr:nvSpPr>
      <xdr:spPr>
        <a:xfrm rot="16901383">
          <a:off x="9126556" y="3333848"/>
          <a:ext cx="6765925" cy="22152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687794</xdr:colOff>
      <xdr:row>30</xdr:row>
      <xdr:rowOff>142860</xdr:rowOff>
    </xdr:from>
    <xdr:to>
      <xdr:col>24</xdr:col>
      <xdr:colOff>450939</xdr:colOff>
      <xdr:row>35</xdr:row>
      <xdr:rowOff>35753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846DD8F8-D3A5-42C1-9614-86AF33F6F04C}"/>
            </a:ext>
          </a:extLst>
        </xdr:cNvPr>
        <xdr:cNvSpPr/>
      </xdr:nvSpPr>
      <xdr:spPr>
        <a:xfrm rot="19958244">
          <a:off x="12464158" y="6446678"/>
          <a:ext cx="4612236" cy="9319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196704</xdr:colOff>
      <xdr:row>30</xdr:row>
      <xdr:rowOff>13640</xdr:rowOff>
    </xdr:from>
    <xdr:ext cx="1773819" cy="42582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6D3B996-C469-4426-9EF3-F08B74697EAD}"/>
            </a:ext>
          </a:extLst>
        </xdr:cNvPr>
        <xdr:cNvSpPr txBox="1"/>
      </xdr:nvSpPr>
      <xdr:spPr>
        <a:xfrm rot="19933445">
          <a:off x="14598504" y="6376340"/>
          <a:ext cx="1773819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384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173041</xdr:colOff>
      <xdr:row>37</xdr:row>
      <xdr:rowOff>58179</xdr:rowOff>
    </xdr:from>
    <xdr:to>
      <xdr:col>18</xdr:col>
      <xdr:colOff>263961</xdr:colOff>
      <xdr:row>41</xdr:row>
      <xdr:rowOff>4404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76AFFE84-1A86-4B5F-BE01-F7BED79CE252}"/>
            </a:ext>
          </a:extLst>
        </xdr:cNvPr>
        <xdr:cNvSpPr/>
      </xdr:nvSpPr>
      <xdr:spPr>
        <a:xfrm>
          <a:off x="11256677" y="7816724"/>
          <a:ext cx="1476375" cy="77749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長崎市</a:t>
          </a:r>
        </a:p>
      </xdr:txBody>
    </xdr:sp>
    <xdr:clientData/>
  </xdr:twoCellAnchor>
  <xdr:oneCellAnchor>
    <xdr:from>
      <xdr:col>21</xdr:col>
      <xdr:colOff>267729</xdr:colOff>
      <xdr:row>12</xdr:row>
      <xdr:rowOff>203872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9FFAB50-6B1F-430E-9061-63A6C3DAD25E}"/>
            </a:ext>
          </a:extLst>
        </xdr:cNvPr>
        <xdr:cNvSpPr txBox="1"/>
      </xdr:nvSpPr>
      <xdr:spPr>
        <a:xfrm>
          <a:off x="14815002" y="276696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17</xdr:col>
      <xdr:colOff>511743</xdr:colOff>
      <xdr:row>12</xdr:row>
      <xdr:rowOff>129483</xdr:rowOff>
    </xdr:from>
    <xdr:ext cx="1111651" cy="89255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4A6703-427F-4519-852E-3D5E90F93FF4}"/>
            </a:ext>
          </a:extLst>
        </xdr:cNvPr>
        <xdr:cNvSpPr txBox="1"/>
      </xdr:nvSpPr>
      <xdr:spPr>
        <a:xfrm rot="692049">
          <a:off x="12170343" y="2739333"/>
          <a:ext cx="1111651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endParaRPr kumimoji="1" lang="en-US" altLang="ja-JP" sz="2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en-US" altLang="ja-JP" sz="24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946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591840</xdr:colOff>
      <xdr:row>30</xdr:row>
      <xdr:rowOff>206920</xdr:rowOff>
    </xdr:from>
    <xdr:to>
      <xdr:col>16</xdr:col>
      <xdr:colOff>261846</xdr:colOff>
      <xdr:row>38</xdr:row>
      <xdr:rowOff>50192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B7D9B92E-1656-4229-9394-1E140431A226}"/>
            </a:ext>
          </a:extLst>
        </xdr:cNvPr>
        <xdr:cNvSpPr/>
      </xdr:nvSpPr>
      <xdr:spPr>
        <a:xfrm rot="3437858">
          <a:off x="9954007" y="6808653"/>
          <a:ext cx="1519672" cy="1041606"/>
        </a:xfrm>
        <a:prstGeom prst="rightArrow">
          <a:avLst>
            <a:gd name="adj1" fmla="val 47232"/>
            <a:gd name="adj2" fmla="val 50000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178561</xdr:colOff>
      <xdr:row>30</xdr:row>
      <xdr:rowOff>191697</xdr:rowOff>
    </xdr:from>
    <xdr:ext cx="484748" cy="163954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1D8206B-1F21-4762-B93D-E3F2D6898434}"/>
            </a:ext>
          </a:extLst>
        </xdr:cNvPr>
        <xdr:cNvSpPr txBox="1"/>
      </xdr:nvSpPr>
      <xdr:spPr>
        <a:xfrm rot="19737024">
          <a:off x="10465561" y="6554397"/>
          <a:ext cx="484748" cy="1639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西海市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119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</a:p>
      </xdr:txBody>
    </xdr:sp>
    <xdr:clientData/>
  </xdr:oneCellAnchor>
  <xdr:twoCellAnchor>
    <xdr:from>
      <xdr:col>17</xdr:col>
      <xdr:colOff>412174</xdr:colOff>
      <xdr:row>31</xdr:row>
      <xdr:rowOff>114314</xdr:rowOff>
    </xdr:from>
    <xdr:to>
      <xdr:col>21</xdr:col>
      <xdr:colOff>399526</xdr:colOff>
      <xdr:row>35</xdr:row>
      <xdr:rowOff>134343</xdr:rowOff>
    </xdr:to>
    <xdr:sp macro="" textlink="">
      <xdr:nvSpPr>
        <xdr:cNvPr id="35" name="矢印: 右 34">
          <a:extLst>
            <a:ext uri="{FF2B5EF4-FFF2-40B4-BE49-F238E27FC236}">
              <a16:creationId xmlns:a16="http://schemas.microsoft.com/office/drawing/2014/main" id="{E960DBF9-8F33-492C-A232-1F6792E0EEDE}"/>
            </a:ext>
          </a:extLst>
        </xdr:cNvPr>
        <xdr:cNvSpPr/>
      </xdr:nvSpPr>
      <xdr:spPr>
        <a:xfrm rot="19003812">
          <a:off x="12188538" y="6625950"/>
          <a:ext cx="2758261" cy="8513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274495</xdr:colOff>
      <xdr:row>30</xdr:row>
      <xdr:rowOff>44175</xdr:rowOff>
    </xdr:from>
    <xdr:ext cx="957185" cy="75931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E12125D-C7B6-4BE9-B436-61A2A72630A1}"/>
            </a:ext>
          </a:extLst>
        </xdr:cNvPr>
        <xdr:cNvSpPr txBox="1"/>
      </xdr:nvSpPr>
      <xdr:spPr>
        <a:xfrm>
          <a:off x="13304695" y="6425925"/>
          <a:ext cx="957185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2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245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517079</xdr:colOff>
      <xdr:row>43</xdr:row>
      <xdr:rowOff>95249</xdr:rowOff>
    </xdr:from>
    <xdr:to>
      <xdr:col>20</xdr:col>
      <xdr:colOff>204115</xdr:colOff>
      <xdr:row>53</xdr:row>
      <xdr:rowOff>54427</xdr:rowOff>
    </xdr:to>
    <xdr:sp macro="" textlink="">
      <xdr:nvSpPr>
        <xdr:cNvPr id="39" name="矢印: 右 38">
          <a:extLst>
            <a:ext uri="{FF2B5EF4-FFF2-40B4-BE49-F238E27FC236}">
              <a16:creationId xmlns:a16="http://schemas.microsoft.com/office/drawing/2014/main" id="{DB0FE674-F32E-40B4-B29C-EB94E1581FF8}"/>
            </a:ext>
          </a:extLst>
        </xdr:cNvPr>
        <xdr:cNvSpPr/>
      </xdr:nvSpPr>
      <xdr:spPr>
        <a:xfrm rot="16200000">
          <a:off x="11246311" y="8443231"/>
          <a:ext cx="2041071" cy="30888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634033</xdr:colOff>
      <xdr:row>47</xdr:row>
      <xdr:rowOff>180184</xdr:rowOff>
    </xdr:from>
    <xdr:ext cx="1516313" cy="42582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8BD48C4-C7B7-486D-9C0F-49FDEE1F2887}"/>
            </a:ext>
          </a:extLst>
        </xdr:cNvPr>
        <xdr:cNvSpPr txBox="1"/>
      </xdr:nvSpPr>
      <xdr:spPr>
        <a:xfrm>
          <a:off x="11606833" y="10105234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784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5</xdr:col>
      <xdr:colOff>255878</xdr:colOff>
      <xdr:row>38</xdr:row>
      <xdr:rowOff>176523</xdr:rowOff>
    </xdr:from>
    <xdr:to>
      <xdr:col>16</xdr:col>
      <xdr:colOff>62246</xdr:colOff>
      <xdr:row>42</xdr:row>
      <xdr:rowOff>76118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5F79F432-A07C-4D0C-A8D4-7A534FC18AC3}"/>
            </a:ext>
          </a:extLst>
        </xdr:cNvPr>
        <xdr:cNvSpPr/>
      </xdr:nvSpPr>
      <xdr:spPr>
        <a:xfrm rot="21231950">
          <a:off x="3684878" y="8215623"/>
          <a:ext cx="7350168" cy="73779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13724</xdr:colOff>
      <xdr:row>38</xdr:row>
      <xdr:rowOff>111077</xdr:rowOff>
    </xdr:from>
    <xdr:ext cx="2584744" cy="48474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D93A17E-8402-4EA4-8485-70B35A90FBAE}"/>
            </a:ext>
          </a:extLst>
        </xdr:cNvPr>
        <xdr:cNvSpPr txBox="1"/>
      </xdr:nvSpPr>
      <xdr:spPr>
        <a:xfrm rot="15810523">
          <a:off x="9293322" y="7100179"/>
          <a:ext cx="484748" cy="25847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五島市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95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4B0CC-40A1-4247-81F9-B2D4D304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118" y="168088"/>
          <a:ext cx="15021485" cy="10813116"/>
        </a:xfrm>
        <a:prstGeom prst="rect">
          <a:avLst/>
        </a:prstGeom>
      </xdr:spPr>
    </xdr:pic>
    <xdr:clientData/>
  </xdr:twoCellAnchor>
  <xdr:oneCellAnchor>
    <xdr:from>
      <xdr:col>10</xdr:col>
      <xdr:colOff>489545</xdr:colOff>
      <xdr:row>0</xdr:row>
      <xdr:rowOff>142875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6371DC0-338B-4906-8766-34DF6C3FC23B}"/>
            </a:ext>
          </a:extLst>
        </xdr:cNvPr>
        <xdr:cNvSpPr/>
      </xdr:nvSpPr>
      <xdr:spPr>
        <a:xfrm>
          <a:off x="7293116" y="142875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五島市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5</xdr:col>
      <xdr:colOff>681332</xdr:colOff>
      <xdr:row>37</xdr:row>
      <xdr:rowOff>41022</xdr:rowOff>
    </xdr:from>
    <xdr:to>
      <xdr:col>17</xdr:col>
      <xdr:colOff>675508</xdr:colOff>
      <xdr:row>39</xdr:row>
      <xdr:rowOff>80951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26FCCD7-213C-44A9-94A3-FDB076CA5625}"/>
            </a:ext>
          </a:extLst>
        </xdr:cNvPr>
        <xdr:cNvSpPr/>
      </xdr:nvSpPr>
      <xdr:spPr>
        <a:xfrm rot="21082383">
          <a:off x="4099126" y="7974787"/>
          <a:ext cx="8196882" cy="46575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110021</xdr:colOff>
      <xdr:row>37</xdr:row>
      <xdr:rowOff>4538</xdr:rowOff>
    </xdr:from>
    <xdr:ext cx="3324945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9B7F4-9AAD-4801-A1DE-5B2EDB30BA6D}"/>
            </a:ext>
          </a:extLst>
        </xdr:cNvPr>
        <xdr:cNvSpPr txBox="1"/>
      </xdr:nvSpPr>
      <xdr:spPr>
        <a:xfrm rot="21052424">
          <a:off x="6945609" y="7938303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5</xdr:col>
      <xdr:colOff>200659</xdr:colOff>
      <xdr:row>46</xdr:row>
      <xdr:rowOff>114001</xdr:rowOff>
    </xdr:from>
    <xdr:to>
      <xdr:col>19</xdr:col>
      <xdr:colOff>4880</xdr:colOff>
      <xdr:row>50</xdr:row>
      <xdr:rowOff>143292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70E43D6-A690-43BF-AFC3-86594BD4F5E4}"/>
            </a:ext>
          </a:extLst>
        </xdr:cNvPr>
        <xdr:cNvSpPr/>
      </xdr:nvSpPr>
      <xdr:spPr>
        <a:xfrm rot="11058461">
          <a:off x="3618453" y="9963972"/>
          <a:ext cx="9374045" cy="88093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459428</xdr:colOff>
      <xdr:row>47</xdr:row>
      <xdr:rowOff>148676</xdr:rowOff>
    </xdr:from>
    <xdr:ext cx="3324945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F43D2B-A46D-4404-8F4D-131486B9A6E1}"/>
            </a:ext>
          </a:extLst>
        </xdr:cNvPr>
        <xdr:cNvSpPr txBox="1"/>
      </xdr:nvSpPr>
      <xdr:spPr>
        <a:xfrm rot="405216">
          <a:off x="6611457" y="10211558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551442</xdr:colOff>
      <xdr:row>30</xdr:row>
      <xdr:rowOff>105806</xdr:rowOff>
    </xdr:from>
    <xdr:to>
      <xdr:col>15</xdr:col>
      <xdr:colOff>586454</xdr:colOff>
      <xdr:row>32</xdr:row>
      <xdr:rowOff>69828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5EBA10-6541-4B82-9C70-01C02BD03A74}"/>
            </a:ext>
          </a:extLst>
        </xdr:cNvPr>
        <xdr:cNvSpPr/>
      </xdr:nvSpPr>
      <xdr:spPr>
        <a:xfrm rot="19797168">
          <a:off x="3285677" y="6549188"/>
          <a:ext cx="7554159" cy="38984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648805</xdr:colOff>
      <xdr:row>37</xdr:row>
      <xdr:rowOff>133978</xdr:rowOff>
    </xdr:from>
    <xdr:to>
      <xdr:col>22</xdr:col>
      <xdr:colOff>561176</xdr:colOff>
      <xdr:row>40</xdr:row>
      <xdr:rowOff>99136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14FBCF1-4944-4CE8-8A6E-BBF64D5C6008}"/>
            </a:ext>
          </a:extLst>
        </xdr:cNvPr>
        <xdr:cNvSpPr/>
      </xdr:nvSpPr>
      <xdr:spPr>
        <a:xfrm rot="10266969">
          <a:off x="4066599" y="8067743"/>
          <a:ext cx="11532871" cy="60389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280677</xdr:colOff>
      <xdr:row>38</xdr:row>
      <xdr:rowOff>196128</xdr:rowOff>
    </xdr:from>
    <xdr:ext cx="3324945" cy="5524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81C760-C3D5-412C-B178-F2D449DC0F9F}"/>
            </a:ext>
          </a:extLst>
        </xdr:cNvPr>
        <xdr:cNvSpPr txBox="1"/>
      </xdr:nvSpPr>
      <xdr:spPr>
        <a:xfrm rot="21068351">
          <a:off x="7116265" y="8342804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大阪府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3</xdr:col>
      <xdr:colOff>444500</xdr:colOff>
      <xdr:row>41</xdr:row>
      <xdr:rowOff>42334</xdr:rowOff>
    </xdr:from>
    <xdr:to>
      <xdr:col>5</xdr:col>
      <xdr:colOff>571501</xdr:colOff>
      <xdr:row>45</xdr:row>
      <xdr:rowOff>42333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28FAA4-1E58-4798-B1FB-EACAB90CAB67}"/>
            </a:ext>
          </a:extLst>
        </xdr:cNvPr>
        <xdr:cNvSpPr/>
      </xdr:nvSpPr>
      <xdr:spPr>
        <a:xfrm>
          <a:off x="2508250" y="10022417"/>
          <a:ext cx="1502834" cy="97366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五島市</a:t>
          </a:r>
        </a:p>
      </xdr:txBody>
    </xdr:sp>
    <xdr:clientData/>
  </xdr:twoCellAnchor>
  <xdr:oneCellAnchor>
    <xdr:from>
      <xdr:col>8</xdr:col>
      <xdr:colOff>409095</xdr:colOff>
      <xdr:row>29</xdr:row>
      <xdr:rowOff>70157</xdr:rowOff>
    </xdr:from>
    <xdr:ext cx="3324945" cy="5524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A000CE-297A-4146-8E1A-27AD36C230E2}"/>
            </a:ext>
          </a:extLst>
        </xdr:cNvPr>
        <xdr:cNvSpPr txBox="1"/>
      </xdr:nvSpPr>
      <xdr:spPr>
        <a:xfrm rot="19773932">
          <a:off x="5877566" y="6300628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E1384D4-0549-4B34-A720-4B69CCF5516C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595310</xdr:colOff>
      <xdr:row>56</xdr:row>
      <xdr:rowOff>2380</xdr:rowOff>
    </xdr:from>
    <xdr:to>
      <xdr:col>28</xdr:col>
      <xdr:colOff>95247</xdr:colOff>
      <xdr:row>60</xdr:row>
      <xdr:rowOff>154780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4889FE7-B10E-4CC5-9790-93932D7CC34D}"/>
            </a:ext>
          </a:extLst>
        </xdr:cNvPr>
        <xdr:cNvSpPr/>
      </xdr:nvSpPr>
      <xdr:spPr>
        <a:xfrm rot="10800000">
          <a:off x="17168810" y="12039599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A6D6EDF-3DFC-4209-8A79-A904AADE9A49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195C644-BEE1-465B-A31B-8FD84E2D51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510C8B-7E47-40DB-9B8C-894E6364905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6</xdr:col>
      <xdr:colOff>519881</xdr:colOff>
      <xdr:row>40</xdr:row>
      <xdr:rowOff>79424</xdr:rowOff>
    </xdr:from>
    <xdr:to>
      <xdr:col>16</xdr:col>
      <xdr:colOff>674720</xdr:colOff>
      <xdr:row>46</xdr:row>
      <xdr:rowOff>131354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B81EC7B-AF06-4423-816A-83E55FA4B71D}"/>
            </a:ext>
          </a:extLst>
        </xdr:cNvPr>
        <xdr:cNvSpPr/>
      </xdr:nvSpPr>
      <xdr:spPr>
        <a:xfrm rot="21225137">
          <a:off x="4621234" y="8651924"/>
          <a:ext cx="6990427" cy="13294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479691</xdr:colOff>
      <xdr:row>41</xdr:row>
      <xdr:rowOff>142439</xdr:rowOff>
    </xdr:from>
    <xdr:ext cx="3324945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7B19E1E-6E9B-4A39-8AFA-B0DDBAD5152E}"/>
            </a:ext>
          </a:extLst>
        </xdr:cNvPr>
        <xdr:cNvSpPr txBox="1"/>
      </xdr:nvSpPr>
      <xdr:spPr>
        <a:xfrm rot="21222781">
          <a:off x="7315279" y="8927851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 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3</xdr:col>
      <xdr:colOff>299202</xdr:colOff>
      <xdr:row>45</xdr:row>
      <xdr:rowOff>84044</xdr:rowOff>
    </xdr:from>
    <xdr:to>
      <xdr:col>5</xdr:col>
      <xdr:colOff>168092</xdr:colOff>
      <xdr:row>51</xdr:row>
      <xdr:rowOff>169769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BA98CD9-40F8-4B94-93E1-F4DB8B2D3B45}"/>
            </a:ext>
          </a:extLst>
        </xdr:cNvPr>
        <xdr:cNvSpPr/>
      </xdr:nvSpPr>
      <xdr:spPr>
        <a:xfrm rot="16200000">
          <a:off x="2286284" y="9784697"/>
          <a:ext cx="1363195" cy="123600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577595</xdr:colOff>
      <xdr:row>47</xdr:row>
      <xdr:rowOff>109429</xdr:rowOff>
    </xdr:from>
    <xdr:ext cx="879172" cy="75931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C538685-026F-4562-97FB-5F7F98186356}"/>
            </a:ext>
          </a:extLst>
        </xdr:cNvPr>
        <xdr:cNvSpPr txBox="1"/>
      </xdr:nvSpPr>
      <xdr:spPr>
        <a:xfrm>
          <a:off x="2628271" y="10172311"/>
          <a:ext cx="879172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E1ABDA-63B4-4EA6-AA66-76814B9D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763" y="176893"/>
          <a:ext cx="14958332" cy="10365921"/>
        </a:xfrm>
        <a:prstGeom prst="rect">
          <a:avLst/>
        </a:prstGeom>
      </xdr:spPr>
    </xdr:pic>
    <xdr:clientData/>
  </xdr:twoCellAnchor>
  <xdr:oneCellAnchor>
    <xdr:from>
      <xdr:col>10</xdr:col>
      <xdr:colOff>406202</xdr:colOff>
      <xdr:row>1</xdr:row>
      <xdr:rowOff>2380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117644-7916-49FA-8193-B65E3AC29458}"/>
            </a:ext>
          </a:extLst>
        </xdr:cNvPr>
        <xdr:cNvSpPr/>
      </xdr:nvSpPr>
      <xdr:spPr>
        <a:xfrm>
          <a:off x="7311827" y="16906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西海市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193694</xdr:colOff>
      <xdr:row>16</xdr:row>
      <xdr:rowOff>125002</xdr:rowOff>
    </xdr:from>
    <xdr:to>
      <xdr:col>23</xdr:col>
      <xdr:colOff>284897</xdr:colOff>
      <xdr:row>20</xdr:row>
      <xdr:rowOff>70497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5D3B2B98-6BFA-42E5-9D82-7118B1DC63E2}"/>
            </a:ext>
          </a:extLst>
        </xdr:cNvPr>
        <xdr:cNvSpPr/>
      </xdr:nvSpPr>
      <xdr:spPr>
        <a:xfrm rot="19202419">
          <a:off x="9718694" y="3485966"/>
          <a:ext cx="6214417" cy="76192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440412</xdr:colOff>
      <xdr:row>16</xdr:row>
      <xdr:rowOff>104825</xdr:rowOff>
    </xdr:from>
    <xdr:ext cx="2167178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CCFFF2-D6E8-4791-9739-CD3847F8C455}"/>
            </a:ext>
          </a:extLst>
        </xdr:cNvPr>
        <xdr:cNvSpPr txBox="1"/>
      </xdr:nvSpPr>
      <xdr:spPr>
        <a:xfrm rot="19248211">
          <a:off x="12006483" y="3465789"/>
          <a:ext cx="2167178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39734</xdr:colOff>
      <xdr:row>19</xdr:row>
      <xdr:rowOff>76452</xdr:rowOff>
    </xdr:from>
    <xdr:to>
      <xdr:col>23</xdr:col>
      <xdr:colOff>446929</xdr:colOff>
      <xdr:row>22</xdr:row>
      <xdr:rowOff>36163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84557C-8D19-4B85-8D3A-144D6E42DC34}"/>
            </a:ext>
          </a:extLst>
        </xdr:cNvPr>
        <xdr:cNvSpPr/>
      </xdr:nvSpPr>
      <xdr:spPr>
        <a:xfrm rot="8440759">
          <a:off x="10245091" y="4049738"/>
          <a:ext cx="5850052" cy="57203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344419</xdr:colOff>
      <xdr:row>17</xdr:row>
      <xdr:rowOff>186797</xdr:rowOff>
    </xdr:from>
    <xdr:ext cx="2082552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13C6C8-99B1-4EFC-AF7E-9F58FB7B524E}"/>
            </a:ext>
          </a:extLst>
        </xdr:cNvPr>
        <xdr:cNvSpPr txBox="1"/>
      </xdr:nvSpPr>
      <xdr:spPr>
        <a:xfrm rot="19120770">
          <a:off x="12590848" y="3751868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大阪府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375761</xdr:colOff>
      <xdr:row>31</xdr:row>
      <xdr:rowOff>137060</xdr:rowOff>
    </xdr:from>
    <xdr:to>
      <xdr:col>17</xdr:col>
      <xdr:colOff>27467</xdr:colOff>
      <xdr:row>42</xdr:row>
      <xdr:rowOff>884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036A0-20B6-4E20-AFCC-AAE2666208CA}"/>
            </a:ext>
          </a:extLst>
        </xdr:cNvPr>
        <xdr:cNvSpPr/>
      </xdr:nvSpPr>
      <xdr:spPr>
        <a:xfrm rot="3407704">
          <a:off x="10032826" y="7107923"/>
          <a:ext cx="2109003" cy="101242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29</xdr:row>
      <xdr:rowOff>66675</xdr:rowOff>
    </xdr:from>
    <xdr:to>
      <xdr:col>16</xdr:col>
      <xdr:colOff>57150</xdr:colOff>
      <xdr:row>32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61ECEE-2D45-413B-82FB-DB3BE1E8421B}"/>
            </a:ext>
          </a:extLst>
        </xdr:cNvPr>
        <xdr:cNvSpPr/>
      </xdr:nvSpPr>
      <xdr:spPr>
        <a:xfrm>
          <a:off x="9658350" y="6991350"/>
          <a:ext cx="1371600" cy="7524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西海市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852A53-5E9C-48D6-A51A-4014C4FAEC2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14286</xdr:rowOff>
    </xdr:from>
    <xdr:to>
      <xdr:col>28</xdr:col>
      <xdr:colOff>83341</xdr:colOff>
      <xdr:row>60</xdr:row>
      <xdr:rowOff>166686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4C58C81-5637-4456-91CB-216D610AEF2E}"/>
            </a:ext>
          </a:extLst>
        </xdr:cNvPr>
        <xdr:cNvSpPr/>
      </xdr:nvSpPr>
      <xdr:spPr>
        <a:xfrm rot="10800000">
          <a:off x="17156904" y="12051505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8A50023-1672-4B68-ADFD-1444BDC91FF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437B04-190F-431A-9FD2-6F2384EB400F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56E6B7-63DB-447A-8609-FBC7E263719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597554</xdr:colOff>
      <xdr:row>16</xdr:row>
      <xdr:rowOff>9340</xdr:rowOff>
    </xdr:from>
    <xdr:to>
      <xdr:col>15</xdr:col>
      <xdr:colOff>549513</xdr:colOff>
      <xdr:row>29</xdr:row>
      <xdr:rowOff>41779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7A872CC-2970-405D-A7EC-11D2219EE348}"/>
            </a:ext>
          </a:extLst>
        </xdr:cNvPr>
        <xdr:cNvSpPr/>
      </xdr:nvSpPr>
      <xdr:spPr>
        <a:xfrm rot="16572008">
          <a:off x="9139339" y="4497755"/>
          <a:ext cx="2756589" cy="6377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646854</xdr:colOff>
      <xdr:row>17</xdr:row>
      <xdr:rowOff>184118</xdr:rowOff>
    </xdr:from>
    <xdr:ext cx="467200" cy="317683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648CF76-43D1-4E77-8ED0-A4FE7F73BD77}"/>
            </a:ext>
          </a:extLst>
        </xdr:cNvPr>
        <xdr:cNvSpPr txBox="1"/>
      </xdr:nvSpPr>
      <xdr:spPr>
        <a:xfrm rot="318727">
          <a:off x="10248054" y="3841718"/>
          <a:ext cx="467200" cy="317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>
            <a:lnSpc>
              <a:spcPts val="2000"/>
            </a:lnSpc>
          </a:pPr>
          <a:endParaRPr kumimoji="1" lang="en-US" altLang="ja-JP" sz="2000" b="1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16</xdr:col>
      <xdr:colOff>438051</xdr:colOff>
      <xdr:row>32</xdr:row>
      <xdr:rowOff>81543</xdr:rowOff>
    </xdr:from>
    <xdr:ext cx="587425" cy="321171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AC27E5-F98C-4DFC-AB3F-8D61BD41E1C5}"/>
            </a:ext>
          </a:extLst>
        </xdr:cNvPr>
        <xdr:cNvSpPr txBox="1"/>
      </xdr:nvSpPr>
      <xdr:spPr>
        <a:xfrm rot="19562375">
          <a:off x="11323765" y="6708222"/>
          <a:ext cx="587425" cy="3211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121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187068</xdr:colOff>
      <xdr:row>21</xdr:row>
      <xdr:rowOff>111202</xdr:rowOff>
    </xdr:from>
    <xdr:to>
      <xdr:col>24</xdr:col>
      <xdr:colOff>355921</xdr:colOff>
      <xdr:row>24</xdr:row>
      <xdr:rowOff>65470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BF4A9406-7352-465C-8AB4-A7BC03CF9F74}"/>
            </a:ext>
          </a:extLst>
        </xdr:cNvPr>
        <xdr:cNvSpPr/>
      </xdr:nvSpPr>
      <xdr:spPr>
        <a:xfrm rot="19251756" flipH="1">
          <a:off x="10392425" y="4492702"/>
          <a:ext cx="6292067" cy="56658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447675</xdr:colOff>
      <xdr:row>27</xdr:row>
      <xdr:rowOff>85726</xdr:rowOff>
    </xdr:from>
    <xdr:ext cx="2082552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32A9F8-6EE1-46B6-B3C3-007B0D326CFC}"/>
            </a:ext>
          </a:extLst>
        </xdr:cNvPr>
        <xdr:cNvSpPr txBox="1"/>
      </xdr:nvSpPr>
      <xdr:spPr>
        <a:xfrm rot="580504">
          <a:off x="5934075" y="5819776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対馬市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231321</xdr:colOff>
      <xdr:row>33</xdr:row>
      <xdr:rowOff>9523</xdr:rowOff>
    </xdr:from>
    <xdr:to>
      <xdr:col>15</xdr:col>
      <xdr:colOff>438150</xdr:colOff>
      <xdr:row>39</xdr:row>
      <xdr:rowOff>180973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FA98EB1A-E1BC-41A2-BF5C-33D8BC173026}"/>
            </a:ext>
          </a:extLst>
        </xdr:cNvPr>
        <xdr:cNvSpPr/>
      </xdr:nvSpPr>
      <xdr:spPr>
        <a:xfrm rot="16200000">
          <a:off x="8481332" y="6074227"/>
          <a:ext cx="1396093" cy="292825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530678</xdr:colOff>
      <xdr:row>34</xdr:row>
      <xdr:rowOff>102619</xdr:rowOff>
    </xdr:from>
    <xdr:ext cx="1143000" cy="146220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C7C64BC-1D2A-4272-8808-C31E053B3245}"/>
            </a:ext>
          </a:extLst>
        </xdr:cNvPr>
        <xdr:cNvSpPr txBox="1"/>
      </xdr:nvSpPr>
      <xdr:spPr>
        <a:xfrm>
          <a:off x="8694964" y="7137512"/>
          <a:ext cx="1143000" cy="14622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kumimoji="1" lang="ja-JP" altLang="en-US" sz="2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2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364</a:t>
          </a:r>
          <a:r>
            <a:rPr kumimoji="1" lang="ja-JP" altLang="en-US" sz="2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19</xdr:col>
      <xdr:colOff>251188</xdr:colOff>
      <xdr:row>20</xdr:row>
      <xdr:rowOff>136978</xdr:rowOff>
    </xdr:from>
    <xdr:ext cx="1481919" cy="42735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003A581-BEE8-4B5B-A6D2-F61F2E6B12E2}"/>
            </a:ext>
          </a:extLst>
        </xdr:cNvPr>
        <xdr:cNvSpPr txBox="1"/>
      </xdr:nvSpPr>
      <xdr:spPr>
        <a:xfrm rot="19155855">
          <a:off x="13177974" y="4314371"/>
          <a:ext cx="1481919" cy="427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16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広島県</a:t>
          </a:r>
          <a:r>
            <a:rPr kumimoji="1" lang="en-US" altLang="ja-JP" sz="16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10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6129A7-99E1-4F4D-BB63-01C1BBB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658475"/>
        </a:xfrm>
        <a:prstGeom prst="rect">
          <a:avLst/>
        </a:prstGeom>
      </xdr:spPr>
    </xdr:pic>
    <xdr:clientData/>
  </xdr:twoCellAnchor>
  <xdr:oneCellAnchor>
    <xdr:from>
      <xdr:col>10</xdr:col>
      <xdr:colOff>444299</xdr:colOff>
      <xdr:row>0</xdr:row>
      <xdr:rowOff>119063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E1C7EA-E386-4E47-A462-819A5159809E}"/>
            </a:ext>
          </a:extLst>
        </xdr:cNvPr>
        <xdr:cNvSpPr/>
      </xdr:nvSpPr>
      <xdr:spPr>
        <a:xfrm>
          <a:off x="7349924" y="119063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雲仙市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123726</xdr:colOff>
      <xdr:row>9</xdr:row>
      <xdr:rowOff>52710</xdr:rowOff>
    </xdr:from>
    <xdr:to>
      <xdr:col>23</xdr:col>
      <xdr:colOff>220177</xdr:colOff>
      <xdr:row>36</xdr:row>
      <xdr:rowOff>115050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9521A11-26CC-4136-9D44-C75A518B54D1}"/>
            </a:ext>
          </a:extLst>
        </xdr:cNvPr>
        <xdr:cNvSpPr/>
      </xdr:nvSpPr>
      <xdr:spPr>
        <a:xfrm rot="16757590">
          <a:off x="12399457" y="4140929"/>
          <a:ext cx="5720190" cy="146805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523076</xdr:colOff>
      <xdr:row>34</xdr:row>
      <xdr:rowOff>54076</xdr:rowOff>
    </xdr:from>
    <xdr:to>
      <xdr:col>24</xdr:col>
      <xdr:colOff>33112</xdr:colOff>
      <xdr:row>38</xdr:row>
      <xdr:rowOff>17144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C85796A-02C1-4EF6-9F46-6CE3CDE5E3A5}"/>
            </a:ext>
          </a:extLst>
        </xdr:cNvPr>
        <xdr:cNvSpPr/>
      </xdr:nvSpPr>
      <xdr:spPr>
        <a:xfrm rot="11064498">
          <a:off x="14924876" y="7254976"/>
          <a:ext cx="1567436" cy="8012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476249</xdr:colOff>
      <xdr:row>17</xdr:row>
      <xdr:rowOff>159542</xdr:rowOff>
    </xdr:from>
    <xdr:ext cx="561975" cy="3571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F805D-407C-449F-A721-560A862C33DA}"/>
            </a:ext>
          </a:extLst>
        </xdr:cNvPr>
        <xdr:cNvSpPr txBox="1"/>
      </xdr:nvSpPr>
      <xdr:spPr>
        <a:xfrm rot="549645">
          <a:off x="14878049" y="3798092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92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383026</xdr:colOff>
      <xdr:row>34</xdr:row>
      <xdr:rowOff>207449</xdr:rowOff>
    </xdr:from>
    <xdr:to>
      <xdr:col>20</xdr:col>
      <xdr:colOff>557939</xdr:colOff>
      <xdr:row>39</xdr:row>
      <xdr:rowOff>42699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8B2E7A3-F9EA-408E-92D5-40AA0E394115}"/>
            </a:ext>
          </a:extLst>
        </xdr:cNvPr>
        <xdr:cNvSpPr/>
      </xdr:nvSpPr>
      <xdr:spPr>
        <a:xfrm rot="9901868">
          <a:off x="12727426" y="7408349"/>
          <a:ext cx="1546513" cy="8830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36</xdr:row>
      <xdr:rowOff>73819</xdr:rowOff>
    </xdr:from>
    <xdr:to>
      <xdr:col>22</xdr:col>
      <xdr:colOff>219075</xdr:colOff>
      <xdr:row>39</xdr:row>
      <xdr:rowOff>2381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62B42-5532-47A5-8DED-3B2EBD91BAEF}"/>
            </a:ext>
          </a:extLst>
        </xdr:cNvPr>
        <xdr:cNvSpPr/>
      </xdr:nvSpPr>
      <xdr:spPr>
        <a:xfrm>
          <a:off x="14001750" y="7848600"/>
          <a:ext cx="1409700" cy="57150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雲仙市</a:t>
          </a:r>
        </a:p>
      </xdr:txBody>
    </xdr:sp>
    <xdr:clientData/>
  </xdr:twoCellAnchor>
  <xdr:oneCellAnchor>
    <xdr:from>
      <xdr:col>18</xdr:col>
      <xdr:colOff>576973</xdr:colOff>
      <xdr:row>35</xdr:row>
      <xdr:rowOff>119092</xdr:rowOff>
    </xdr:from>
    <xdr:ext cx="1450432" cy="52415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9FF2E0-1773-474A-8BAF-82B9E408F8F2}"/>
            </a:ext>
          </a:extLst>
        </xdr:cNvPr>
        <xdr:cNvSpPr txBox="1"/>
      </xdr:nvSpPr>
      <xdr:spPr>
        <a:xfrm rot="20796001">
          <a:off x="12921373" y="7529542"/>
          <a:ext cx="1450432" cy="5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7B3A11-239E-4CF3-AEC6-9CA7AC154749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2380</xdr:rowOff>
    </xdr:from>
    <xdr:to>
      <xdr:col>28</xdr:col>
      <xdr:colOff>59529</xdr:colOff>
      <xdr:row>60</xdr:row>
      <xdr:rowOff>166686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F312E79-7E40-4465-91FD-0B0BE08465B0}"/>
            </a:ext>
          </a:extLst>
        </xdr:cNvPr>
        <xdr:cNvSpPr/>
      </xdr:nvSpPr>
      <xdr:spPr>
        <a:xfrm rot="10800000">
          <a:off x="17133092" y="12039599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DFBA784-E40C-4CB0-8EB5-ED6EF439FB7F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A5216-9775-4E46-8B23-E322D23FC0F8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E44D40-3E20-4675-9FC1-87C92EF938B8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21</xdr:col>
      <xdr:colOff>632630</xdr:colOff>
      <xdr:row>35</xdr:row>
      <xdr:rowOff>41827</xdr:rowOff>
    </xdr:from>
    <xdr:ext cx="1477619" cy="39535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FBC815F-D157-4B22-A782-9CBFDDB0B20C}"/>
            </a:ext>
          </a:extLst>
        </xdr:cNvPr>
        <xdr:cNvSpPr txBox="1"/>
      </xdr:nvSpPr>
      <xdr:spPr>
        <a:xfrm rot="332337">
          <a:off x="15034430" y="7452277"/>
          <a:ext cx="1477619" cy="3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21</xdr:col>
      <xdr:colOff>216731</xdr:colOff>
      <xdr:row>38</xdr:row>
      <xdr:rowOff>29673</xdr:rowOff>
    </xdr:from>
    <xdr:to>
      <xdr:col>22</xdr:col>
      <xdr:colOff>645867</xdr:colOff>
      <xdr:row>41</xdr:row>
      <xdr:rowOff>93931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47278912-6D3B-4F3E-9F23-57AAE16A0BFB}"/>
            </a:ext>
          </a:extLst>
        </xdr:cNvPr>
        <xdr:cNvSpPr/>
      </xdr:nvSpPr>
      <xdr:spPr>
        <a:xfrm rot="13085255">
          <a:off x="14618531" y="8068773"/>
          <a:ext cx="1114936" cy="69290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679307</xdr:colOff>
      <xdr:row>38</xdr:row>
      <xdr:rowOff>73842</xdr:rowOff>
    </xdr:from>
    <xdr:ext cx="1607997" cy="643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C915B54-8A64-4AE1-9EB5-5688E2DBCEFD}"/>
            </a:ext>
          </a:extLst>
        </xdr:cNvPr>
        <xdr:cNvSpPr txBox="1"/>
      </xdr:nvSpPr>
      <xdr:spPr>
        <a:xfrm rot="2202412">
          <a:off x="14395307" y="8112942"/>
          <a:ext cx="1607997" cy="643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426510</xdr:colOff>
      <xdr:row>31</xdr:row>
      <xdr:rowOff>133788</xdr:rowOff>
    </xdr:from>
    <xdr:to>
      <xdr:col>20</xdr:col>
      <xdr:colOff>599182</xdr:colOff>
      <xdr:row>34</xdr:row>
      <xdr:rowOff>26652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F72A0A21-3603-4831-A533-05F0BDFD8900}"/>
            </a:ext>
          </a:extLst>
        </xdr:cNvPr>
        <xdr:cNvSpPr/>
      </xdr:nvSpPr>
      <xdr:spPr>
        <a:xfrm rot="12684144">
          <a:off x="12730569" y="6790082"/>
          <a:ext cx="1539789" cy="53159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668343</xdr:colOff>
      <xdr:row>31</xdr:row>
      <xdr:rowOff>162674</xdr:rowOff>
    </xdr:from>
    <xdr:ext cx="1450432" cy="66401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6EFC58C-BA73-4FA6-940A-B62E5C0C8F59}"/>
            </a:ext>
          </a:extLst>
        </xdr:cNvPr>
        <xdr:cNvSpPr txBox="1"/>
      </xdr:nvSpPr>
      <xdr:spPr>
        <a:xfrm rot="1978277">
          <a:off x="12972402" y="6818968"/>
          <a:ext cx="1450432" cy="6640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20</xdr:col>
      <xdr:colOff>44826</xdr:colOff>
      <xdr:row>39</xdr:row>
      <xdr:rowOff>118783</xdr:rowOff>
    </xdr:from>
    <xdr:to>
      <xdr:col>21</xdr:col>
      <xdr:colOff>414622</xdr:colOff>
      <xdr:row>45</xdr:row>
      <xdr:rowOff>99732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A16B7550-B4B0-489A-9216-042D73B7812E}"/>
            </a:ext>
          </a:extLst>
        </xdr:cNvPr>
        <xdr:cNvSpPr/>
      </xdr:nvSpPr>
      <xdr:spPr>
        <a:xfrm rot="16200000">
          <a:off x="13613470" y="8580903"/>
          <a:ext cx="1258420" cy="105335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84040</xdr:colOff>
      <xdr:row>40</xdr:row>
      <xdr:rowOff>177614</xdr:rowOff>
    </xdr:from>
    <xdr:ext cx="950132" cy="75931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94E5860-EBD7-490B-A32F-F0EBBEA0DE4C}"/>
            </a:ext>
          </a:extLst>
        </xdr:cNvPr>
        <xdr:cNvSpPr txBox="1"/>
      </xdr:nvSpPr>
      <xdr:spPr>
        <a:xfrm>
          <a:off x="13755216" y="8750114"/>
          <a:ext cx="950132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外国　</a:t>
          </a:r>
          <a:endParaRPr kumimoji="1" lang="en-US" altLang="ja-JP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19050</xdr:rowOff>
    </xdr:from>
    <xdr:to>
      <xdr:col>24</xdr:col>
      <xdr:colOff>47624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18A66-A35C-4074-9FA8-130F8FA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267" y="187138"/>
          <a:ext cx="15028769" cy="10704980"/>
        </a:xfrm>
        <a:prstGeom prst="rect">
          <a:avLst/>
        </a:prstGeom>
      </xdr:spPr>
    </xdr:pic>
    <xdr:clientData/>
  </xdr:twoCellAnchor>
  <xdr:oneCellAnchor>
    <xdr:from>
      <xdr:col>10</xdr:col>
      <xdr:colOff>150442</xdr:colOff>
      <xdr:row>1</xdr:row>
      <xdr:rowOff>69055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F6C1AB-15B7-4855-BDCF-1FFB98BE403C}"/>
            </a:ext>
          </a:extLst>
        </xdr:cNvPr>
        <xdr:cNvSpPr/>
      </xdr:nvSpPr>
      <xdr:spPr>
        <a:xfrm>
          <a:off x="7056067" y="235743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南島原市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625852</xdr:colOff>
      <xdr:row>12</xdr:row>
      <xdr:rowOff>102251</xdr:rowOff>
    </xdr:from>
    <xdr:to>
      <xdr:col>22</xdr:col>
      <xdr:colOff>526675</xdr:colOff>
      <xdr:row>39</xdr:row>
      <xdr:rowOff>159830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16B4C05-17EA-4E9A-98B0-DF62AEDBC654}"/>
            </a:ext>
          </a:extLst>
        </xdr:cNvPr>
        <xdr:cNvSpPr/>
      </xdr:nvSpPr>
      <xdr:spPr>
        <a:xfrm rot="16200000">
          <a:off x="12027901" y="4982349"/>
          <a:ext cx="5806196" cy="126794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398145</xdr:colOff>
      <xdr:row>35</xdr:row>
      <xdr:rowOff>77707</xdr:rowOff>
    </xdr:from>
    <xdr:to>
      <xdr:col>20</xdr:col>
      <xdr:colOff>531898</xdr:colOff>
      <xdr:row>37</xdr:row>
      <xdr:rowOff>193816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F48508-4FDE-4F07-96B4-8CEC6B1EBD9E}"/>
            </a:ext>
          </a:extLst>
        </xdr:cNvPr>
        <xdr:cNvSpPr/>
      </xdr:nvSpPr>
      <xdr:spPr>
        <a:xfrm rot="2206510">
          <a:off x="10651527" y="7585648"/>
          <a:ext cx="3551547" cy="54193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330975</xdr:colOff>
      <xdr:row>19</xdr:row>
      <xdr:rowOff>25075</xdr:rowOff>
    </xdr:from>
    <xdr:ext cx="561975" cy="3000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AD19DF-9D94-46F0-8966-CB42E3177906}"/>
            </a:ext>
          </a:extLst>
        </xdr:cNvPr>
        <xdr:cNvSpPr txBox="1"/>
      </xdr:nvSpPr>
      <xdr:spPr>
        <a:xfrm>
          <a:off x="14685710" y="4126428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75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190206</xdr:colOff>
      <xdr:row>36</xdr:row>
      <xdr:rowOff>179362</xdr:rowOff>
    </xdr:from>
    <xdr:to>
      <xdr:col>23</xdr:col>
      <xdr:colOff>171629</xdr:colOff>
      <xdr:row>42</xdr:row>
      <xdr:rowOff>6101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F21C058-EA0E-4468-9D76-686F202A09D0}"/>
            </a:ext>
          </a:extLst>
        </xdr:cNvPr>
        <xdr:cNvSpPr/>
      </xdr:nvSpPr>
      <xdr:spPr>
        <a:xfrm rot="17203470">
          <a:off x="15008886" y="8119829"/>
          <a:ext cx="1104210" cy="66498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605351</xdr:colOff>
      <xdr:row>41</xdr:row>
      <xdr:rowOff>102447</xdr:rowOff>
    </xdr:from>
    <xdr:to>
      <xdr:col>20</xdr:col>
      <xdr:colOff>504516</xdr:colOff>
      <xdr:row>43</xdr:row>
      <xdr:rowOff>189500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B7ACAAB-FAF8-4D91-9BCB-F3A213253F10}"/>
            </a:ext>
          </a:extLst>
        </xdr:cNvPr>
        <xdr:cNvSpPr/>
      </xdr:nvSpPr>
      <xdr:spPr>
        <a:xfrm rot="11539841">
          <a:off x="12225851" y="8887859"/>
          <a:ext cx="1949841" cy="51287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80962</xdr:colOff>
      <xdr:row>41</xdr:row>
      <xdr:rowOff>150018</xdr:rowOff>
    </xdr:from>
    <xdr:to>
      <xdr:col>23</xdr:col>
      <xdr:colOff>119062</xdr:colOff>
      <xdr:row>44</xdr:row>
      <xdr:rowOff>54769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4057FB-0CC9-4CC8-8431-695F1C0BE4D9}"/>
            </a:ext>
          </a:extLst>
        </xdr:cNvPr>
        <xdr:cNvSpPr/>
      </xdr:nvSpPr>
      <xdr:spPr>
        <a:xfrm>
          <a:off x="14582775" y="8996362"/>
          <a:ext cx="1419225" cy="54768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南島原市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1111EB-9D7D-4420-A438-0BA030B8A44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157162</xdr:rowOff>
    </xdr:from>
    <xdr:to>
      <xdr:col>28</xdr:col>
      <xdr:colOff>119060</xdr:colOff>
      <xdr:row>61</xdr:row>
      <xdr:rowOff>35718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A5C320F-04F2-4EA7-A783-B8CB34F22D9C}"/>
            </a:ext>
          </a:extLst>
        </xdr:cNvPr>
        <xdr:cNvSpPr/>
      </xdr:nvSpPr>
      <xdr:spPr>
        <a:xfrm rot="10800000">
          <a:off x="17192623" y="12027693"/>
          <a:ext cx="2262187" cy="91440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5049CF7-3B38-496C-8DB5-5E08E787DF1E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51E8AE-9609-42FF-B9D6-E779F434927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85D60E0-3CB8-44B3-8F01-D5B17C75B4E5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22</xdr:col>
      <xdr:colOff>139292</xdr:colOff>
      <xdr:row>39</xdr:row>
      <xdr:rowOff>35085</xdr:rowOff>
    </xdr:from>
    <xdr:ext cx="958096" cy="92885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07D422-4063-40BE-84A3-603837173C2F}"/>
            </a:ext>
          </a:extLst>
        </xdr:cNvPr>
        <xdr:cNvSpPr txBox="1"/>
      </xdr:nvSpPr>
      <xdr:spPr>
        <a:xfrm rot="1212102">
          <a:off x="15177586" y="8394673"/>
          <a:ext cx="958096" cy="928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133351</xdr:colOff>
      <xdr:row>41</xdr:row>
      <xdr:rowOff>165427</xdr:rowOff>
    </xdr:from>
    <xdr:ext cx="3000374" cy="56197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490E168-0511-4A52-9287-9F849DD1857D}"/>
            </a:ext>
          </a:extLst>
        </xdr:cNvPr>
        <xdr:cNvSpPr txBox="1"/>
      </xdr:nvSpPr>
      <xdr:spPr>
        <a:xfrm rot="16933945">
          <a:off x="13656609" y="7731640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17</xdr:col>
      <xdr:colOff>542067</xdr:colOff>
      <xdr:row>38</xdr:row>
      <xdr:rowOff>21693</xdr:rowOff>
    </xdr:from>
    <xdr:ext cx="2407725" cy="56197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F20FFA-23B6-481A-A127-8EAAA606521B}"/>
            </a:ext>
          </a:extLst>
        </xdr:cNvPr>
        <xdr:cNvSpPr txBox="1"/>
      </xdr:nvSpPr>
      <xdr:spPr>
        <a:xfrm rot="18252958">
          <a:off x="13085442" y="7245494"/>
          <a:ext cx="561975" cy="240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西海市　７人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21</xdr:col>
      <xdr:colOff>529039</xdr:colOff>
      <xdr:row>44</xdr:row>
      <xdr:rowOff>61214</xdr:rowOff>
    </xdr:from>
    <xdr:to>
      <xdr:col>22</xdr:col>
      <xdr:colOff>627532</xdr:colOff>
      <xdr:row>50</xdr:row>
      <xdr:rowOff>112059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E5D5B6E3-8B16-4225-8633-CAE21C28E797}"/>
            </a:ext>
          </a:extLst>
        </xdr:cNvPr>
        <xdr:cNvSpPr/>
      </xdr:nvSpPr>
      <xdr:spPr>
        <a:xfrm rot="16200000">
          <a:off x="14610642" y="9758493"/>
          <a:ext cx="1328316" cy="78205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100243</xdr:colOff>
      <xdr:row>19</xdr:row>
      <xdr:rowOff>131661</xdr:rowOff>
    </xdr:from>
    <xdr:to>
      <xdr:col>18</xdr:col>
      <xdr:colOff>644417</xdr:colOff>
      <xdr:row>45</xdr:row>
      <xdr:rowOff>113786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2A1017D3-90FD-4196-8726-46728D24DF12}"/>
            </a:ext>
          </a:extLst>
        </xdr:cNvPr>
        <xdr:cNvSpPr/>
      </xdr:nvSpPr>
      <xdr:spPr>
        <a:xfrm rot="2970268">
          <a:off x="9917473" y="6719843"/>
          <a:ext cx="5517831" cy="54417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261514</xdr:colOff>
      <xdr:row>27</xdr:row>
      <xdr:rowOff>114679</xdr:rowOff>
    </xdr:from>
    <xdr:ext cx="561975" cy="239966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3006FFB-89EC-4F53-8F0A-5EF049EBCAF8}"/>
            </a:ext>
          </a:extLst>
        </xdr:cNvPr>
        <xdr:cNvSpPr txBox="1"/>
      </xdr:nvSpPr>
      <xdr:spPr>
        <a:xfrm rot="19094497">
          <a:off x="12565573" y="5919326"/>
          <a:ext cx="561975" cy="2399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22</xdr:col>
      <xdr:colOff>60838</xdr:colOff>
      <xdr:row>44</xdr:row>
      <xdr:rowOff>68052</xdr:rowOff>
    </xdr:from>
    <xdr:ext cx="510664" cy="138499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3EA9EE3-F5B9-4C7E-BA3D-09AD97806CF3}"/>
            </a:ext>
          </a:extLst>
        </xdr:cNvPr>
        <xdr:cNvSpPr txBox="1"/>
      </xdr:nvSpPr>
      <xdr:spPr>
        <a:xfrm rot="16200000">
          <a:off x="14661966" y="9929365"/>
          <a:ext cx="1384995" cy="5106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外国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0</xdr:colOff>
      <xdr:row>51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B87A9B-5214-4775-8E61-F8A17CC6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118" y="168088"/>
          <a:ext cx="15038294" cy="10870266"/>
        </a:xfrm>
        <a:prstGeom prst="rect">
          <a:avLst/>
        </a:prstGeom>
      </xdr:spPr>
    </xdr:pic>
    <xdr:clientData/>
  </xdr:twoCellAnchor>
  <xdr:oneCellAnchor>
    <xdr:from>
      <xdr:col>10</xdr:col>
      <xdr:colOff>427634</xdr:colOff>
      <xdr:row>0</xdr:row>
      <xdr:rowOff>154782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BC52D-724A-46B5-BD56-5A50351343F8}"/>
            </a:ext>
          </a:extLst>
        </xdr:cNvPr>
        <xdr:cNvSpPr/>
      </xdr:nvSpPr>
      <xdr:spPr>
        <a:xfrm>
          <a:off x="7333259" y="154782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長与町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336530</xdr:colOff>
      <xdr:row>7</xdr:row>
      <xdr:rowOff>56781</xdr:rowOff>
    </xdr:from>
    <xdr:to>
      <xdr:col>19</xdr:col>
      <xdr:colOff>443065</xdr:colOff>
      <xdr:row>34</xdr:row>
      <xdr:rowOff>207443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9F05A-4FD3-4A6C-AA18-894A85DA6A6F}"/>
            </a:ext>
          </a:extLst>
        </xdr:cNvPr>
        <xdr:cNvSpPr/>
      </xdr:nvSpPr>
      <xdr:spPr>
        <a:xfrm rot="16805829">
          <a:off x="9402437" y="3474227"/>
          <a:ext cx="5899279" cy="215721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48413</xdr:colOff>
      <xdr:row>14</xdr:row>
      <xdr:rowOff>91188</xdr:rowOff>
    </xdr:from>
    <xdr:ext cx="1243804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7D4D8A-A8B4-44A5-BC74-E4007E7EA610}"/>
            </a:ext>
          </a:extLst>
        </xdr:cNvPr>
        <xdr:cNvSpPr txBox="1"/>
      </xdr:nvSpPr>
      <xdr:spPr>
        <a:xfrm rot="614289">
          <a:off x="11668913" y="3127982"/>
          <a:ext cx="1243804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kumimoji="1" lang="en-US" altLang="ja-JP" sz="2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109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31741</xdr:colOff>
      <xdr:row>37</xdr:row>
      <xdr:rowOff>139036</xdr:rowOff>
    </xdr:from>
    <xdr:to>
      <xdr:col>19</xdr:col>
      <xdr:colOff>43176</xdr:colOff>
      <xdr:row>41</xdr:row>
      <xdr:rowOff>7215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2A03BF9-52F1-471F-A283-2DAE3DD5B33C}"/>
            </a:ext>
          </a:extLst>
        </xdr:cNvPr>
        <xdr:cNvSpPr/>
      </xdr:nvSpPr>
      <xdr:spPr>
        <a:xfrm rot="15865329">
          <a:off x="12323384" y="8085217"/>
          <a:ext cx="719826" cy="69499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40403</xdr:colOff>
      <xdr:row>34</xdr:row>
      <xdr:rowOff>130420</xdr:rowOff>
    </xdr:from>
    <xdr:to>
      <xdr:col>23</xdr:col>
      <xdr:colOff>512331</xdr:colOff>
      <xdr:row>38</xdr:row>
      <xdr:rowOff>114778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8CE6863-0C3B-4AF5-8E4D-F55F54861F2F}"/>
            </a:ext>
          </a:extLst>
        </xdr:cNvPr>
        <xdr:cNvSpPr/>
      </xdr:nvSpPr>
      <xdr:spPr>
        <a:xfrm rot="21341793">
          <a:off x="13028021" y="7425449"/>
          <a:ext cx="3206163" cy="83600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185957</xdr:colOff>
      <xdr:row>32</xdr:row>
      <xdr:rowOff>203369</xdr:rowOff>
    </xdr:from>
    <xdr:to>
      <xdr:col>19</xdr:col>
      <xdr:colOff>75516</xdr:colOff>
      <xdr:row>36</xdr:row>
      <xdr:rowOff>20985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4A836C5-844B-4A13-970E-BFB412E3BE56}"/>
            </a:ext>
          </a:extLst>
        </xdr:cNvPr>
        <xdr:cNvSpPr/>
      </xdr:nvSpPr>
      <xdr:spPr>
        <a:xfrm rot="17030898">
          <a:off x="12441943" y="7120648"/>
          <a:ext cx="669263" cy="573118"/>
        </a:xfrm>
        <a:prstGeom prst="rightArrow">
          <a:avLst>
            <a:gd name="adj1" fmla="val 50000"/>
            <a:gd name="adj2" fmla="val 4534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95249</xdr:colOff>
      <xdr:row>34</xdr:row>
      <xdr:rowOff>214313</xdr:rowOff>
    </xdr:from>
    <xdr:to>
      <xdr:col>18</xdr:col>
      <xdr:colOff>621506</xdr:colOff>
      <xdr:row>38</xdr:row>
      <xdr:rowOff>28576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2EB53F-7ACD-483A-9E72-A4F131E8BA3E}"/>
            </a:ext>
          </a:extLst>
        </xdr:cNvPr>
        <xdr:cNvSpPr/>
      </xdr:nvSpPr>
      <xdr:spPr>
        <a:xfrm>
          <a:off x="11834812" y="8334376"/>
          <a:ext cx="1216819" cy="76676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長与町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DE26A6-B9A9-42E5-A275-80626B1D0B84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642936</xdr:colOff>
      <xdr:row>56</xdr:row>
      <xdr:rowOff>26192</xdr:rowOff>
    </xdr:from>
    <xdr:to>
      <xdr:col>28</xdr:col>
      <xdr:colOff>142873</xdr:colOff>
      <xdr:row>61</xdr:row>
      <xdr:rowOff>23811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1B77D990-3A1A-4738-AE6E-40AF2287CE0F}"/>
            </a:ext>
          </a:extLst>
        </xdr:cNvPr>
        <xdr:cNvSpPr/>
      </xdr:nvSpPr>
      <xdr:spPr>
        <a:xfrm rot="10800000">
          <a:off x="17216436" y="12063411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AB53FB60-80C9-4ED6-A0A7-B09E17A4517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017E14-3052-4005-A2F5-F29AB68142A3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58328E-C0E1-49B0-9A8D-B6C63EEFE09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18771</xdr:colOff>
      <xdr:row>33</xdr:row>
      <xdr:rowOff>121692</xdr:rowOff>
    </xdr:from>
    <xdr:ext cx="942129" cy="65864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C5668-0F2B-4860-A47A-34A83715F377}"/>
            </a:ext>
          </a:extLst>
        </xdr:cNvPr>
        <xdr:cNvSpPr txBox="1"/>
      </xdr:nvSpPr>
      <xdr:spPr>
        <a:xfrm rot="1262698">
          <a:off x="12322830" y="7203810"/>
          <a:ext cx="942129" cy="65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21</xdr:col>
      <xdr:colOff>291587</xdr:colOff>
      <xdr:row>35</xdr:row>
      <xdr:rowOff>78034</xdr:rowOff>
    </xdr:from>
    <xdr:ext cx="1462159" cy="45862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A76A16-4648-4970-BB15-DD4BD5BB144B}"/>
            </a:ext>
          </a:extLst>
        </xdr:cNvPr>
        <xdr:cNvSpPr txBox="1"/>
      </xdr:nvSpPr>
      <xdr:spPr>
        <a:xfrm rot="21281181">
          <a:off x="14646322" y="7585975"/>
          <a:ext cx="1462159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31818</xdr:colOff>
      <xdr:row>38</xdr:row>
      <xdr:rowOff>72183</xdr:rowOff>
    </xdr:from>
    <xdr:ext cx="950071" cy="7472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7E865-FAA1-414B-9448-845EA7636B5A}"/>
            </a:ext>
          </a:extLst>
        </xdr:cNvPr>
        <xdr:cNvSpPr txBox="1"/>
      </xdr:nvSpPr>
      <xdr:spPr>
        <a:xfrm rot="20986060">
          <a:off x="12335877" y="8218859"/>
          <a:ext cx="950071" cy="74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582181</xdr:colOff>
      <xdr:row>22</xdr:row>
      <xdr:rowOff>15685</xdr:rowOff>
    </xdr:from>
    <xdr:to>
      <xdr:col>16</xdr:col>
      <xdr:colOff>357073</xdr:colOff>
      <xdr:row>36</xdr:row>
      <xdr:rowOff>67672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493BB9F8-2E5E-482C-A8A1-A7035CA5BA2C}"/>
            </a:ext>
          </a:extLst>
        </xdr:cNvPr>
        <xdr:cNvSpPr/>
      </xdr:nvSpPr>
      <xdr:spPr>
        <a:xfrm rot="4360312">
          <a:off x="9548413" y="6042923"/>
          <a:ext cx="3032752" cy="45845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534282</xdr:colOff>
      <xdr:row>24</xdr:row>
      <xdr:rowOff>30000</xdr:rowOff>
    </xdr:from>
    <xdr:ext cx="447316" cy="1925554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59A8BB4-9AC2-471A-BB06-FAFE535CD36C}"/>
            </a:ext>
          </a:extLst>
        </xdr:cNvPr>
        <xdr:cNvSpPr txBox="1"/>
      </xdr:nvSpPr>
      <xdr:spPr>
        <a:xfrm rot="20557045">
          <a:off x="10787664" y="5195912"/>
          <a:ext cx="447316" cy="19255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９人</a:t>
          </a:r>
        </a:p>
      </xdr:txBody>
    </xdr:sp>
    <xdr:clientData/>
  </xdr:oneCellAnchor>
  <xdr:twoCellAnchor>
    <xdr:from>
      <xdr:col>18</xdr:col>
      <xdr:colOff>453740</xdr:colOff>
      <xdr:row>31</xdr:row>
      <xdr:rowOff>5536</xdr:rowOff>
    </xdr:from>
    <xdr:to>
      <xdr:col>24</xdr:col>
      <xdr:colOff>173055</xdr:colOff>
      <xdr:row>33</xdr:row>
      <xdr:rowOff>7773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52BA42D1-2706-4485-A355-42BC78B47642}"/>
            </a:ext>
          </a:extLst>
        </xdr:cNvPr>
        <xdr:cNvSpPr/>
      </xdr:nvSpPr>
      <xdr:spPr>
        <a:xfrm rot="9116908">
          <a:off x="12757799" y="6661830"/>
          <a:ext cx="3820668" cy="4280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137273</xdr:colOff>
      <xdr:row>30</xdr:row>
      <xdr:rowOff>79002</xdr:rowOff>
    </xdr:from>
    <xdr:ext cx="2407725" cy="5619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B891643-1882-4E19-A265-5D956F5487A4}"/>
            </a:ext>
          </a:extLst>
        </xdr:cNvPr>
        <xdr:cNvSpPr txBox="1"/>
      </xdr:nvSpPr>
      <xdr:spPr>
        <a:xfrm rot="3604806">
          <a:off x="14731324" y="5599509"/>
          <a:ext cx="561975" cy="240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宮城県　８人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1</xdr:row>
      <xdr:rowOff>28575</xdr:rowOff>
    </xdr:from>
    <xdr:to>
      <xdr:col>23</xdr:col>
      <xdr:colOff>666749</xdr:colOff>
      <xdr:row>51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8E20A7-67E4-49D9-AD4F-A9A8D133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4" y="200025"/>
          <a:ext cx="15078075" cy="10582275"/>
        </a:xfrm>
        <a:prstGeom prst="rect">
          <a:avLst/>
        </a:prstGeom>
      </xdr:spPr>
    </xdr:pic>
    <xdr:clientData/>
  </xdr:twoCellAnchor>
  <xdr:oneCellAnchor>
    <xdr:from>
      <xdr:col>10</xdr:col>
      <xdr:colOff>403821</xdr:colOff>
      <xdr:row>1</xdr:row>
      <xdr:rowOff>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E37328-1BE7-493D-8134-6C0AB7C97E6E}"/>
            </a:ext>
          </a:extLst>
        </xdr:cNvPr>
        <xdr:cNvSpPr/>
      </xdr:nvSpPr>
      <xdr:spPr>
        <a:xfrm>
          <a:off x="7309446" y="16668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時津町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540045</xdr:colOff>
      <xdr:row>9</xdr:row>
      <xdr:rowOff>14032</xdr:rowOff>
    </xdr:from>
    <xdr:to>
      <xdr:col>19</xdr:col>
      <xdr:colOff>163864</xdr:colOff>
      <xdr:row>36</xdr:row>
      <xdr:rowOff>193269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23C0EE0-5C59-4871-A08A-085D82983ACF}"/>
            </a:ext>
          </a:extLst>
        </xdr:cNvPr>
        <xdr:cNvSpPr/>
      </xdr:nvSpPr>
      <xdr:spPr>
        <a:xfrm rot="17464305">
          <a:off x="9799243" y="4482741"/>
          <a:ext cx="5965674" cy="10049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156419</xdr:colOff>
      <xdr:row>13</xdr:row>
      <xdr:rowOff>92437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5D339A-9E56-4968-88E1-395B4C0B7C47}"/>
            </a:ext>
          </a:extLst>
        </xdr:cNvPr>
        <xdr:cNvSpPr txBox="1"/>
      </xdr:nvSpPr>
      <xdr:spPr>
        <a:xfrm rot="1264305">
          <a:off x="12500819" y="2911837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63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259483</xdr:colOff>
      <xdr:row>35</xdr:row>
      <xdr:rowOff>160646</xdr:rowOff>
    </xdr:from>
    <xdr:to>
      <xdr:col>19</xdr:col>
      <xdr:colOff>246130</xdr:colOff>
      <xdr:row>38</xdr:row>
      <xdr:rowOff>155910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8C053F7-6647-4B14-AF43-C720BF6B9663}"/>
            </a:ext>
          </a:extLst>
        </xdr:cNvPr>
        <xdr:cNvSpPr/>
      </xdr:nvSpPr>
      <xdr:spPr>
        <a:xfrm rot="20730460">
          <a:off x="11918083" y="7571096"/>
          <a:ext cx="1358247" cy="6239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476249</xdr:colOff>
      <xdr:row>35</xdr:row>
      <xdr:rowOff>-1</xdr:rowOff>
    </xdr:from>
    <xdr:to>
      <xdr:col>17</xdr:col>
      <xdr:colOff>304800</xdr:colOff>
      <xdr:row>37</xdr:row>
      <xdr:rowOff>233362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24AA58-07B0-448B-930A-9CEC1E56BB1F}"/>
            </a:ext>
          </a:extLst>
        </xdr:cNvPr>
        <xdr:cNvSpPr/>
      </xdr:nvSpPr>
      <xdr:spPr>
        <a:xfrm>
          <a:off x="10834687" y="8358187"/>
          <a:ext cx="1209676" cy="70961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時津町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B0C990-0464-46E5-B6E3-64A6AA8B3FE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157161</xdr:rowOff>
    </xdr:from>
    <xdr:to>
      <xdr:col>28</xdr:col>
      <xdr:colOff>119060</xdr:colOff>
      <xdr:row>61</xdr:row>
      <xdr:rowOff>11904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5C4E979-8757-494F-A1D5-3BA84418F062}"/>
            </a:ext>
          </a:extLst>
        </xdr:cNvPr>
        <xdr:cNvSpPr/>
      </xdr:nvSpPr>
      <xdr:spPr>
        <a:xfrm rot="10800000">
          <a:off x="17192623" y="12027692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8B56B57-9B7B-4CAC-937C-EC87BEE57D5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496C4B-9DA7-4347-ABC4-00540D042BE1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18B8AB-9833-4A68-89A2-5D3DEA1785C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17</xdr:col>
      <xdr:colOff>558550</xdr:colOff>
      <xdr:row>37</xdr:row>
      <xdr:rowOff>91197</xdr:rowOff>
    </xdr:from>
    <xdr:to>
      <xdr:col>18</xdr:col>
      <xdr:colOff>443402</xdr:colOff>
      <xdr:row>51</xdr:row>
      <xdr:rowOff>139983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8B90F04F-ADD8-4CA1-98BE-3F2D2A6B3EF7}"/>
            </a:ext>
          </a:extLst>
        </xdr:cNvPr>
        <xdr:cNvSpPr/>
      </xdr:nvSpPr>
      <xdr:spPr>
        <a:xfrm rot="14656818">
          <a:off x="11011233" y="9126664"/>
          <a:ext cx="2982486" cy="57065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218727</xdr:colOff>
      <xdr:row>35</xdr:row>
      <xdr:rowOff>125418</xdr:rowOff>
    </xdr:from>
    <xdr:ext cx="2496564" cy="45862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239596D-64CB-4832-A567-5FA88D9F0EA2}"/>
            </a:ext>
          </a:extLst>
        </xdr:cNvPr>
        <xdr:cNvSpPr txBox="1"/>
      </xdr:nvSpPr>
      <xdr:spPr>
        <a:xfrm rot="20520048">
          <a:off x="11877327" y="7535868"/>
          <a:ext cx="249656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98210</xdr:colOff>
      <xdr:row>41</xdr:row>
      <xdr:rowOff>30158</xdr:rowOff>
    </xdr:from>
    <xdr:ext cx="506465" cy="209546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64FFD-76D8-454E-AFD0-87C41D7D6279}"/>
            </a:ext>
          </a:extLst>
        </xdr:cNvPr>
        <xdr:cNvSpPr txBox="1"/>
      </xdr:nvSpPr>
      <xdr:spPr>
        <a:xfrm rot="20022176">
          <a:off x="12442610" y="8697908"/>
          <a:ext cx="506465" cy="20954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鹿児島県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17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666750</xdr:colOff>
      <xdr:row>41</xdr:row>
      <xdr:rowOff>38100</xdr:rowOff>
    </xdr:from>
    <xdr:to>
      <xdr:col>17</xdr:col>
      <xdr:colOff>628647</xdr:colOff>
      <xdr:row>47</xdr:row>
      <xdr:rowOff>19049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62599C2F-6B8A-4893-977A-2512C1E1B94F}"/>
            </a:ext>
          </a:extLst>
        </xdr:cNvPr>
        <xdr:cNvSpPr/>
      </xdr:nvSpPr>
      <xdr:spPr>
        <a:xfrm rot="16200000">
          <a:off x="10658474" y="8315326"/>
          <a:ext cx="1238249" cy="201929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571496</xdr:colOff>
      <xdr:row>43</xdr:row>
      <xdr:rowOff>85725</xdr:rowOff>
    </xdr:from>
    <xdr:ext cx="778803" cy="75931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D21194A-ADB8-4869-AB42-7FA187451870}"/>
            </a:ext>
          </a:extLst>
        </xdr:cNvPr>
        <xdr:cNvSpPr txBox="1"/>
      </xdr:nvSpPr>
      <xdr:spPr>
        <a:xfrm>
          <a:off x="10858496" y="9172575"/>
          <a:ext cx="778803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外国</a:t>
          </a:r>
          <a:endParaRPr kumimoji="1" lang="en-US" altLang="ja-JP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116</a:t>
          </a:r>
          <a:endParaRPr kumimoji="1" lang="ja-JP" altLang="en-US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552112</xdr:colOff>
      <xdr:row>24</xdr:row>
      <xdr:rowOff>120693</xdr:rowOff>
    </xdr:from>
    <xdr:to>
      <xdr:col>16</xdr:col>
      <xdr:colOff>474129</xdr:colOff>
      <xdr:row>35</xdr:row>
      <xdr:rowOff>50468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37DA576D-6CD5-410D-A159-43E3A6672AD0}"/>
            </a:ext>
          </a:extLst>
        </xdr:cNvPr>
        <xdr:cNvSpPr/>
      </xdr:nvSpPr>
      <xdr:spPr>
        <a:xfrm rot="4745931">
          <a:off x="10025608" y="6039597"/>
          <a:ext cx="2234825" cy="60781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142877</xdr:colOff>
      <xdr:row>25</xdr:row>
      <xdr:rowOff>76200</xdr:rowOff>
    </xdr:from>
    <xdr:ext cx="561975" cy="3722324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335304B-A8C3-4EE9-A1F7-B19DA245C5F4}"/>
            </a:ext>
          </a:extLst>
        </xdr:cNvPr>
        <xdr:cNvSpPr txBox="1"/>
      </xdr:nvSpPr>
      <xdr:spPr>
        <a:xfrm rot="20957296">
          <a:off x="11115677" y="5410200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西彼杵郡　</a:t>
          </a:r>
          <a:r>
            <a:rPr kumimoji="1" lang="en-US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16</a:t>
          </a:r>
          <a:r>
            <a:rPr kumimoji="1" lang="ja-JP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628762</xdr:colOff>
      <xdr:row>17</xdr:row>
      <xdr:rowOff>11881</xdr:rowOff>
    </xdr:from>
    <xdr:to>
      <xdr:col>20</xdr:col>
      <xdr:colOff>21470</xdr:colOff>
      <xdr:row>38</xdr:row>
      <xdr:rowOff>142802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C0C0E832-02C0-4E5A-AD08-3C530434B303}"/>
            </a:ext>
          </a:extLst>
        </xdr:cNvPr>
        <xdr:cNvSpPr/>
      </xdr:nvSpPr>
      <xdr:spPr>
        <a:xfrm rot="18384666">
          <a:off x="11011700" y="5608531"/>
          <a:ext cx="4602068" cy="7598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283302</xdr:colOff>
      <xdr:row>16</xdr:row>
      <xdr:rowOff>157652</xdr:rowOff>
    </xdr:from>
    <xdr:ext cx="458629" cy="2496564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FB17BDE-FA41-4031-9782-C5257360BAFC}"/>
            </a:ext>
          </a:extLst>
        </xdr:cNvPr>
        <xdr:cNvSpPr txBox="1"/>
      </xdr:nvSpPr>
      <xdr:spPr>
        <a:xfrm rot="18341197">
          <a:off x="12935511" y="4639237"/>
          <a:ext cx="249656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163830</xdr:rowOff>
    </xdr:from>
    <xdr:to>
      <xdr:col>23</xdr:col>
      <xdr:colOff>666750</xdr:colOff>
      <xdr:row>51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3E2A4-93C1-447A-861E-3915065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118" y="163830"/>
          <a:ext cx="15021485" cy="10855474"/>
        </a:xfrm>
        <a:prstGeom prst="rect">
          <a:avLst/>
        </a:prstGeom>
      </xdr:spPr>
    </xdr:pic>
    <xdr:clientData/>
  </xdr:twoCellAnchor>
  <xdr:oneCellAnchor>
    <xdr:from>
      <xdr:col>10</xdr:col>
      <xdr:colOff>67098</xdr:colOff>
      <xdr:row>1</xdr:row>
      <xdr:rowOff>119062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EF4022-0526-4AA6-800D-430DF4997777}"/>
            </a:ext>
          </a:extLst>
        </xdr:cNvPr>
        <xdr:cNvSpPr/>
      </xdr:nvSpPr>
      <xdr:spPr>
        <a:xfrm>
          <a:off x="6972723" y="285750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東彼杵町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509034</xdr:colOff>
      <xdr:row>20</xdr:row>
      <xdr:rowOff>210604</xdr:rowOff>
    </xdr:from>
    <xdr:to>
      <xdr:col>21</xdr:col>
      <xdr:colOff>450211</xdr:colOff>
      <xdr:row>24</xdr:row>
      <xdr:rowOff>148754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E30B8A0-6E3C-4D5C-9679-7BBAE584CB10}"/>
            </a:ext>
          </a:extLst>
        </xdr:cNvPr>
        <xdr:cNvSpPr/>
      </xdr:nvSpPr>
      <xdr:spPr>
        <a:xfrm rot="19264601">
          <a:off x="12813093" y="4524869"/>
          <a:ext cx="1991853" cy="789797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509374</xdr:colOff>
      <xdr:row>19</xdr:row>
      <xdr:rowOff>14241</xdr:rowOff>
    </xdr:from>
    <xdr:to>
      <xdr:col>19</xdr:col>
      <xdr:colOff>681216</xdr:colOff>
      <xdr:row>21</xdr:row>
      <xdr:rowOff>205239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AD02216-E27A-40D1-ABA5-F206DC3E2E99}"/>
            </a:ext>
          </a:extLst>
        </xdr:cNvPr>
        <xdr:cNvSpPr/>
      </xdr:nvSpPr>
      <xdr:spPr>
        <a:xfrm rot="19158961">
          <a:off x="12129874" y="4115594"/>
          <a:ext cx="1538960" cy="6168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77321</xdr:colOff>
      <xdr:row>20</xdr:row>
      <xdr:rowOff>1169</xdr:rowOff>
    </xdr:from>
    <xdr:ext cx="1233767" cy="37983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9D156-F6D7-4198-9580-C9AF0EAA2225}"/>
            </a:ext>
          </a:extLst>
        </xdr:cNvPr>
        <xdr:cNvSpPr txBox="1"/>
      </xdr:nvSpPr>
      <xdr:spPr>
        <a:xfrm>
          <a:off x="12381380" y="4315434"/>
          <a:ext cx="1233767" cy="3798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</a:t>
          </a:r>
          <a:r>
            <a:rPr kumimoji="1" lang="ja-JP" altLang="en-US" sz="16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５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676284</xdr:colOff>
      <xdr:row>25</xdr:row>
      <xdr:rowOff>92870</xdr:rowOff>
    </xdr:from>
    <xdr:to>
      <xdr:col>19</xdr:col>
      <xdr:colOff>47625</xdr:colOff>
      <xdr:row>28</xdr:row>
      <xdr:rowOff>83345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E8227F-49E9-4F4C-9908-E73D4219F434}"/>
            </a:ext>
          </a:extLst>
        </xdr:cNvPr>
        <xdr:cNvSpPr/>
      </xdr:nvSpPr>
      <xdr:spPr>
        <a:xfrm>
          <a:off x="11725284" y="6307933"/>
          <a:ext cx="1443029" cy="7048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東彼杵町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259E594-4A8D-4D4B-9CC1-E36774DE727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535780</xdr:colOff>
      <xdr:row>56</xdr:row>
      <xdr:rowOff>2380</xdr:rowOff>
    </xdr:from>
    <xdr:to>
      <xdr:col>28</xdr:col>
      <xdr:colOff>35717</xdr:colOff>
      <xdr:row>61</xdr:row>
      <xdr:rowOff>23811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B151196-86E0-45E7-9AEC-319442B457E1}"/>
            </a:ext>
          </a:extLst>
        </xdr:cNvPr>
        <xdr:cNvSpPr/>
      </xdr:nvSpPr>
      <xdr:spPr>
        <a:xfrm rot="10800000">
          <a:off x="17109280" y="12039599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F4A9BA1-65E9-4881-9D79-53730969691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58E957-0E57-4388-92EA-422B6D86328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567B01-29F5-46CF-BF15-FE31CFAD7C33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316705</xdr:colOff>
      <xdr:row>22</xdr:row>
      <xdr:rowOff>21431</xdr:rowOff>
    </xdr:from>
    <xdr:ext cx="961032" cy="85047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25AE48-38F6-40F2-AC88-C891ACA41298}"/>
            </a:ext>
          </a:extLst>
        </xdr:cNvPr>
        <xdr:cNvSpPr txBox="1"/>
      </xdr:nvSpPr>
      <xdr:spPr>
        <a:xfrm>
          <a:off x="13346905" y="4707731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  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７人</a:t>
          </a:r>
        </a:p>
      </xdr:txBody>
    </xdr:sp>
    <xdr:clientData/>
  </xdr:oneCellAnchor>
  <xdr:twoCellAnchor>
    <xdr:from>
      <xdr:col>17</xdr:col>
      <xdr:colOff>235323</xdr:colOff>
      <xdr:row>28</xdr:row>
      <xdr:rowOff>206494</xdr:rowOff>
    </xdr:from>
    <xdr:to>
      <xdr:col>18</xdr:col>
      <xdr:colOff>252526</xdr:colOff>
      <xdr:row>38</xdr:row>
      <xdr:rowOff>123264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051A8A0C-280A-4516-BE2C-F2B75CB42EB7}"/>
            </a:ext>
          </a:extLst>
        </xdr:cNvPr>
        <xdr:cNvSpPr/>
      </xdr:nvSpPr>
      <xdr:spPr>
        <a:xfrm rot="5400000">
          <a:off x="11183260" y="6896616"/>
          <a:ext cx="2045887" cy="700762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359150</xdr:colOff>
      <xdr:row>30</xdr:row>
      <xdr:rowOff>39221</xdr:rowOff>
    </xdr:from>
    <xdr:ext cx="537321" cy="141754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40233A-5557-441B-9E5A-04236C2B0EFC}"/>
            </a:ext>
          </a:extLst>
        </xdr:cNvPr>
        <xdr:cNvSpPr txBox="1"/>
      </xdr:nvSpPr>
      <xdr:spPr>
        <a:xfrm>
          <a:off x="11979650" y="6482603"/>
          <a:ext cx="537321" cy="1417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５人</a:t>
          </a:r>
        </a:p>
      </xdr:txBody>
    </xdr:sp>
    <xdr:clientData/>
  </xdr:oneCellAnchor>
  <xdr:twoCellAnchor>
    <xdr:from>
      <xdr:col>19</xdr:col>
      <xdr:colOff>98408</xdr:colOff>
      <xdr:row>25</xdr:row>
      <xdr:rowOff>151968</xdr:rowOff>
    </xdr:from>
    <xdr:to>
      <xdr:col>22</xdr:col>
      <xdr:colOff>324092</xdr:colOff>
      <xdr:row>29</xdr:row>
      <xdr:rowOff>191483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3224723D-550B-4F81-90D8-15E3B4BAC9B9}"/>
            </a:ext>
          </a:extLst>
        </xdr:cNvPr>
        <xdr:cNvSpPr/>
      </xdr:nvSpPr>
      <xdr:spPr>
        <a:xfrm rot="10800000">
          <a:off x="13086026" y="5530792"/>
          <a:ext cx="2276360" cy="8911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76841</xdr:colOff>
      <xdr:row>26</xdr:row>
      <xdr:rowOff>197705</xdr:rowOff>
    </xdr:from>
    <xdr:ext cx="1828159" cy="39620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A840400-CD9A-48A7-8EFE-390A378B3756}"/>
            </a:ext>
          </a:extLst>
        </xdr:cNvPr>
        <xdr:cNvSpPr txBox="1"/>
      </xdr:nvSpPr>
      <xdr:spPr>
        <a:xfrm>
          <a:off x="13748017" y="5789440"/>
          <a:ext cx="1828159" cy="3962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大分県  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408213</xdr:colOff>
      <xdr:row>29</xdr:row>
      <xdr:rowOff>122464</xdr:rowOff>
    </xdr:from>
    <xdr:to>
      <xdr:col>20</xdr:col>
      <xdr:colOff>22411</xdr:colOff>
      <xdr:row>36</xdr:row>
      <xdr:rowOff>122464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0F050E37-1A11-46C6-A51A-3AFA39948ACE}"/>
            </a:ext>
          </a:extLst>
        </xdr:cNvPr>
        <xdr:cNvSpPr/>
      </xdr:nvSpPr>
      <xdr:spPr>
        <a:xfrm rot="16200000">
          <a:off x="12457739" y="6607468"/>
          <a:ext cx="1490382" cy="98131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606980</xdr:colOff>
      <xdr:row>31</xdr:row>
      <xdr:rowOff>16895</xdr:rowOff>
    </xdr:from>
    <xdr:ext cx="453232" cy="144079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905C321-2D4F-4D02-8BFF-1254C2E13F46}"/>
            </a:ext>
          </a:extLst>
        </xdr:cNvPr>
        <xdr:cNvSpPr txBox="1"/>
      </xdr:nvSpPr>
      <xdr:spPr>
        <a:xfrm>
          <a:off x="12853409" y="6439466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16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140910</xdr:colOff>
      <xdr:row>19</xdr:row>
      <xdr:rowOff>159332</xdr:rowOff>
    </xdr:from>
    <xdr:to>
      <xdr:col>17</xdr:col>
      <xdr:colOff>317803</xdr:colOff>
      <xdr:row>26</xdr:row>
      <xdr:rowOff>105915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698A5BFC-A634-4DAA-B36C-6E3E657A4A70}"/>
            </a:ext>
          </a:extLst>
        </xdr:cNvPr>
        <xdr:cNvSpPr/>
      </xdr:nvSpPr>
      <xdr:spPr>
        <a:xfrm rot="14135416" flipH="1">
          <a:off x="10789594" y="4548942"/>
          <a:ext cx="1436965" cy="86045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564561</xdr:colOff>
      <xdr:row>19</xdr:row>
      <xdr:rowOff>123262</xdr:rowOff>
    </xdr:from>
    <xdr:ext cx="453232" cy="189311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3122605-7A06-4B11-BCC2-B7CE1FBC31B7}"/>
            </a:ext>
          </a:extLst>
        </xdr:cNvPr>
        <xdr:cNvSpPr txBox="1"/>
      </xdr:nvSpPr>
      <xdr:spPr>
        <a:xfrm rot="19475992">
          <a:off x="11501502" y="4224615"/>
          <a:ext cx="453232" cy="1893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10997</xdr:colOff>
      <xdr:row>22</xdr:row>
      <xdr:rowOff>141628</xdr:rowOff>
    </xdr:from>
    <xdr:to>
      <xdr:col>17</xdr:col>
      <xdr:colOff>6208</xdr:colOff>
      <xdr:row>25</xdr:row>
      <xdr:rowOff>203654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0D7F26A1-ED99-4735-BF28-D53E0BBD900D}"/>
            </a:ext>
          </a:extLst>
        </xdr:cNvPr>
        <xdr:cNvSpPr/>
      </xdr:nvSpPr>
      <xdr:spPr>
        <a:xfrm rot="13195815">
          <a:off x="9580821" y="4881716"/>
          <a:ext cx="2045887" cy="700762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468129</xdr:colOff>
      <xdr:row>23</xdr:row>
      <xdr:rowOff>78079</xdr:rowOff>
    </xdr:from>
    <xdr:ext cx="1417544" cy="53732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8AFD9CB-3993-43EA-BE2E-F28A5F406FEF}"/>
            </a:ext>
          </a:extLst>
        </xdr:cNvPr>
        <xdr:cNvSpPr txBox="1"/>
      </xdr:nvSpPr>
      <xdr:spPr>
        <a:xfrm rot="18569988">
          <a:off x="10478064" y="4590968"/>
          <a:ext cx="537321" cy="1417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壱岐市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５人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29BC92-88BF-41DF-A38D-3FD3F00E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0"/>
          <a:ext cx="15097125" cy="10629900"/>
        </a:xfrm>
        <a:prstGeom prst="rect">
          <a:avLst/>
        </a:prstGeom>
      </xdr:spPr>
    </xdr:pic>
    <xdr:clientData/>
  </xdr:twoCellAnchor>
  <xdr:oneCellAnchor>
    <xdr:from>
      <xdr:col>10</xdr:col>
      <xdr:colOff>575271</xdr:colOff>
      <xdr:row>1</xdr:row>
      <xdr:rowOff>11906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4FB463-E405-4981-96F9-15588BF17A15}"/>
            </a:ext>
          </a:extLst>
        </xdr:cNvPr>
        <xdr:cNvSpPr/>
      </xdr:nvSpPr>
      <xdr:spPr>
        <a:xfrm>
          <a:off x="7480896" y="178594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川棚町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205781</xdr:colOff>
      <xdr:row>20</xdr:row>
      <xdr:rowOff>59142</xdr:rowOff>
    </xdr:from>
    <xdr:to>
      <xdr:col>24</xdr:col>
      <xdr:colOff>142705</xdr:colOff>
      <xdr:row>24</xdr:row>
      <xdr:rowOff>6370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A25E421-9A34-4D79-A362-D551EF7F8D41}"/>
            </a:ext>
          </a:extLst>
        </xdr:cNvPr>
        <xdr:cNvSpPr/>
      </xdr:nvSpPr>
      <xdr:spPr>
        <a:xfrm rot="20085523">
          <a:off x="12635906" y="5083580"/>
          <a:ext cx="4080299" cy="8997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669575</xdr:colOff>
      <xdr:row>26</xdr:row>
      <xdr:rowOff>206746</xdr:rowOff>
    </xdr:from>
    <xdr:to>
      <xdr:col>19</xdr:col>
      <xdr:colOff>190034</xdr:colOff>
      <xdr:row>32</xdr:row>
      <xdr:rowOff>86726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CFDABE8-8132-4245-8C94-3775F251025E}"/>
            </a:ext>
          </a:extLst>
        </xdr:cNvPr>
        <xdr:cNvSpPr/>
      </xdr:nvSpPr>
      <xdr:spPr>
        <a:xfrm rot="3208697">
          <a:off x="12155138" y="5933418"/>
          <a:ext cx="1157451" cy="88757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653028</xdr:colOff>
      <xdr:row>27</xdr:row>
      <xdr:rowOff>136126</xdr:rowOff>
    </xdr:from>
    <xdr:ext cx="1031889" cy="78023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77C527-5162-42FE-80D5-E9E8D25DF5E2}"/>
            </a:ext>
          </a:extLst>
        </xdr:cNvPr>
        <xdr:cNvSpPr txBox="1"/>
      </xdr:nvSpPr>
      <xdr:spPr>
        <a:xfrm rot="19677511">
          <a:off x="12273528" y="5940773"/>
          <a:ext cx="1031889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495300</xdr:colOff>
      <xdr:row>25</xdr:row>
      <xdr:rowOff>28575</xdr:rowOff>
    </xdr:from>
    <xdr:to>
      <xdr:col>18</xdr:col>
      <xdr:colOff>314325</xdr:colOff>
      <xdr:row>27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6FAF028-2E6D-4B73-A3F7-91557E908380}"/>
            </a:ext>
          </a:extLst>
        </xdr:cNvPr>
        <xdr:cNvSpPr/>
      </xdr:nvSpPr>
      <xdr:spPr>
        <a:xfrm>
          <a:off x="11468100" y="6000750"/>
          <a:ext cx="1190625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川棚町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510DB3-00BD-4FC4-B0A4-31B61E467228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547686</xdr:colOff>
      <xdr:row>56</xdr:row>
      <xdr:rowOff>26192</xdr:rowOff>
    </xdr:from>
    <xdr:to>
      <xdr:col>28</xdr:col>
      <xdr:colOff>47623</xdr:colOff>
      <xdr:row>61</xdr:row>
      <xdr:rowOff>11905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9C11769-75A5-4CD8-93A4-8791FB2501DC}"/>
            </a:ext>
          </a:extLst>
        </xdr:cNvPr>
        <xdr:cNvSpPr/>
      </xdr:nvSpPr>
      <xdr:spPr>
        <a:xfrm rot="10800000">
          <a:off x="17121186" y="12063411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EE12246-09A3-4CD9-A2FD-A56D71D874C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D0BF6-167A-4F39-9141-22F2BB88C18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23E318-7553-44F7-BC2A-5F7F9A74BDA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391019</xdr:colOff>
      <xdr:row>21</xdr:row>
      <xdr:rowOff>84020</xdr:rowOff>
    </xdr:from>
    <xdr:ext cx="2337583" cy="78023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1AB84D3-2A11-43BB-B254-329EACE7133D}"/>
            </a:ext>
          </a:extLst>
        </xdr:cNvPr>
        <xdr:cNvSpPr txBox="1"/>
      </xdr:nvSpPr>
      <xdr:spPr>
        <a:xfrm rot="20074718">
          <a:off x="13511707" y="5346583"/>
          <a:ext cx="23375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465429</xdr:colOff>
      <xdr:row>12</xdr:row>
      <xdr:rowOff>165661</xdr:rowOff>
    </xdr:from>
    <xdr:to>
      <xdr:col>19</xdr:col>
      <xdr:colOff>346276</xdr:colOff>
      <xdr:row>24</xdr:row>
      <xdr:rowOff>100636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779E659-3FC5-4A06-BE40-D94D4A5C5292}"/>
            </a:ext>
          </a:extLst>
        </xdr:cNvPr>
        <xdr:cNvSpPr/>
      </xdr:nvSpPr>
      <xdr:spPr>
        <a:xfrm rot="18301440">
          <a:off x="11464954" y="3397607"/>
          <a:ext cx="2489916" cy="124796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331032</xdr:colOff>
      <xdr:row>16</xdr:row>
      <xdr:rowOff>36387</xdr:rowOff>
    </xdr:from>
    <xdr:ext cx="1584478" cy="47007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9859B5A-706A-4CF7-9077-28D019FE867F}"/>
            </a:ext>
          </a:extLst>
        </xdr:cNvPr>
        <xdr:cNvSpPr txBox="1"/>
      </xdr:nvSpPr>
      <xdr:spPr>
        <a:xfrm rot="13547348">
          <a:off x="13192294" y="2941802"/>
          <a:ext cx="470071" cy="1584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endParaRPr kumimoji="1" lang="ja-JP" altLang="en-US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421387</xdr:colOff>
      <xdr:row>28</xdr:row>
      <xdr:rowOff>43358</xdr:rowOff>
    </xdr:from>
    <xdr:to>
      <xdr:col>18</xdr:col>
      <xdr:colOff>321828</xdr:colOff>
      <xdr:row>37</xdr:row>
      <xdr:rowOff>108402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179EC783-9880-4029-9CC2-998E450E7A2C}"/>
            </a:ext>
          </a:extLst>
        </xdr:cNvPr>
        <xdr:cNvSpPr/>
      </xdr:nvSpPr>
      <xdr:spPr>
        <a:xfrm rot="14725169">
          <a:off x="11343262" y="6759542"/>
          <a:ext cx="1981250" cy="58400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597178</xdr:colOff>
      <xdr:row>29</xdr:row>
      <xdr:rowOff>194783</xdr:rowOff>
    </xdr:from>
    <xdr:ext cx="590646" cy="227050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F8CE941-1E96-4FC1-9078-484484E6A301}"/>
            </a:ext>
          </a:extLst>
        </xdr:cNvPr>
        <xdr:cNvSpPr txBox="1"/>
      </xdr:nvSpPr>
      <xdr:spPr>
        <a:xfrm rot="20257246">
          <a:off x="12217678" y="6425254"/>
          <a:ext cx="590646" cy="22705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43839</xdr:colOff>
      <xdr:row>21</xdr:row>
      <xdr:rowOff>76629</xdr:rowOff>
    </xdr:from>
    <xdr:to>
      <xdr:col>16</xdr:col>
      <xdr:colOff>484519</xdr:colOff>
      <xdr:row>26</xdr:row>
      <xdr:rowOff>62956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1EE51385-F2EB-45A0-A325-DF9E327DD133}"/>
            </a:ext>
          </a:extLst>
        </xdr:cNvPr>
        <xdr:cNvSpPr/>
      </xdr:nvSpPr>
      <xdr:spPr>
        <a:xfrm rot="2720053">
          <a:off x="10675677" y="4908908"/>
          <a:ext cx="1050886" cy="44068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395916</xdr:colOff>
      <xdr:row>22</xdr:row>
      <xdr:rowOff>72272</xdr:rowOff>
    </xdr:from>
    <xdr:ext cx="1071284" cy="78023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7D22952-4EDE-4166-9796-774B118A37BA}"/>
            </a:ext>
          </a:extLst>
        </xdr:cNvPr>
        <xdr:cNvSpPr txBox="1"/>
      </xdr:nvSpPr>
      <xdr:spPr>
        <a:xfrm rot="2645101">
          <a:off x="10649298" y="4812360"/>
          <a:ext cx="1071284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６人</a:t>
          </a:r>
        </a:p>
      </xdr:txBody>
    </xdr:sp>
    <xdr:clientData/>
  </xdr:oneCellAnchor>
  <xdr:twoCellAnchor>
    <xdr:from>
      <xdr:col>18</xdr:col>
      <xdr:colOff>142408</xdr:colOff>
      <xdr:row>17</xdr:row>
      <xdr:rowOff>128117</xdr:rowOff>
    </xdr:from>
    <xdr:to>
      <xdr:col>24</xdr:col>
      <xdr:colOff>145842</xdr:colOff>
      <xdr:row>19</xdr:row>
      <xdr:rowOff>138048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F3B501F3-D3BE-45D8-A571-72DFF547BC41}"/>
            </a:ext>
          </a:extLst>
        </xdr:cNvPr>
        <xdr:cNvSpPr/>
      </xdr:nvSpPr>
      <xdr:spPr>
        <a:xfrm rot="9314480">
          <a:off x="12446467" y="3803646"/>
          <a:ext cx="4104787" cy="43575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309423</xdr:colOff>
      <xdr:row>17</xdr:row>
      <xdr:rowOff>175828</xdr:rowOff>
    </xdr:from>
    <xdr:ext cx="2337583" cy="44674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7C78861-C10F-4FB9-80EF-D8CAA8ED24B6}"/>
            </a:ext>
          </a:extLst>
        </xdr:cNvPr>
        <xdr:cNvSpPr txBox="1"/>
      </xdr:nvSpPr>
      <xdr:spPr>
        <a:xfrm rot="20074718">
          <a:off x="13297041" y="3851357"/>
          <a:ext cx="2337583" cy="4467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愛知県　５人</a:t>
          </a:r>
        </a:p>
      </xdr:txBody>
    </xdr:sp>
    <xdr:clientData/>
  </xdr:oneCellAnchor>
  <xdr:oneCellAnchor>
    <xdr:from>
      <xdr:col>18</xdr:col>
      <xdr:colOff>95201</xdr:colOff>
      <xdr:row>13</xdr:row>
      <xdr:rowOff>129222</xdr:rowOff>
    </xdr:from>
    <xdr:ext cx="482326" cy="233758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9C4B99E-8A77-41A4-9690-79B84946F4DA}"/>
            </a:ext>
          </a:extLst>
        </xdr:cNvPr>
        <xdr:cNvSpPr txBox="1"/>
      </xdr:nvSpPr>
      <xdr:spPr>
        <a:xfrm rot="18442935">
          <a:off x="11471631" y="3880733"/>
          <a:ext cx="2337583" cy="4823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868904-7F12-4048-966E-578AD612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0"/>
          <a:ext cx="15078075" cy="10429875"/>
        </a:xfrm>
        <a:prstGeom prst="rect">
          <a:avLst/>
        </a:prstGeom>
      </xdr:spPr>
    </xdr:pic>
    <xdr:clientData/>
  </xdr:twoCellAnchor>
  <xdr:oneCellAnchor>
    <xdr:from>
      <xdr:col>10</xdr:col>
      <xdr:colOff>86148</xdr:colOff>
      <xdr:row>1</xdr:row>
      <xdr:rowOff>119063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16D02-6047-4162-815D-E1F5531DA2D5}"/>
            </a:ext>
          </a:extLst>
        </xdr:cNvPr>
        <xdr:cNvSpPr/>
      </xdr:nvSpPr>
      <xdr:spPr>
        <a:xfrm>
          <a:off x="6991773" y="285751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波佐見町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154399</xdr:colOff>
      <xdr:row>17</xdr:row>
      <xdr:rowOff>7843</xdr:rowOff>
    </xdr:from>
    <xdr:to>
      <xdr:col>22</xdr:col>
      <xdr:colOff>339844</xdr:colOff>
      <xdr:row>20</xdr:row>
      <xdr:rowOff>31195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51BC18A-99B2-44D7-8DE1-BD588A6D7456}"/>
            </a:ext>
          </a:extLst>
        </xdr:cNvPr>
        <xdr:cNvSpPr/>
      </xdr:nvSpPr>
      <xdr:spPr>
        <a:xfrm rot="19112494">
          <a:off x="12498799" y="3646393"/>
          <a:ext cx="2928645" cy="6520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594042</xdr:colOff>
      <xdr:row>19</xdr:row>
      <xdr:rowOff>197210</xdr:rowOff>
    </xdr:from>
    <xdr:to>
      <xdr:col>16</xdr:col>
      <xdr:colOff>606634</xdr:colOff>
      <xdr:row>24</xdr:row>
      <xdr:rowOff>104935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0C9644-1800-4D2C-8697-00916A128A59}"/>
            </a:ext>
          </a:extLst>
        </xdr:cNvPr>
        <xdr:cNvSpPr/>
      </xdr:nvSpPr>
      <xdr:spPr>
        <a:xfrm rot="3177178">
          <a:off x="10752500" y="4383402"/>
          <a:ext cx="955475" cy="6983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463413</xdr:colOff>
      <xdr:row>19</xdr:row>
      <xdr:rowOff>49079</xdr:rowOff>
    </xdr:from>
    <xdr:ext cx="2826023" cy="50006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DA9A15-481E-4D1E-BB1B-4E8CFB6C5289}"/>
            </a:ext>
          </a:extLst>
        </xdr:cNvPr>
        <xdr:cNvSpPr txBox="1"/>
      </xdr:nvSpPr>
      <xdr:spPr>
        <a:xfrm rot="2927624">
          <a:off x="13284993" y="2962799"/>
          <a:ext cx="500063" cy="28260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15</xdr:col>
      <xdr:colOff>247650</xdr:colOff>
      <xdr:row>20</xdr:row>
      <xdr:rowOff>140494</xdr:rowOff>
    </xdr:from>
    <xdr:ext cx="1573214" cy="948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93D7D-5D02-44E1-8209-DC23AE99C207}"/>
            </a:ext>
          </a:extLst>
        </xdr:cNvPr>
        <xdr:cNvSpPr txBox="1"/>
      </xdr:nvSpPr>
      <xdr:spPr>
        <a:xfrm>
          <a:off x="10534650" y="4407694"/>
          <a:ext cx="1573214" cy="948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532458</xdr:colOff>
      <xdr:row>9</xdr:row>
      <xdr:rowOff>90426</xdr:rowOff>
    </xdr:from>
    <xdr:to>
      <xdr:col>19</xdr:col>
      <xdr:colOff>654002</xdr:colOff>
      <xdr:row>22</xdr:row>
      <xdr:rowOff>119850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6B88A3D3-39B1-4923-A5F8-AB7D6B35E378}"/>
            </a:ext>
          </a:extLst>
        </xdr:cNvPr>
        <xdr:cNvSpPr/>
      </xdr:nvSpPr>
      <xdr:spPr>
        <a:xfrm rot="17365219">
          <a:off x="11560843" y="2682791"/>
          <a:ext cx="2753574" cy="14931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490545</xdr:colOff>
      <xdr:row>22</xdr:row>
      <xdr:rowOff>152400</xdr:rowOff>
    </xdr:from>
    <xdr:to>
      <xdr:col>18</xdr:col>
      <xdr:colOff>533400</xdr:colOff>
      <xdr:row>25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5B280F-9D71-4F5B-90D8-1EB750EFAFFA}"/>
            </a:ext>
          </a:extLst>
        </xdr:cNvPr>
        <xdr:cNvSpPr/>
      </xdr:nvSpPr>
      <xdr:spPr>
        <a:xfrm>
          <a:off x="11463345" y="5410200"/>
          <a:ext cx="1414455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波佐見町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F531E8B-741B-4B2E-A22B-28BBA47A5C0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607216</xdr:colOff>
      <xdr:row>56</xdr:row>
      <xdr:rowOff>2379</xdr:rowOff>
    </xdr:from>
    <xdr:to>
      <xdr:col>28</xdr:col>
      <xdr:colOff>107153</xdr:colOff>
      <xdr:row>60</xdr:row>
      <xdr:rowOff>166686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1B7A00A-6660-4179-A77D-78C99CBC2DC0}"/>
            </a:ext>
          </a:extLst>
        </xdr:cNvPr>
        <xdr:cNvSpPr/>
      </xdr:nvSpPr>
      <xdr:spPr>
        <a:xfrm rot="10800000">
          <a:off x="17180716" y="12039598"/>
          <a:ext cx="2262187" cy="86677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7487FD-5306-4A92-BB50-2E1482F98CC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34A1F-F67F-456B-8F18-C0BA76A5AA1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7F108E-E8D2-48AA-8F07-745F7F481616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262364</xdr:colOff>
      <xdr:row>12</xdr:row>
      <xdr:rowOff>2915</xdr:rowOff>
    </xdr:from>
    <xdr:ext cx="458125" cy="21735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B10551-824E-4DB7-810D-054892BC9070}"/>
            </a:ext>
          </a:extLst>
        </xdr:cNvPr>
        <xdr:cNvSpPr txBox="1"/>
      </xdr:nvSpPr>
      <xdr:spPr>
        <a:xfrm rot="1147956">
          <a:off x="12606764" y="2593715"/>
          <a:ext cx="458125" cy="21735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600970</xdr:colOff>
      <xdr:row>21</xdr:row>
      <xdr:rowOff>65087</xdr:rowOff>
    </xdr:from>
    <xdr:to>
      <xdr:col>21</xdr:col>
      <xdr:colOff>679735</xdr:colOff>
      <xdr:row>23</xdr:row>
      <xdr:rowOff>18105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5CF9E9D9-7D28-4C43-A64C-BFB9898533FD}"/>
            </a:ext>
          </a:extLst>
        </xdr:cNvPr>
        <xdr:cNvSpPr/>
      </xdr:nvSpPr>
      <xdr:spPr>
        <a:xfrm rot="19959807">
          <a:off x="12945370" y="4541837"/>
          <a:ext cx="2136165" cy="37211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16786</xdr:colOff>
      <xdr:row>22</xdr:row>
      <xdr:rowOff>129996</xdr:rowOff>
    </xdr:from>
    <xdr:ext cx="2428484" cy="32512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5FD8708-8F1D-4BA0-AB0B-D0C84D543D5B}"/>
            </a:ext>
          </a:extLst>
        </xdr:cNvPr>
        <xdr:cNvSpPr txBox="1"/>
      </xdr:nvSpPr>
      <xdr:spPr>
        <a:xfrm rot="3718440">
          <a:off x="13412863" y="3764619"/>
          <a:ext cx="325129" cy="2428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千葉県　５人</a:t>
          </a:r>
        </a:p>
      </xdr:txBody>
    </xdr:sp>
    <xdr:clientData/>
  </xdr:oneCellAnchor>
  <xdr:twoCellAnchor>
    <xdr:from>
      <xdr:col>16</xdr:col>
      <xdr:colOff>622907</xdr:colOff>
      <xdr:row>25</xdr:row>
      <xdr:rowOff>113154</xdr:rowOff>
    </xdr:from>
    <xdr:to>
      <xdr:col>17</xdr:col>
      <xdr:colOff>390528</xdr:colOff>
      <xdr:row>29</xdr:row>
      <xdr:rowOff>7305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C98504AC-F57F-48C4-AD05-09318DC0E4CE}"/>
            </a:ext>
          </a:extLst>
        </xdr:cNvPr>
        <xdr:cNvSpPr/>
      </xdr:nvSpPr>
      <xdr:spPr>
        <a:xfrm rot="16200000">
          <a:off x="11456242" y="5567569"/>
          <a:ext cx="732351" cy="45342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383149</xdr:colOff>
      <xdr:row>25</xdr:row>
      <xdr:rowOff>66614</xdr:rowOff>
    </xdr:from>
    <xdr:ext cx="731276" cy="11335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89A31E6-37AA-4798-B6DB-59DA94B45522}"/>
            </a:ext>
          </a:extLst>
        </xdr:cNvPr>
        <xdr:cNvSpPr txBox="1"/>
      </xdr:nvSpPr>
      <xdr:spPr>
        <a:xfrm>
          <a:off x="11355949" y="5381564"/>
          <a:ext cx="731276" cy="113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東彼杵郡　７人</a:t>
          </a:r>
        </a:p>
      </xdr:txBody>
    </xdr:sp>
    <xdr:clientData/>
  </xdr:oneCellAnchor>
  <xdr:twoCellAnchor>
    <xdr:from>
      <xdr:col>18</xdr:col>
      <xdr:colOff>28577</xdr:colOff>
      <xdr:row>25</xdr:row>
      <xdr:rowOff>171450</xdr:rowOff>
    </xdr:from>
    <xdr:to>
      <xdr:col>19</xdr:col>
      <xdr:colOff>19052</xdr:colOff>
      <xdr:row>33</xdr:row>
      <xdr:rowOff>166544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28704E0C-86AC-4C2C-84F4-8828F1C1C1C7}"/>
            </a:ext>
          </a:extLst>
        </xdr:cNvPr>
        <xdr:cNvSpPr/>
      </xdr:nvSpPr>
      <xdr:spPr>
        <a:xfrm rot="16200000">
          <a:off x="11875368" y="5984009"/>
          <a:ext cx="1671494" cy="6762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145025</xdr:colOff>
      <xdr:row>26</xdr:row>
      <xdr:rowOff>95189</xdr:rowOff>
    </xdr:from>
    <xdr:ext cx="447492" cy="170965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CE16820-E4C0-4E07-BF62-2DBA86C3FC50}"/>
            </a:ext>
          </a:extLst>
        </xdr:cNvPr>
        <xdr:cNvSpPr txBox="1"/>
      </xdr:nvSpPr>
      <xdr:spPr>
        <a:xfrm>
          <a:off x="12489425" y="5619689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2240</xdr:colOff>
      <xdr:row>1</xdr:row>
      <xdr:rowOff>0</xdr:rowOff>
    </xdr:from>
    <xdr:to>
      <xdr:col>24</xdr:col>
      <xdr:colOff>9524</xdr:colOff>
      <xdr:row>51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DF582-2F9B-4B39-B729-670EB873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358" y="168088"/>
          <a:ext cx="15045578" cy="10889316"/>
        </a:xfrm>
        <a:prstGeom prst="rect">
          <a:avLst/>
        </a:prstGeom>
      </xdr:spPr>
    </xdr:pic>
    <xdr:clientData/>
  </xdr:twoCellAnchor>
  <xdr:oneCellAnchor>
    <xdr:from>
      <xdr:col>10</xdr:col>
      <xdr:colOff>71860</xdr:colOff>
      <xdr:row>1</xdr:row>
      <xdr:rowOff>26194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7035C8-4186-4371-9FA6-B0E4ED107B3E}"/>
            </a:ext>
          </a:extLst>
        </xdr:cNvPr>
        <xdr:cNvSpPr/>
      </xdr:nvSpPr>
      <xdr:spPr>
        <a:xfrm>
          <a:off x="6977485" y="192882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小値賀町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6</xdr:col>
      <xdr:colOff>100021</xdr:colOff>
      <xdr:row>20</xdr:row>
      <xdr:rowOff>228600</xdr:rowOff>
    </xdr:from>
    <xdr:to>
      <xdr:col>8</xdr:col>
      <xdr:colOff>152400</xdr:colOff>
      <xdr:row>23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81CBA7-835D-45A5-AA18-E6608D1C06EE}"/>
            </a:ext>
          </a:extLst>
        </xdr:cNvPr>
        <xdr:cNvSpPr/>
      </xdr:nvSpPr>
      <xdr:spPr>
        <a:xfrm>
          <a:off x="4214821" y="5010150"/>
          <a:ext cx="1423979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小値賀町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B257D3-3DC8-45A5-AC59-F0798007171B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55</xdr:row>
      <xdr:rowOff>157161</xdr:rowOff>
    </xdr:from>
    <xdr:to>
      <xdr:col>28</xdr:col>
      <xdr:colOff>83341</xdr:colOff>
      <xdr:row>60</xdr:row>
      <xdr:rowOff>154779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DFFDC28-D940-4F87-9115-DE2B254C1D9E}"/>
            </a:ext>
          </a:extLst>
        </xdr:cNvPr>
        <xdr:cNvSpPr/>
      </xdr:nvSpPr>
      <xdr:spPr>
        <a:xfrm rot="10800000">
          <a:off x="17156904" y="12027692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6EDA6AE-B86E-4168-AE70-983528E8FA1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6680F1-3A70-4681-B947-BF33B398993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4DA326-82B6-4550-A2C2-D60D68E8C71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9</xdr:col>
      <xdr:colOff>637269</xdr:colOff>
      <xdr:row>25</xdr:row>
      <xdr:rowOff>10584</xdr:rowOff>
    </xdr:from>
    <xdr:to>
      <xdr:col>18</xdr:col>
      <xdr:colOff>95770</xdr:colOff>
      <xdr:row>28</xdr:row>
      <xdr:rowOff>78177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B0213EC8-19F2-4B37-914F-007004E668F6}"/>
            </a:ext>
          </a:extLst>
        </xdr:cNvPr>
        <xdr:cNvSpPr/>
      </xdr:nvSpPr>
      <xdr:spPr>
        <a:xfrm rot="1185854">
          <a:off x="6789298" y="5389408"/>
          <a:ext cx="5610531" cy="7063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659431</xdr:colOff>
      <xdr:row>25</xdr:row>
      <xdr:rowOff>55049</xdr:rowOff>
    </xdr:from>
    <xdr:ext cx="2230894" cy="51820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A93E6-6B3F-4072-9526-8151B5A59C82}"/>
            </a:ext>
          </a:extLst>
        </xdr:cNvPr>
        <xdr:cNvSpPr txBox="1"/>
      </xdr:nvSpPr>
      <xdr:spPr>
        <a:xfrm rot="1319071">
          <a:off x="8178578" y="5433873"/>
          <a:ext cx="2230894" cy="518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５人</a:t>
          </a:r>
        </a:p>
      </xdr:txBody>
    </xdr:sp>
    <xdr:clientData/>
  </xdr:oneCellAnchor>
  <xdr:twoCellAnchor>
    <xdr:from>
      <xdr:col>7</xdr:col>
      <xdr:colOff>118606</xdr:colOff>
      <xdr:row>30</xdr:row>
      <xdr:rowOff>100636</xdr:rowOff>
    </xdr:from>
    <xdr:to>
      <xdr:col>17</xdr:col>
      <xdr:colOff>311503</xdr:colOff>
      <xdr:row>33</xdr:row>
      <xdr:rowOff>163036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3EC6B4FD-06E1-4B92-9B62-78E70BB693B7}"/>
            </a:ext>
          </a:extLst>
        </xdr:cNvPr>
        <xdr:cNvSpPr/>
      </xdr:nvSpPr>
      <xdr:spPr>
        <a:xfrm rot="12392638">
          <a:off x="4903518" y="6544018"/>
          <a:ext cx="7028485" cy="7011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619125</xdr:colOff>
      <xdr:row>13</xdr:row>
      <xdr:rowOff>133350</xdr:rowOff>
    </xdr:from>
    <xdr:ext cx="2230894" cy="69367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DC70F32-CD0B-49E2-879E-00F1A7177A87}"/>
            </a:ext>
          </a:extLst>
        </xdr:cNvPr>
        <xdr:cNvSpPr txBox="1"/>
      </xdr:nvSpPr>
      <xdr:spPr>
        <a:xfrm>
          <a:off x="6791325" y="2933700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山口県　</a:t>
          </a:r>
          <a:r>
            <a:rPr kumimoji="1" lang="en-US" altLang="ja-JP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180262</xdr:colOff>
      <xdr:row>16</xdr:row>
      <xdr:rowOff>113233</xdr:rowOff>
    </xdr:from>
    <xdr:to>
      <xdr:col>15</xdr:col>
      <xdr:colOff>514940</xdr:colOff>
      <xdr:row>19</xdr:row>
      <xdr:rowOff>100853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7C18E730-8D71-4A83-9FAB-7310B98B6E62}"/>
            </a:ext>
          </a:extLst>
        </xdr:cNvPr>
        <xdr:cNvSpPr/>
      </xdr:nvSpPr>
      <xdr:spPr>
        <a:xfrm>
          <a:off x="5648733" y="3575851"/>
          <a:ext cx="5119589" cy="62635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270920</xdr:colOff>
      <xdr:row>17</xdr:row>
      <xdr:rowOff>9681</xdr:rowOff>
    </xdr:from>
    <xdr:ext cx="2230894" cy="38865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3BF891B-D2EB-4B06-A546-64AFB1690C0F}"/>
            </a:ext>
          </a:extLst>
        </xdr:cNvPr>
        <xdr:cNvSpPr txBox="1"/>
      </xdr:nvSpPr>
      <xdr:spPr>
        <a:xfrm>
          <a:off x="7106508" y="3685210"/>
          <a:ext cx="2230894" cy="388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212351</xdr:colOff>
      <xdr:row>18</xdr:row>
      <xdr:rowOff>118223</xdr:rowOff>
    </xdr:from>
    <xdr:to>
      <xdr:col>15</xdr:col>
      <xdr:colOff>112060</xdr:colOff>
      <xdr:row>22</xdr:row>
      <xdr:rowOff>109063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EB5025B6-D072-4934-A67A-C3DB75A4FB71}"/>
            </a:ext>
          </a:extLst>
        </xdr:cNvPr>
        <xdr:cNvSpPr/>
      </xdr:nvSpPr>
      <xdr:spPr>
        <a:xfrm>
          <a:off x="5680822" y="4006664"/>
          <a:ext cx="4684620" cy="84248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234763</xdr:colOff>
      <xdr:row>19</xdr:row>
      <xdr:rowOff>103655</xdr:rowOff>
    </xdr:from>
    <xdr:ext cx="2230894" cy="38865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CE6BE12-3CEE-40EA-885E-98E81AF8E39E}"/>
            </a:ext>
          </a:extLst>
        </xdr:cNvPr>
        <xdr:cNvSpPr txBox="1"/>
      </xdr:nvSpPr>
      <xdr:spPr>
        <a:xfrm>
          <a:off x="7070351" y="4205008"/>
          <a:ext cx="2230894" cy="388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101323</xdr:colOff>
      <xdr:row>27</xdr:row>
      <xdr:rowOff>63226</xdr:rowOff>
    </xdr:from>
    <xdr:to>
      <xdr:col>16</xdr:col>
      <xdr:colOff>584528</xdr:colOff>
      <xdr:row>30</xdr:row>
      <xdr:rowOff>61616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0201377A-79F1-4F0A-81B1-EC9E54EA5A20}"/>
            </a:ext>
          </a:extLst>
        </xdr:cNvPr>
        <xdr:cNvSpPr/>
      </xdr:nvSpPr>
      <xdr:spPr>
        <a:xfrm rot="12274315">
          <a:off x="5569794" y="5867873"/>
          <a:ext cx="5951675" cy="6371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409576</xdr:colOff>
      <xdr:row>28</xdr:row>
      <xdr:rowOff>199465</xdr:rowOff>
    </xdr:from>
    <xdr:ext cx="2230894" cy="6936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11929F4-904F-42E5-AAD2-35E35CCAAA07}"/>
            </a:ext>
          </a:extLst>
        </xdr:cNvPr>
        <xdr:cNvSpPr txBox="1"/>
      </xdr:nvSpPr>
      <xdr:spPr>
        <a:xfrm rot="1553921">
          <a:off x="7928723" y="6217024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西彼杵郡　６人</a:t>
          </a:r>
        </a:p>
      </xdr:txBody>
    </xdr:sp>
    <xdr:clientData/>
  </xdr:oneCellAnchor>
  <xdr:twoCellAnchor>
    <xdr:from>
      <xdr:col>6</xdr:col>
      <xdr:colOff>560294</xdr:colOff>
      <xdr:row>23</xdr:row>
      <xdr:rowOff>32135</xdr:rowOff>
    </xdr:from>
    <xdr:to>
      <xdr:col>7</xdr:col>
      <xdr:colOff>462603</xdr:colOff>
      <xdr:row>29</xdr:row>
      <xdr:rowOff>168088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FB6A9DA3-EEC1-494F-92EB-3B32964B9978}"/>
            </a:ext>
          </a:extLst>
        </xdr:cNvPr>
        <xdr:cNvSpPr/>
      </xdr:nvSpPr>
      <xdr:spPr>
        <a:xfrm rot="16200000">
          <a:off x="4247869" y="5398913"/>
          <a:ext cx="1413424" cy="5858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672353</xdr:colOff>
      <xdr:row>23</xdr:row>
      <xdr:rowOff>178173</xdr:rowOff>
    </xdr:from>
    <xdr:ext cx="425823" cy="155873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2DB1616-E81F-49DD-9295-D019C6B0BDA3}"/>
            </a:ext>
          </a:extLst>
        </xdr:cNvPr>
        <xdr:cNvSpPr txBox="1"/>
      </xdr:nvSpPr>
      <xdr:spPr>
        <a:xfrm>
          <a:off x="4773706" y="5131173"/>
          <a:ext cx="425823" cy="1558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６人</a:t>
          </a:r>
        </a:p>
      </xdr:txBody>
    </xdr:sp>
    <xdr:clientData/>
  </xdr:oneCellAnchor>
  <xdr:oneCellAnchor>
    <xdr:from>
      <xdr:col>11</xdr:col>
      <xdr:colOff>499224</xdr:colOff>
      <xdr:row>32</xdr:row>
      <xdr:rowOff>210673</xdr:rowOff>
    </xdr:from>
    <xdr:ext cx="2230894" cy="69367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802DD03-A738-4AC4-93AC-5DC3E092FA99}"/>
            </a:ext>
          </a:extLst>
        </xdr:cNvPr>
        <xdr:cNvSpPr txBox="1"/>
      </xdr:nvSpPr>
      <xdr:spPr>
        <a:xfrm rot="1749089">
          <a:off x="8018371" y="7079879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８人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550069</xdr:colOff>
      <xdr:row>0</xdr:row>
      <xdr:rowOff>0</xdr:rowOff>
    </xdr:from>
    <xdr:to>
      <xdr:col>23</xdr:col>
      <xdr:colOff>550069</xdr:colOff>
      <xdr:row>50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AC8C-DBD2-42FC-8B4E-4167BD8F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628" y="0"/>
          <a:ext cx="15038294" cy="10834968"/>
        </a:xfrm>
        <a:prstGeom prst="rect">
          <a:avLst/>
        </a:prstGeom>
      </xdr:spPr>
    </xdr:pic>
    <xdr:clientData/>
  </xdr:twoCellAnchor>
  <xdr:oneCellAnchor>
    <xdr:from>
      <xdr:col>9</xdr:col>
      <xdr:colOff>583831</xdr:colOff>
      <xdr:row>0</xdr:row>
      <xdr:rowOff>148318</xdr:rowOff>
    </xdr:from>
    <xdr:ext cx="96003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E8D8AD-4712-460B-8958-C1AE5FC1E8DB}"/>
            </a:ext>
          </a:extLst>
        </xdr:cNvPr>
        <xdr:cNvSpPr/>
      </xdr:nvSpPr>
      <xdr:spPr>
        <a:xfrm>
          <a:off x="6735860" y="148318"/>
          <a:ext cx="96003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佐世保市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260777</xdr:colOff>
      <xdr:row>10</xdr:row>
      <xdr:rowOff>82870</xdr:rowOff>
    </xdr:from>
    <xdr:to>
      <xdr:col>22</xdr:col>
      <xdr:colOff>635396</xdr:colOff>
      <xdr:row>19</xdr:row>
      <xdr:rowOff>54041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22D7F9D-885E-4E75-8FD8-9BCACCA369C9}"/>
            </a:ext>
          </a:extLst>
        </xdr:cNvPr>
        <xdr:cNvSpPr/>
      </xdr:nvSpPr>
      <xdr:spPr>
        <a:xfrm rot="19479202">
          <a:off x="10547777" y="2254570"/>
          <a:ext cx="5175219" cy="18571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615616</xdr:colOff>
      <xdr:row>12</xdr:row>
      <xdr:rowOff>106653</xdr:rowOff>
    </xdr:from>
    <xdr:ext cx="2284718" cy="6421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BFD6C7-6CB3-4C50-8AE0-8C6B92673154}"/>
            </a:ext>
          </a:extLst>
        </xdr:cNvPr>
        <xdr:cNvSpPr txBox="1"/>
      </xdr:nvSpPr>
      <xdr:spPr>
        <a:xfrm rot="3295472">
          <a:off x="13095484" y="1876185"/>
          <a:ext cx="642181" cy="2284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834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107484</xdr:colOff>
      <xdr:row>19</xdr:row>
      <xdr:rowOff>200997</xdr:rowOff>
    </xdr:from>
    <xdr:to>
      <xdr:col>18</xdr:col>
      <xdr:colOff>140073</xdr:colOff>
      <xdr:row>32</xdr:row>
      <xdr:rowOff>198631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7401568-97B2-44B0-8EBA-F6B7EACF4094}"/>
            </a:ext>
          </a:extLst>
        </xdr:cNvPr>
        <xdr:cNvSpPr/>
      </xdr:nvSpPr>
      <xdr:spPr>
        <a:xfrm rot="3100965">
          <a:off x="10361535" y="4985240"/>
          <a:ext cx="2765487" cy="139970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206322</xdr:colOff>
      <xdr:row>21</xdr:row>
      <xdr:rowOff>205098</xdr:rowOff>
    </xdr:from>
    <xdr:ext cx="425822" cy="269889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5332AB-84CF-44EA-A125-3194CAB7E61F}"/>
            </a:ext>
          </a:extLst>
        </xdr:cNvPr>
        <xdr:cNvSpPr txBox="1"/>
      </xdr:nvSpPr>
      <xdr:spPr>
        <a:xfrm rot="3103319">
          <a:off x="10690286" y="5868810"/>
          <a:ext cx="269889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247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657562</xdr:colOff>
      <xdr:row>24</xdr:row>
      <xdr:rowOff>75566</xdr:rowOff>
    </xdr:from>
    <xdr:to>
      <xdr:col>17</xdr:col>
      <xdr:colOff>104210</xdr:colOff>
      <xdr:row>47</xdr:row>
      <xdr:rowOff>153058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E540288F-8D60-47C0-8478-AD1C637B0A52}"/>
            </a:ext>
          </a:extLst>
        </xdr:cNvPr>
        <xdr:cNvSpPr/>
      </xdr:nvSpPr>
      <xdr:spPr>
        <a:xfrm rot="15267956">
          <a:off x="8830596" y="7321826"/>
          <a:ext cx="4974462" cy="8137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72659</xdr:colOff>
      <xdr:row>23</xdr:row>
      <xdr:rowOff>211735</xdr:rowOff>
    </xdr:from>
    <xdr:ext cx="484748" cy="433130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165C0C-C1CB-4779-B59A-19E37A0DECCA}"/>
            </a:ext>
          </a:extLst>
        </xdr:cNvPr>
        <xdr:cNvSpPr txBox="1"/>
      </xdr:nvSpPr>
      <xdr:spPr>
        <a:xfrm rot="9846529">
          <a:off x="11009600" y="5164735"/>
          <a:ext cx="484748" cy="4331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大分県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58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33713</xdr:colOff>
      <xdr:row>18</xdr:row>
      <xdr:rowOff>91988</xdr:rowOff>
    </xdr:from>
    <xdr:to>
      <xdr:col>23</xdr:col>
      <xdr:colOff>483012</xdr:colOff>
      <xdr:row>22</xdr:row>
      <xdr:rowOff>187560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978A59A-C233-4F67-82B8-5848F5B38D94}"/>
            </a:ext>
          </a:extLst>
        </xdr:cNvPr>
        <xdr:cNvSpPr/>
      </xdr:nvSpPr>
      <xdr:spPr>
        <a:xfrm rot="21138822">
          <a:off x="11654213" y="3980429"/>
          <a:ext cx="4550652" cy="94721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452764</xdr:colOff>
      <xdr:row>19</xdr:row>
      <xdr:rowOff>38344</xdr:rowOff>
    </xdr:from>
    <xdr:ext cx="3179101" cy="42582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5F25AB-89EB-4D99-83A4-6FAF8D32262B}"/>
            </a:ext>
          </a:extLst>
        </xdr:cNvPr>
        <xdr:cNvSpPr txBox="1"/>
      </xdr:nvSpPr>
      <xdr:spPr>
        <a:xfrm rot="21085314">
          <a:off x="13440382" y="4139697"/>
          <a:ext cx="317910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196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322835</xdr:colOff>
      <xdr:row>21</xdr:row>
      <xdr:rowOff>173018</xdr:rowOff>
    </xdr:from>
    <xdr:to>
      <xdr:col>15</xdr:col>
      <xdr:colOff>145186</xdr:colOff>
      <xdr:row>29</xdr:row>
      <xdr:rowOff>34530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3400138A-A8EA-4F78-8BEB-1458E4649480}"/>
            </a:ext>
          </a:extLst>
        </xdr:cNvPr>
        <xdr:cNvSpPr/>
      </xdr:nvSpPr>
      <xdr:spPr>
        <a:xfrm rot="16377966">
          <a:off x="9363210" y="5229643"/>
          <a:ext cx="1564807" cy="50590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333561</xdr:colOff>
      <xdr:row>20</xdr:row>
      <xdr:rowOff>22885</xdr:rowOff>
    </xdr:from>
    <xdr:ext cx="496768" cy="19457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86456A-7223-4F5E-8341-3F54F21F4721}"/>
            </a:ext>
          </a:extLst>
        </xdr:cNvPr>
        <xdr:cNvSpPr txBox="1"/>
      </xdr:nvSpPr>
      <xdr:spPr>
        <a:xfrm rot="16358143">
          <a:off x="9178916" y="5061619"/>
          <a:ext cx="1945705" cy="4967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西海市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347662</xdr:colOff>
      <xdr:row>19</xdr:row>
      <xdr:rowOff>59531</xdr:rowOff>
    </xdr:from>
    <xdr:to>
      <xdr:col>16</xdr:col>
      <xdr:colOff>414337</xdr:colOff>
      <xdr:row>21</xdr:row>
      <xdr:rowOff>181996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0E7815-605C-4517-83CD-94EC7C0CBB17}"/>
            </a:ext>
          </a:extLst>
        </xdr:cNvPr>
        <xdr:cNvSpPr/>
      </xdr:nvSpPr>
      <xdr:spPr>
        <a:xfrm>
          <a:off x="9948862" y="4228760"/>
          <a:ext cx="1438275" cy="55789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佐世保市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95B63CA-5F5F-4949-AFEB-C10290EEF821}"/>
            </a:ext>
          </a:extLst>
        </xdr:cNvPr>
        <xdr:cNvSpPr/>
      </xdr:nvSpPr>
      <xdr:spPr>
        <a:xfrm>
          <a:off x="16194881" y="13494544"/>
          <a:ext cx="5245893" cy="26812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513668</xdr:colOff>
      <xdr:row>56</xdr:row>
      <xdr:rowOff>5782</xdr:rowOff>
    </xdr:from>
    <xdr:to>
      <xdr:col>27</xdr:col>
      <xdr:colOff>23811</xdr:colOff>
      <xdr:row>60</xdr:row>
      <xdr:rowOff>149677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6F0D9EB-8065-4E4E-A6F8-8A0CE5E96D14}"/>
            </a:ext>
          </a:extLst>
        </xdr:cNvPr>
        <xdr:cNvSpPr/>
      </xdr:nvSpPr>
      <xdr:spPr>
        <a:xfrm rot="10800000">
          <a:off x="16161882" y="11558246"/>
          <a:ext cx="2231572" cy="85146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BD689A97-F83A-453B-8AFB-6F4802109275}"/>
            </a:ext>
          </a:extLst>
        </xdr:cNvPr>
        <xdr:cNvSpPr/>
      </xdr:nvSpPr>
      <xdr:spPr>
        <a:xfrm>
          <a:off x="16630650" y="150971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D4AD699-8586-49FC-80A0-9961A61B2641}"/>
            </a:ext>
          </a:extLst>
        </xdr:cNvPr>
        <xdr:cNvSpPr txBox="1"/>
      </xdr:nvSpPr>
      <xdr:spPr>
        <a:xfrm>
          <a:off x="19319082" y="1394221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65584C0-E758-4460-AF29-E057706E5304}"/>
            </a:ext>
          </a:extLst>
        </xdr:cNvPr>
        <xdr:cNvSpPr txBox="1"/>
      </xdr:nvSpPr>
      <xdr:spPr>
        <a:xfrm>
          <a:off x="19395281" y="152161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10</xdr:col>
      <xdr:colOff>168092</xdr:colOff>
      <xdr:row>18</xdr:row>
      <xdr:rowOff>190500</xdr:rowOff>
    </xdr:from>
    <xdr:to>
      <xdr:col>14</xdr:col>
      <xdr:colOff>522678</xdr:colOff>
      <xdr:row>28</xdr:row>
      <xdr:rowOff>102453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FAD5618-6FFF-4D2C-B8EB-72F56DD76FD8}"/>
            </a:ext>
          </a:extLst>
        </xdr:cNvPr>
        <xdr:cNvSpPr/>
      </xdr:nvSpPr>
      <xdr:spPr>
        <a:xfrm rot="18711939">
          <a:off x="7527555" y="3555066"/>
          <a:ext cx="2041071" cy="30888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281843</xdr:colOff>
      <xdr:row>23</xdr:row>
      <xdr:rowOff>27305</xdr:rowOff>
    </xdr:from>
    <xdr:ext cx="1516313" cy="425822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813976F-D74E-4773-9556-D0E33083CA3B}"/>
            </a:ext>
          </a:extLst>
        </xdr:cNvPr>
        <xdr:cNvSpPr txBox="1"/>
      </xdr:nvSpPr>
      <xdr:spPr>
        <a:xfrm rot="2511939">
          <a:off x="7800990" y="4980305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326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23814</xdr:rowOff>
    </xdr:from>
    <xdr:to>
      <xdr:col>23</xdr:col>
      <xdr:colOff>678656</xdr:colOff>
      <xdr:row>51</xdr:row>
      <xdr:rowOff>66676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781E9-EFC8-41DF-ACFB-79FC936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488" y="197749"/>
          <a:ext cx="15086668" cy="10520362"/>
        </a:xfrm>
        <a:prstGeom prst="rect">
          <a:avLst/>
        </a:prstGeom>
      </xdr:spPr>
    </xdr:pic>
    <xdr:clientData/>
  </xdr:twoCellAnchor>
  <xdr:oneCellAnchor>
    <xdr:from>
      <xdr:col>10</xdr:col>
      <xdr:colOff>212904</xdr:colOff>
      <xdr:row>1</xdr:row>
      <xdr:rowOff>23813</xdr:rowOff>
    </xdr:from>
    <xdr:ext cx="938353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C898EE-7897-4478-BBE6-0FB17014B6C5}"/>
            </a:ext>
          </a:extLst>
        </xdr:cNvPr>
        <xdr:cNvSpPr/>
      </xdr:nvSpPr>
      <xdr:spPr>
        <a:xfrm>
          <a:off x="7118529" y="261938"/>
          <a:ext cx="9383533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佐々町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229876</xdr:colOff>
      <xdr:row>10</xdr:row>
      <xdr:rowOff>199302</xdr:rowOff>
    </xdr:from>
    <xdr:to>
      <xdr:col>23</xdr:col>
      <xdr:colOff>548357</xdr:colOff>
      <xdr:row>16</xdr:row>
      <xdr:rowOff>195649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E38C490-5C40-4406-AFC1-F01E957CDF06}"/>
            </a:ext>
          </a:extLst>
        </xdr:cNvPr>
        <xdr:cNvSpPr/>
      </xdr:nvSpPr>
      <xdr:spPr>
        <a:xfrm rot="20527786">
          <a:off x="10483258" y="2384449"/>
          <a:ext cx="5786952" cy="127381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40554</xdr:colOff>
      <xdr:row>12</xdr:row>
      <xdr:rowOff>31141</xdr:rowOff>
    </xdr:from>
    <xdr:ext cx="1731157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CF1A45-6B7F-4287-8BDF-7E959C66017C}"/>
            </a:ext>
          </a:extLst>
        </xdr:cNvPr>
        <xdr:cNvSpPr txBox="1"/>
      </xdr:nvSpPr>
      <xdr:spPr>
        <a:xfrm rot="20529771">
          <a:off x="13028172" y="2642112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638175</xdr:colOff>
      <xdr:row>17</xdr:row>
      <xdr:rowOff>4763</xdr:rowOff>
    </xdr:from>
    <xdr:to>
      <xdr:col>15</xdr:col>
      <xdr:colOff>20319</xdr:colOff>
      <xdr:row>19</xdr:row>
      <xdr:rowOff>185738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38C9DE-8036-497E-A962-4931216E62E4}"/>
            </a:ext>
          </a:extLst>
        </xdr:cNvPr>
        <xdr:cNvSpPr/>
      </xdr:nvSpPr>
      <xdr:spPr>
        <a:xfrm>
          <a:off x="8924925" y="4076701"/>
          <a:ext cx="1453832" cy="6572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佐々町</a:t>
          </a:r>
        </a:p>
      </xdr:txBody>
    </xdr:sp>
    <xdr:clientData/>
  </xdr:twoCellAnchor>
  <xdr:twoCellAnchor>
    <xdr:from>
      <xdr:col>14</xdr:col>
      <xdr:colOff>269885</xdr:colOff>
      <xdr:row>21</xdr:row>
      <xdr:rowOff>35174</xdr:rowOff>
    </xdr:from>
    <xdr:to>
      <xdr:col>16</xdr:col>
      <xdr:colOff>285047</xdr:colOff>
      <xdr:row>23</xdr:row>
      <xdr:rowOff>99697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88DA9F4-1B50-460B-8B9E-D9CEF56E6011}"/>
            </a:ext>
          </a:extLst>
        </xdr:cNvPr>
        <xdr:cNvSpPr/>
      </xdr:nvSpPr>
      <xdr:spPr>
        <a:xfrm rot="12963374">
          <a:off x="9894276" y="4474652"/>
          <a:ext cx="1390075" cy="47865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233732</xdr:colOff>
      <xdr:row>22</xdr:row>
      <xdr:rowOff>55646</xdr:rowOff>
    </xdr:from>
    <xdr:ext cx="1952773" cy="4319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3025D0-0073-47CF-8B2E-E494581744B9}"/>
            </a:ext>
          </a:extLst>
        </xdr:cNvPr>
        <xdr:cNvSpPr txBox="1"/>
      </xdr:nvSpPr>
      <xdr:spPr>
        <a:xfrm rot="2215297">
          <a:off x="9858123" y="4702189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</a:rPr>
            <a:t> 12</a:t>
          </a:r>
          <a:r>
            <a:rPr kumimoji="1" lang="ja-JP" altLang="en-US" sz="1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16D3621-CCE7-4F4A-9DD2-EC4C795EF1E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535779</xdr:colOff>
      <xdr:row>55</xdr:row>
      <xdr:rowOff>157163</xdr:rowOff>
    </xdr:from>
    <xdr:to>
      <xdr:col>28</xdr:col>
      <xdr:colOff>35716</xdr:colOff>
      <xdr:row>60</xdr:row>
      <xdr:rowOff>107156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DA25A6B-9A4F-4C55-9507-1CF666DC3B06}"/>
            </a:ext>
          </a:extLst>
        </xdr:cNvPr>
        <xdr:cNvSpPr/>
      </xdr:nvSpPr>
      <xdr:spPr>
        <a:xfrm rot="10800000">
          <a:off x="17109279" y="12027694"/>
          <a:ext cx="2262187" cy="8191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0AD7579-7D59-47E1-99CE-78AA34B5694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56BB17-C484-4E23-9B93-A7EDA16CBF4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E933DF-6A8C-4B92-B42E-39FD6FAD0E5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28826</xdr:colOff>
      <xdr:row>20</xdr:row>
      <xdr:rowOff>106039</xdr:rowOff>
    </xdr:from>
    <xdr:to>
      <xdr:col>14</xdr:col>
      <xdr:colOff>535017</xdr:colOff>
      <xdr:row>45</xdr:row>
      <xdr:rowOff>125627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D3F51500-E17F-4B08-8793-2A1A712AAEEE}"/>
            </a:ext>
          </a:extLst>
        </xdr:cNvPr>
        <xdr:cNvSpPr/>
      </xdr:nvSpPr>
      <xdr:spPr>
        <a:xfrm rot="5400000">
          <a:off x="7180555" y="6838399"/>
          <a:ext cx="5342382" cy="50619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117987</xdr:colOff>
      <xdr:row>35</xdr:row>
      <xdr:rowOff>40299</xdr:rowOff>
    </xdr:from>
    <xdr:ext cx="420819" cy="197675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9A62C3C-9137-4420-B587-003FB553EB29}"/>
            </a:ext>
          </a:extLst>
        </xdr:cNvPr>
        <xdr:cNvSpPr txBox="1"/>
      </xdr:nvSpPr>
      <xdr:spPr>
        <a:xfrm rot="5400000">
          <a:off x="8909841" y="8326210"/>
          <a:ext cx="1976759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鹿児島県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413478</xdr:colOff>
      <xdr:row>24</xdr:row>
      <xdr:rowOff>45249</xdr:rowOff>
    </xdr:from>
    <xdr:to>
      <xdr:col>19</xdr:col>
      <xdr:colOff>622066</xdr:colOff>
      <xdr:row>26</xdr:row>
      <xdr:rowOff>115140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7682C3EB-2D49-4E08-9731-527C447B36E4}"/>
            </a:ext>
          </a:extLst>
        </xdr:cNvPr>
        <xdr:cNvSpPr/>
      </xdr:nvSpPr>
      <xdr:spPr>
        <a:xfrm rot="2396061">
          <a:off x="10037869" y="5105923"/>
          <a:ext cx="3645871" cy="4840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464239</xdr:colOff>
      <xdr:row>23</xdr:row>
      <xdr:rowOff>179732</xdr:rowOff>
    </xdr:from>
    <xdr:ext cx="1731157" cy="42081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3F4F26-F90C-417F-BCDF-0348773B7EF1}"/>
            </a:ext>
          </a:extLst>
        </xdr:cNvPr>
        <xdr:cNvSpPr txBox="1"/>
      </xdr:nvSpPr>
      <xdr:spPr>
        <a:xfrm rot="2435323">
          <a:off x="10776087" y="5033341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95250</xdr:colOff>
      <xdr:row>19</xdr:row>
      <xdr:rowOff>104774</xdr:rowOff>
    </xdr:from>
    <xdr:to>
      <xdr:col>14</xdr:col>
      <xdr:colOff>133350</xdr:colOff>
      <xdr:row>22</xdr:row>
      <xdr:rowOff>145676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2B331C1A-DC86-440B-9C13-35FF52A6FD50}"/>
            </a:ext>
          </a:extLst>
        </xdr:cNvPr>
        <xdr:cNvSpPr/>
      </xdr:nvSpPr>
      <xdr:spPr>
        <a:xfrm rot="10800000" flipH="1">
          <a:off x="8297956" y="4206127"/>
          <a:ext cx="1405218" cy="6796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134470</xdr:colOff>
      <xdr:row>20</xdr:row>
      <xdr:rowOff>13447</xdr:rowOff>
    </xdr:from>
    <xdr:ext cx="1952773" cy="43197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57EB25D-8C38-440F-AB2D-ADC31CCA6D33}"/>
            </a:ext>
          </a:extLst>
        </xdr:cNvPr>
        <xdr:cNvSpPr txBox="1"/>
      </xdr:nvSpPr>
      <xdr:spPr>
        <a:xfrm>
          <a:off x="8337176" y="4327712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平戸市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800" b="1">
              <a:solidFill>
                <a:sysClr val="windowText" lastClr="000000"/>
              </a:solidFill>
            </a:rPr>
            <a:t> 23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363358</xdr:colOff>
      <xdr:row>10</xdr:row>
      <xdr:rowOff>146640</xdr:rowOff>
    </xdr:from>
    <xdr:to>
      <xdr:col>15</xdr:col>
      <xdr:colOff>237285</xdr:colOff>
      <xdr:row>17</xdr:row>
      <xdr:rowOff>210089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71E72633-DBD3-4DB3-88AE-CEBA068E85A7}"/>
            </a:ext>
          </a:extLst>
        </xdr:cNvPr>
        <xdr:cNvSpPr/>
      </xdr:nvSpPr>
      <xdr:spPr>
        <a:xfrm rot="6659554">
          <a:off x="9435009" y="2829960"/>
          <a:ext cx="1553831" cy="55748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400052</xdr:colOff>
      <xdr:row>10</xdr:row>
      <xdr:rowOff>168705</xdr:rowOff>
    </xdr:from>
    <xdr:ext cx="528320" cy="159023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F4B93A-5372-4516-BF56-1E6954748A3C}"/>
            </a:ext>
          </a:extLst>
        </xdr:cNvPr>
        <xdr:cNvSpPr txBox="1"/>
      </xdr:nvSpPr>
      <xdr:spPr>
        <a:xfrm rot="1452991">
          <a:off x="9969876" y="2353852"/>
          <a:ext cx="528320" cy="1590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松浦市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5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25</xdr:col>
      <xdr:colOff>380998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D24B59-0B30-4115-ACE3-6BD08360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171450"/>
          <a:ext cx="16011523" cy="10572750"/>
        </a:xfrm>
        <a:prstGeom prst="rect">
          <a:avLst/>
        </a:prstGeom>
      </xdr:spPr>
    </xdr:pic>
    <xdr:clientData/>
  </xdr:twoCellAnchor>
  <xdr:oneCellAnchor>
    <xdr:from>
      <xdr:col>10</xdr:col>
      <xdr:colOff>556668</xdr:colOff>
      <xdr:row>1</xdr:row>
      <xdr:rowOff>162718</xdr:rowOff>
    </xdr:from>
    <xdr:ext cx="10292818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3F0412-8137-491A-B5AD-716EC84985E3}"/>
            </a:ext>
          </a:extLst>
        </xdr:cNvPr>
        <xdr:cNvSpPr/>
      </xdr:nvSpPr>
      <xdr:spPr>
        <a:xfrm>
          <a:off x="7382918" y="337343"/>
          <a:ext cx="10292818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新上五島町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8</xdr:col>
      <xdr:colOff>86878</xdr:colOff>
      <xdr:row>14</xdr:row>
      <xdr:rowOff>190809</xdr:rowOff>
    </xdr:from>
    <xdr:to>
      <xdr:col>21</xdr:col>
      <xdr:colOff>123040</xdr:colOff>
      <xdr:row>21</xdr:row>
      <xdr:rowOff>86275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7CEF3-0994-4905-A50A-FFD8378BAA50}"/>
            </a:ext>
          </a:extLst>
        </xdr:cNvPr>
        <xdr:cNvSpPr/>
      </xdr:nvSpPr>
      <xdr:spPr>
        <a:xfrm rot="19930995">
          <a:off x="5573278" y="3200709"/>
          <a:ext cx="8951562" cy="13623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503383</xdr:colOff>
      <xdr:row>18</xdr:row>
      <xdr:rowOff>70248</xdr:rowOff>
    </xdr:from>
    <xdr:ext cx="2965799" cy="6827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786FF-EADD-4320-B1C6-3401676DBC30}"/>
            </a:ext>
          </a:extLst>
        </xdr:cNvPr>
        <xdr:cNvSpPr txBox="1"/>
      </xdr:nvSpPr>
      <xdr:spPr>
        <a:xfrm rot="19956558">
          <a:off x="8047183" y="3918348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</a:t>
          </a:r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597273</xdr:colOff>
      <xdr:row>30</xdr:row>
      <xdr:rowOff>70432</xdr:rowOff>
    </xdr:from>
    <xdr:to>
      <xdr:col>18</xdr:col>
      <xdr:colOff>468755</xdr:colOff>
      <xdr:row>36</xdr:row>
      <xdr:rowOff>88702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C03385D-0DE4-4341-B1F5-86289364E4BB}"/>
            </a:ext>
          </a:extLst>
        </xdr:cNvPr>
        <xdr:cNvSpPr/>
      </xdr:nvSpPr>
      <xdr:spPr>
        <a:xfrm rot="1133236">
          <a:off x="6749302" y="6513814"/>
          <a:ext cx="6023512" cy="129574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583996</xdr:colOff>
      <xdr:row>32</xdr:row>
      <xdr:rowOff>61845</xdr:rowOff>
    </xdr:from>
    <xdr:ext cx="2056323" cy="76903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A246F-C10E-4088-AEDC-481461CCC112}"/>
            </a:ext>
          </a:extLst>
        </xdr:cNvPr>
        <xdr:cNvSpPr txBox="1"/>
      </xdr:nvSpPr>
      <xdr:spPr>
        <a:xfrm rot="1268543">
          <a:off x="8786702" y="6931051"/>
          <a:ext cx="2056323" cy="769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438151</xdr:colOff>
      <xdr:row>26</xdr:row>
      <xdr:rowOff>161925</xdr:rowOff>
    </xdr:from>
    <xdr:to>
      <xdr:col>9</xdr:col>
      <xdr:colOff>228601</xdr:colOff>
      <xdr:row>33</xdr:row>
      <xdr:rowOff>95251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28C564-284E-4051-BBDA-E60FF5BDE5A5}"/>
            </a:ext>
          </a:extLst>
        </xdr:cNvPr>
        <xdr:cNvSpPr/>
      </xdr:nvSpPr>
      <xdr:spPr>
        <a:xfrm>
          <a:off x="4552951" y="6372225"/>
          <a:ext cx="1847850" cy="160020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新上五島町</a:t>
          </a:r>
        </a:p>
      </xdr:txBody>
    </xdr:sp>
    <xdr:clientData/>
  </xdr:twoCellAnchor>
  <xdr:twoCellAnchor>
    <xdr:from>
      <xdr:col>24</xdr:col>
      <xdr:colOff>238124</xdr:colOff>
      <xdr:row>55</xdr:row>
      <xdr:rowOff>59532</xdr:rowOff>
    </xdr:from>
    <xdr:to>
      <xdr:col>31</xdr:col>
      <xdr:colOff>654842</xdr:colOff>
      <xdr:row>64</xdr:row>
      <xdr:rowOff>250031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66C08B-ECF8-4F02-B044-3386394FA847}"/>
            </a:ext>
          </a:extLst>
        </xdr:cNvPr>
        <xdr:cNvSpPr/>
      </xdr:nvSpPr>
      <xdr:spPr>
        <a:xfrm>
          <a:off x="16811624" y="11930063"/>
          <a:ext cx="5250656" cy="21907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631029</xdr:colOff>
      <xdr:row>56</xdr:row>
      <xdr:rowOff>14287</xdr:rowOff>
    </xdr:from>
    <xdr:to>
      <xdr:col>28</xdr:col>
      <xdr:colOff>130966</xdr:colOff>
      <xdr:row>60</xdr:row>
      <xdr:rowOff>107155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9FF9F9A-F3F4-4FED-99BD-8E8DA57E4740}"/>
            </a:ext>
          </a:extLst>
        </xdr:cNvPr>
        <xdr:cNvSpPr/>
      </xdr:nvSpPr>
      <xdr:spPr>
        <a:xfrm rot="10800000">
          <a:off x="17204529" y="12051506"/>
          <a:ext cx="2262187" cy="7953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23DD569-940C-4B58-A44F-5694EF572AFA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3F8005-66C6-4C9C-9CC8-E6909410CE39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955702-FC1D-441F-883F-8C6D1F340CC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9</xdr:col>
      <xdr:colOff>283599</xdr:colOff>
      <xdr:row>23</xdr:row>
      <xdr:rowOff>67795</xdr:rowOff>
    </xdr:from>
    <xdr:to>
      <xdr:col>16</xdr:col>
      <xdr:colOff>381675</xdr:colOff>
      <xdr:row>27</xdr:row>
      <xdr:rowOff>27320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AE245A6-B309-4342-B6E3-018D42D12082}"/>
            </a:ext>
          </a:extLst>
        </xdr:cNvPr>
        <xdr:cNvSpPr/>
      </xdr:nvSpPr>
      <xdr:spPr>
        <a:xfrm rot="20760267">
          <a:off x="6455799" y="4963645"/>
          <a:ext cx="4898676" cy="79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571499</xdr:colOff>
      <xdr:row>23</xdr:row>
      <xdr:rowOff>23813</xdr:rowOff>
    </xdr:from>
    <xdr:ext cx="2965799" cy="68278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886E570-95AF-4A3E-939F-EE2CA733347B}"/>
            </a:ext>
          </a:extLst>
        </xdr:cNvPr>
        <xdr:cNvSpPr txBox="1"/>
      </xdr:nvSpPr>
      <xdr:spPr>
        <a:xfrm rot="20777381">
          <a:off x="8167687" y="5012532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85723</xdr:colOff>
      <xdr:row>34</xdr:row>
      <xdr:rowOff>95249</xdr:rowOff>
    </xdr:from>
    <xdr:to>
      <xdr:col>12</xdr:col>
      <xdr:colOff>56268</xdr:colOff>
      <xdr:row>37</xdr:row>
      <xdr:rowOff>201705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3E639B80-C1A5-4EE9-93F6-79118D51F554}"/>
            </a:ext>
          </a:extLst>
        </xdr:cNvPr>
        <xdr:cNvSpPr/>
      </xdr:nvSpPr>
      <xdr:spPr>
        <a:xfrm rot="10800000">
          <a:off x="6237752" y="7390278"/>
          <a:ext cx="2021222" cy="7451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451789</xdr:colOff>
      <xdr:row>35</xdr:row>
      <xdr:rowOff>9790</xdr:rowOff>
    </xdr:from>
    <xdr:ext cx="1952773" cy="43197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D3F13CB-967E-4D30-B0C0-285A0450748C}"/>
            </a:ext>
          </a:extLst>
        </xdr:cNvPr>
        <xdr:cNvSpPr txBox="1"/>
      </xdr:nvSpPr>
      <xdr:spPr>
        <a:xfrm>
          <a:off x="6603818" y="7517731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愛知県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14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9</xdr:col>
      <xdr:colOff>457200</xdr:colOff>
      <xdr:row>32</xdr:row>
      <xdr:rowOff>0</xdr:rowOff>
    </xdr:from>
    <xdr:to>
      <xdr:col>12</xdr:col>
      <xdr:colOff>427745</xdr:colOff>
      <xdr:row>34</xdr:row>
      <xdr:rowOff>104775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3631EF67-14EC-48DF-AC6B-878C5AE696EF}"/>
            </a:ext>
          </a:extLst>
        </xdr:cNvPr>
        <xdr:cNvSpPr/>
      </xdr:nvSpPr>
      <xdr:spPr>
        <a:xfrm rot="10800000">
          <a:off x="6629400" y="6781800"/>
          <a:ext cx="2027945" cy="5238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142875</xdr:colOff>
      <xdr:row>32</xdr:row>
      <xdr:rowOff>66675</xdr:rowOff>
    </xdr:from>
    <xdr:ext cx="1952773" cy="43197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490F7F-8028-4EF9-81AD-1C2EB9FC4A42}"/>
            </a:ext>
          </a:extLst>
        </xdr:cNvPr>
        <xdr:cNvSpPr txBox="1"/>
      </xdr:nvSpPr>
      <xdr:spPr>
        <a:xfrm>
          <a:off x="7000875" y="6848475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神奈川県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</a:rPr>
            <a:t>９人</a:t>
          </a:r>
        </a:p>
      </xdr:txBody>
    </xdr:sp>
    <xdr:clientData/>
  </xdr:oneCellAnchor>
  <xdr:twoCellAnchor>
    <xdr:from>
      <xdr:col>7</xdr:col>
      <xdr:colOff>666751</xdr:colOff>
      <xdr:row>36</xdr:row>
      <xdr:rowOff>152400</xdr:rowOff>
    </xdr:from>
    <xdr:to>
      <xdr:col>9</xdr:col>
      <xdr:colOff>257739</xdr:colOff>
      <xdr:row>44</xdr:row>
      <xdr:rowOff>147494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A1302384-C2FD-4972-A75B-C4B0ED618AB9}"/>
            </a:ext>
          </a:extLst>
        </xdr:cNvPr>
        <xdr:cNvSpPr/>
      </xdr:nvSpPr>
      <xdr:spPr>
        <a:xfrm rot="16200000">
          <a:off x="5081522" y="8243394"/>
          <a:ext cx="1698388" cy="95810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225707</xdr:colOff>
      <xdr:row>38</xdr:row>
      <xdr:rowOff>9464</xdr:rowOff>
    </xdr:from>
    <xdr:ext cx="447492" cy="170965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1F98798-DFF6-4132-ABE4-CE486B00AD2E}"/>
            </a:ext>
          </a:extLst>
        </xdr:cNvPr>
        <xdr:cNvSpPr txBox="1"/>
      </xdr:nvSpPr>
      <xdr:spPr>
        <a:xfrm>
          <a:off x="5694178" y="8156140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1</xdr:rowOff>
    </xdr:from>
    <xdr:to>
      <xdr:col>24</xdr:col>
      <xdr:colOff>7936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13E350-F71D-4265-8419-904F4940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774" y="171451"/>
          <a:ext cx="15492412" cy="10744200"/>
        </a:xfrm>
        <a:prstGeom prst="rect">
          <a:avLst/>
        </a:prstGeom>
      </xdr:spPr>
    </xdr:pic>
    <xdr:clientData/>
  </xdr:twoCellAnchor>
  <xdr:oneCellAnchor>
    <xdr:from>
      <xdr:col>9</xdr:col>
      <xdr:colOff>615189</xdr:colOff>
      <xdr:row>0</xdr:row>
      <xdr:rowOff>59533</xdr:rowOff>
    </xdr:from>
    <xdr:ext cx="985963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BFA338-EAFB-4CAE-B48B-A01E84264FC7}"/>
            </a:ext>
          </a:extLst>
        </xdr:cNvPr>
        <xdr:cNvSpPr/>
      </xdr:nvSpPr>
      <xdr:spPr>
        <a:xfrm>
          <a:off x="7044564" y="59533"/>
          <a:ext cx="9859635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長崎県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122562</xdr:colOff>
      <xdr:row>39</xdr:row>
      <xdr:rowOff>18773</xdr:rowOff>
    </xdr:from>
    <xdr:to>
      <xdr:col>22</xdr:col>
      <xdr:colOff>15515</xdr:colOff>
      <xdr:row>45</xdr:row>
      <xdr:rowOff>136373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253A735-6990-4A82-848C-439DC66FFB0C}"/>
            </a:ext>
          </a:extLst>
        </xdr:cNvPr>
        <xdr:cNvSpPr/>
      </xdr:nvSpPr>
      <xdr:spPr>
        <a:xfrm rot="13373665">
          <a:off x="14895837" y="8267423"/>
          <a:ext cx="588278" cy="13749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293545</xdr:colOff>
      <xdr:row>32</xdr:row>
      <xdr:rowOff>43843</xdr:rowOff>
    </xdr:from>
    <xdr:to>
      <xdr:col>20</xdr:col>
      <xdr:colOff>172844</xdr:colOff>
      <xdr:row>35</xdr:row>
      <xdr:rowOff>142218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D0E898B-0CF1-454F-910C-1D4CB7BD3270}"/>
            </a:ext>
          </a:extLst>
        </xdr:cNvPr>
        <xdr:cNvSpPr/>
      </xdr:nvSpPr>
      <xdr:spPr>
        <a:xfrm rot="16919570">
          <a:off x="12904644" y="6206519"/>
          <a:ext cx="727025" cy="196527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311943</xdr:colOff>
      <xdr:row>33</xdr:row>
      <xdr:rowOff>69058</xdr:rowOff>
    </xdr:from>
    <xdr:ext cx="573882" cy="380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14DAE-B19F-4663-A5AB-518ECC5BBFA6}"/>
            </a:ext>
          </a:extLst>
        </xdr:cNvPr>
        <xdr:cNvSpPr txBox="1"/>
      </xdr:nvSpPr>
      <xdr:spPr>
        <a:xfrm rot="822318">
          <a:off x="12999243" y="7060408"/>
          <a:ext cx="573882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852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13</xdr:col>
      <xdr:colOff>660296</xdr:colOff>
      <xdr:row>26</xdr:row>
      <xdr:rowOff>85294</xdr:rowOff>
    </xdr:from>
    <xdr:to>
      <xdr:col>15</xdr:col>
      <xdr:colOff>394267</xdr:colOff>
      <xdr:row>31</xdr:row>
      <xdr:rowOff>96045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64A7DB5-BD43-4686-B8D2-D4DD56D23987}"/>
            </a:ext>
          </a:extLst>
        </xdr:cNvPr>
        <xdr:cNvSpPr/>
      </xdr:nvSpPr>
      <xdr:spPr>
        <a:xfrm rot="15870474">
          <a:off x="9904031" y="5576734"/>
          <a:ext cx="1058501" cy="11246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335452</xdr:colOff>
      <xdr:row>21</xdr:row>
      <xdr:rowOff>135294</xdr:rowOff>
    </xdr:from>
    <xdr:to>
      <xdr:col>16</xdr:col>
      <xdr:colOff>582593</xdr:colOff>
      <xdr:row>26</xdr:row>
      <xdr:rowOff>150806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9FEA467-01E2-4F77-8A8D-174370CDE7A1}"/>
            </a:ext>
          </a:extLst>
        </xdr:cNvPr>
        <xdr:cNvSpPr/>
      </xdr:nvSpPr>
      <xdr:spPr>
        <a:xfrm rot="2867424">
          <a:off x="10876379" y="4672442"/>
          <a:ext cx="1063262" cy="9424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547142</xdr:colOff>
      <xdr:row>23</xdr:row>
      <xdr:rowOff>127996</xdr:rowOff>
    </xdr:from>
    <xdr:ext cx="748466" cy="3809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788AF4-72E1-4BFE-8ACB-3A989F35500C}"/>
            </a:ext>
          </a:extLst>
        </xdr:cNvPr>
        <xdr:cNvSpPr txBox="1"/>
      </xdr:nvSpPr>
      <xdr:spPr>
        <a:xfrm>
          <a:off x="11148467" y="5023846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-207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273336</xdr:colOff>
      <xdr:row>11</xdr:row>
      <xdr:rowOff>113589</xdr:rowOff>
    </xdr:from>
    <xdr:to>
      <xdr:col>25</xdr:col>
      <xdr:colOff>283500</xdr:colOff>
      <xdr:row>16</xdr:row>
      <xdr:rowOff>9525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1D44096-3378-4551-BEAC-43B9E052DE99}"/>
            </a:ext>
          </a:extLst>
        </xdr:cNvPr>
        <xdr:cNvSpPr/>
      </xdr:nvSpPr>
      <xdr:spPr>
        <a:xfrm>
          <a:off x="15741936" y="2494839"/>
          <a:ext cx="2086614" cy="94368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357186</xdr:colOff>
      <xdr:row>12</xdr:row>
      <xdr:rowOff>190500</xdr:rowOff>
    </xdr:from>
    <xdr:ext cx="1706216" cy="3929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D0C26E-F1B2-4E46-B8A1-D0FBEE70C407}"/>
            </a:ext>
          </a:extLst>
        </xdr:cNvPr>
        <xdr:cNvSpPr txBox="1"/>
      </xdr:nvSpPr>
      <xdr:spPr>
        <a:xfrm>
          <a:off x="15825786" y="2781300"/>
          <a:ext cx="1706216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  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-907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261434</xdr:colOff>
      <xdr:row>4</xdr:row>
      <xdr:rowOff>161925</xdr:rowOff>
    </xdr:from>
    <xdr:to>
      <xdr:col>25</xdr:col>
      <xdr:colOff>271595</xdr:colOff>
      <xdr:row>11</xdr:row>
      <xdr:rowOff>163939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F6230A7E-3447-4E45-B1D8-94278695447B}"/>
            </a:ext>
          </a:extLst>
        </xdr:cNvPr>
        <xdr:cNvSpPr/>
      </xdr:nvSpPr>
      <xdr:spPr>
        <a:xfrm>
          <a:off x="15730034" y="1076325"/>
          <a:ext cx="2086611" cy="146886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292894</xdr:colOff>
      <xdr:row>7</xdr:row>
      <xdr:rowOff>71437</xdr:rowOff>
    </xdr:from>
    <xdr:ext cx="1742515" cy="428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C32A33-02EE-4BFE-A352-5B04B6FA1A1D}"/>
            </a:ext>
          </a:extLst>
        </xdr:cNvPr>
        <xdr:cNvSpPr txBox="1"/>
      </xdr:nvSpPr>
      <xdr:spPr>
        <a:xfrm>
          <a:off x="15761494" y="1614487"/>
          <a:ext cx="1742515" cy="428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-2,996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333375</xdr:colOff>
      <xdr:row>7</xdr:row>
      <xdr:rowOff>59530</xdr:rowOff>
    </xdr:from>
    <xdr:to>
      <xdr:col>22</xdr:col>
      <xdr:colOff>126027</xdr:colOff>
      <xdr:row>22</xdr:row>
      <xdr:rowOff>161923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F120515-1011-4A35-B901-FE496E03DFAC}"/>
            </a:ext>
          </a:extLst>
        </xdr:cNvPr>
        <xdr:cNvSpPr/>
      </xdr:nvSpPr>
      <xdr:spPr>
        <a:xfrm>
          <a:off x="14358938" y="1619249"/>
          <a:ext cx="1173777" cy="331708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長崎県</a:t>
          </a:r>
        </a:p>
      </xdr:txBody>
    </xdr:sp>
    <xdr:clientData/>
  </xdr:twoCellAnchor>
  <xdr:twoCellAnchor>
    <xdr:from>
      <xdr:col>13</xdr:col>
      <xdr:colOff>394250</xdr:colOff>
      <xdr:row>20</xdr:row>
      <xdr:rowOff>53129</xdr:rowOff>
    </xdr:from>
    <xdr:to>
      <xdr:col>14</xdr:col>
      <xdr:colOff>438125</xdr:colOff>
      <xdr:row>22</xdr:row>
      <xdr:rowOff>15693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E9901E8E-91F4-43A7-87F4-075C056929D9}"/>
            </a:ext>
          </a:extLst>
        </xdr:cNvPr>
        <xdr:cNvSpPr/>
      </xdr:nvSpPr>
      <xdr:spPr>
        <a:xfrm rot="19170473">
          <a:off x="9604925" y="4320329"/>
          <a:ext cx="739200" cy="38166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511966</xdr:colOff>
      <xdr:row>20</xdr:row>
      <xdr:rowOff>73818</xdr:rowOff>
    </xdr:from>
    <xdr:ext cx="754859" cy="39290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879BC6F-AAC3-4827-917C-376636D8B79F}"/>
            </a:ext>
          </a:extLst>
        </xdr:cNvPr>
        <xdr:cNvSpPr txBox="1"/>
      </xdr:nvSpPr>
      <xdr:spPr>
        <a:xfrm>
          <a:off x="9722641" y="4341018"/>
          <a:ext cx="754859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261430</xdr:colOff>
      <xdr:row>16</xdr:row>
      <xdr:rowOff>32627</xdr:rowOff>
    </xdr:from>
    <xdr:to>
      <xdr:col>25</xdr:col>
      <xdr:colOff>271594</xdr:colOff>
      <xdr:row>19</xdr:row>
      <xdr:rowOff>180605</xdr:rowOff>
    </xdr:to>
    <xdr:sp macro="" textlink="">
      <xdr:nvSpPr>
        <xdr:cNvPr id="54" name="矢印: 右 53">
          <a:extLst>
            <a:ext uri="{FF2B5EF4-FFF2-40B4-BE49-F238E27FC236}">
              <a16:creationId xmlns:a16="http://schemas.microsoft.com/office/drawing/2014/main" id="{4C396D77-1266-4B63-9BD2-E78D4F1869F1}"/>
            </a:ext>
          </a:extLst>
        </xdr:cNvPr>
        <xdr:cNvSpPr/>
      </xdr:nvSpPr>
      <xdr:spPr>
        <a:xfrm>
          <a:off x="15668118" y="3521158"/>
          <a:ext cx="2081851" cy="79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321466</xdr:colOff>
      <xdr:row>17</xdr:row>
      <xdr:rowOff>35718</xdr:rowOff>
    </xdr:from>
    <xdr:ext cx="1984534" cy="3929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6EB85C9-7C8A-4F8A-8532-0A5FECE3E276}"/>
            </a:ext>
          </a:extLst>
        </xdr:cNvPr>
        <xdr:cNvSpPr txBox="1"/>
      </xdr:nvSpPr>
      <xdr:spPr>
        <a:xfrm>
          <a:off x="15728154" y="3738562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  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-484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177197</xdr:colOff>
      <xdr:row>35</xdr:row>
      <xdr:rowOff>200018</xdr:rowOff>
    </xdr:from>
    <xdr:to>
      <xdr:col>19</xdr:col>
      <xdr:colOff>648595</xdr:colOff>
      <xdr:row>41</xdr:row>
      <xdr:rowOff>112222</xdr:rowOff>
    </xdr:to>
    <xdr:sp macro="" textlink="">
      <xdr:nvSpPr>
        <xdr:cNvPr id="59" name="矢印: 右 58">
          <a:extLst>
            <a:ext uri="{FF2B5EF4-FFF2-40B4-BE49-F238E27FC236}">
              <a16:creationId xmlns:a16="http://schemas.microsoft.com/office/drawing/2014/main" id="{9F34183C-BB27-4E2B-AE0F-72E9A67D11D6}"/>
            </a:ext>
          </a:extLst>
        </xdr:cNvPr>
        <xdr:cNvSpPr/>
      </xdr:nvSpPr>
      <xdr:spPr>
        <a:xfrm rot="18182325">
          <a:off x="12863107" y="7611858"/>
          <a:ext cx="1169504" cy="116672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421030</xdr:colOff>
      <xdr:row>38</xdr:row>
      <xdr:rowOff>32376</xdr:rowOff>
    </xdr:from>
    <xdr:ext cx="588261" cy="3809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5D9EBE-A1ED-46D3-B5FC-D397C57A706D}"/>
            </a:ext>
          </a:extLst>
        </xdr:cNvPr>
        <xdr:cNvSpPr txBox="1"/>
      </xdr:nvSpPr>
      <xdr:spPr>
        <a:xfrm>
          <a:off x="13108330" y="8071476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258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487713</xdr:colOff>
      <xdr:row>35</xdr:row>
      <xdr:rowOff>142874</xdr:rowOff>
    </xdr:from>
    <xdr:to>
      <xdr:col>21</xdr:col>
      <xdr:colOff>85722</xdr:colOff>
      <xdr:row>38</xdr:row>
      <xdr:rowOff>66799</xdr:rowOff>
    </xdr:to>
    <xdr:sp macro="" textlink="">
      <xdr:nvSpPr>
        <xdr:cNvPr id="61" name="矢印: 右 60">
          <a:extLst>
            <a:ext uri="{FF2B5EF4-FFF2-40B4-BE49-F238E27FC236}">
              <a16:creationId xmlns:a16="http://schemas.microsoft.com/office/drawing/2014/main" id="{C8ADA67A-B401-4B57-9140-490916DFAA03}"/>
            </a:ext>
          </a:extLst>
        </xdr:cNvPr>
        <xdr:cNvSpPr/>
      </xdr:nvSpPr>
      <xdr:spPr>
        <a:xfrm rot="10800000">
          <a:off x="13870338" y="7553324"/>
          <a:ext cx="988659" cy="5525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35268</xdr:colOff>
      <xdr:row>36</xdr:row>
      <xdr:rowOff>32375</xdr:rowOff>
    </xdr:from>
    <xdr:ext cx="821982" cy="380999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E1A5F69-538C-4C72-96B7-DC80BD5C8C07}"/>
            </a:ext>
          </a:extLst>
        </xdr:cNvPr>
        <xdr:cNvSpPr txBox="1"/>
      </xdr:nvSpPr>
      <xdr:spPr>
        <a:xfrm>
          <a:off x="14113218" y="7652375"/>
          <a:ext cx="821982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21352</xdr:colOff>
      <xdr:row>14</xdr:row>
      <xdr:rowOff>139474</xdr:rowOff>
    </xdr:from>
    <xdr:to>
      <xdr:col>15</xdr:col>
      <xdr:colOff>691421</xdr:colOff>
      <xdr:row>19</xdr:row>
      <xdr:rowOff>130832</xdr:rowOff>
    </xdr:to>
    <xdr:sp macro="" textlink="">
      <xdr:nvSpPr>
        <xdr:cNvPr id="63" name="矢印: 右 62">
          <a:extLst>
            <a:ext uri="{FF2B5EF4-FFF2-40B4-BE49-F238E27FC236}">
              <a16:creationId xmlns:a16="http://schemas.microsoft.com/office/drawing/2014/main" id="{C4567633-DB67-43BB-9CE1-4329241353E0}"/>
            </a:ext>
          </a:extLst>
        </xdr:cNvPr>
        <xdr:cNvSpPr/>
      </xdr:nvSpPr>
      <xdr:spPr>
        <a:xfrm rot="5097353">
          <a:off x="10438158" y="3333893"/>
          <a:ext cx="1039108" cy="67006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51843</xdr:colOff>
      <xdr:row>16</xdr:row>
      <xdr:rowOff>130377</xdr:rowOff>
    </xdr:from>
    <xdr:ext cx="530569" cy="38099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56AA0D-F907-495D-B2D5-04106AEF3CFF}"/>
            </a:ext>
          </a:extLst>
        </xdr:cNvPr>
        <xdr:cNvSpPr txBox="1"/>
      </xdr:nvSpPr>
      <xdr:spPr>
        <a:xfrm>
          <a:off x="10653168" y="3559377"/>
          <a:ext cx="53056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12</xdr:col>
      <xdr:colOff>626243</xdr:colOff>
      <xdr:row>14</xdr:row>
      <xdr:rowOff>203110</xdr:rowOff>
    </xdr:from>
    <xdr:to>
      <xdr:col>14</xdr:col>
      <xdr:colOff>276661</xdr:colOff>
      <xdr:row>18</xdr:row>
      <xdr:rowOff>160879</xdr:rowOff>
    </xdr:to>
    <xdr:sp macro="" textlink="">
      <xdr:nvSpPr>
        <xdr:cNvPr id="65" name="矢印: 右 64">
          <a:extLst>
            <a:ext uri="{FF2B5EF4-FFF2-40B4-BE49-F238E27FC236}">
              <a16:creationId xmlns:a16="http://schemas.microsoft.com/office/drawing/2014/main" id="{EB8A1510-5097-4F91-A267-1C345D3C5DEA}"/>
            </a:ext>
          </a:extLst>
        </xdr:cNvPr>
        <xdr:cNvSpPr/>
      </xdr:nvSpPr>
      <xdr:spPr>
        <a:xfrm rot="3544957">
          <a:off x="9264142" y="3090461"/>
          <a:ext cx="795969" cy="104106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88107</xdr:colOff>
      <xdr:row>15</xdr:row>
      <xdr:rowOff>132759</xdr:rowOff>
    </xdr:from>
    <xdr:ext cx="665544" cy="380999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2AE317-B8AB-45F2-B93D-997293588B36}"/>
            </a:ext>
          </a:extLst>
        </xdr:cNvPr>
        <xdr:cNvSpPr txBox="1"/>
      </xdr:nvSpPr>
      <xdr:spPr>
        <a:xfrm>
          <a:off x="9298782" y="3352209"/>
          <a:ext cx="665544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-112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641602</xdr:colOff>
      <xdr:row>41</xdr:row>
      <xdr:rowOff>39247</xdr:rowOff>
    </xdr:from>
    <xdr:to>
      <xdr:col>7</xdr:col>
      <xdr:colOff>125089</xdr:colOff>
      <xdr:row>45</xdr:row>
      <xdr:rowOff>11593</xdr:rowOff>
    </xdr:to>
    <xdr:sp macro="" textlink="">
      <xdr:nvSpPr>
        <xdr:cNvPr id="71" name="矢印: 右 70">
          <a:extLst>
            <a:ext uri="{FF2B5EF4-FFF2-40B4-BE49-F238E27FC236}">
              <a16:creationId xmlns:a16="http://schemas.microsoft.com/office/drawing/2014/main" id="{F9BDC042-F621-4EF2-9C8F-949C113B1F72}"/>
            </a:ext>
          </a:extLst>
        </xdr:cNvPr>
        <xdr:cNvSpPr/>
      </xdr:nvSpPr>
      <xdr:spPr>
        <a:xfrm rot="239170">
          <a:off x="4080127" y="8706997"/>
          <a:ext cx="1083687" cy="81054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55602</xdr:colOff>
      <xdr:row>32</xdr:row>
      <xdr:rowOff>22549</xdr:rowOff>
    </xdr:from>
    <xdr:to>
      <xdr:col>10</xdr:col>
      <xdr:colOff>136439</xdr:colOff>
      <xdr:row>35</xdr:row>
      <xdr:rowOff>181196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5CE7D6B8-96CA-4824-93AE-8339DA26E890}"/>
            </a:ext>
          </a:extLst>
        </xdr:cNvPr>
        <xdr:cNvSpPr/>
      </xdr:nvSpPr>
      <xdr:spPr>
        <a:xfrm rot="2198155">
          <a:off x="5794415" y="7904487"/>
          <a:ext cx="1461962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452437</xdr:colOff>
      <xdr:row>32</xdr:row>
      <xdr:rowOff>237164</xdr:rowOff>
    </xdr:from>
    <xdr:ext cx="672506" cy="3809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D199DDD-4315-407D-8397-76D92E111B10}"/>
            </a:ext>
          </a:extLst>
        </xdr:cNvPr>
        <xdr:cNvSpPr txBox="1"/>
      </xdr:nvSpPr>
      <xdr:spPr>
        <a:xfrm>
          <a:off x="6191250" y="8119102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-103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353217</xdr:colOff>
      <xdr:row>43</xdr:row>
      <xdr:rowOff>27779</xdr:rowOff>
    </xdr:from>
    <xdr:ext cx="4826002" cy="1258095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33DD57-D62F-40FE-8B2B-25B3D857C4AA}"/>
            </a:ext>
          </a:extLst>
        </xdr:cNvPr>
        <xdr:cNvSpPr txBox="1"/>
      </xdr:nvSpPr>
      <xdr:spPr>
        <a:xfrm>
          <a:off x="5401467" y="10529092"/>
          <a:ext cx="4826002" cy="1258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各市郡の矢印は県内の市郡との異動を表す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（例：長崎市は県内の他の市郡へ、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年間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407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人の転出超過である。）</a:t>
          </a:r>
        </a:p>
      </xdr:txBody>
    </xdr:sp>
    <xdr:clientData/>
  </xdr:oneCellAnchor>
  <xdr:twoCellAnchor>
    <xdr:from>
      <xdr:col>20</xdr:col>
      <xdr:colOff>238124</xdr:colOff>
      <xdr:row>57</xdr:row>
      <xdr:rowOff>16668</xdr:rowOff>
    </xdr:from>
    <xdr:to>
      <xdr:col>22</xdr:col>
      <xdr:colOff>642937</xdr:colOff>
      <xdr:row>59</xdr:row>
      <xdr:rowOff>119061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83A6BE1-D801-4E3E-9E6A-F5999861D1FD}"/>
            </a:ext>
          </a:extLst>
        </xdr:cNvPr>
        <xdr:cNvSpPr txBox="1"/>
      </xdr:nvSpPr>
      <xdr:spPr>
        <a:xfrm>
          <a:off x="14263687" y="12220574"/>
          <a:ext cx="1785938" cy="459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転出超過</a:t>
          </a:r>
        </a:p>
      </xdr:txBody>
    </xdr:sp>
    <xdr:clientData/>
  </xdr:twoCellAnchor>
  <xdr:twoCellAnchor>
    <xdr:from>
      <xdr:col>19</xdr:col>
      <xdr:colOff>678655</xdr:colOff>
      <xdr:row>55</xdr:row>
      <xdr:rowOff>142875</xdr:rowOff>
    </xdr:from>
    <xdr:to>
      <xdr:col>23</xdr:col>
      <xdr:colOff>178592</xdr:colOff>
      <xdr:row>61</xdr:row>
      <xdr:rowOff>11906</xdr:rowOff>
    </xdr:to>
    <xdr:sp macro="" textlink="">
      <xdr:nvSpPr>
        <xdr:cNvPr id="76" name="矢印: 右 75">
          <a:extLst>
            <a:ext uri="{FF2B5EF4-FFF2-40B4-BE49-F238E27FC236}">
              <a16:creationId xmlns:a16="http://schemas.microsoft.com/office/drawing/2014/main" id="{4D8A5386-952D-4377-994C-5089CCD9E1FF}"/>
            </a:ext>
          </a:extLst>
        </xdr:cNvPr>
        <xdr:cNvSpPr/>
      </xdr:nvSpPr>
      <xdr:spPr>
        <a:xfrm>
          <a:off x="14013655" y="12013406"/>
          <a:ext cx="2262187" cy="9048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226220</xdr:colOff>
      <xdr:row>53</xdr:row>
      <xdr:rowOff>90489</xdr:rowOff>
    </xdr:from>
    <xdr:to>
      <xdr:col>22</xdr:col>
      <xdr:colOff>631033</xdr:colOff>
      <xdr:row>55</xdr:row>
      <xdr:rowOff>154782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5FDDD0-7CD7-4F35-A345-C7CBD9C20329}"/>
            </a:ext>
          </a:extLst>
        </xdr:cNvPr>
        <xdr:cNvSpPr txBox="1"/>
      </xdr:nvSpPr>
      <xdr:spPr>
        <a:xfrm>
          <a:off x="14251783" y="11460958"/>
          <a:ext cx="1785938" cy="564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転入超過</a:t>
          </a:r>
        </a:p>
      </xdr:txBody>
    </xdr:sp>
    <xdr:clientData/>
  </xdr:twoCellAnchor>
  <xdr:twoCellAnchor>
    <xdr:from>
      <xdr:col>19</xdr:col>
      <xdr:colOff>523873</xdr:colOff>
      <xdr:row>52</xdr:row>
      <xdr:rowOff>95249</xdr:rowOff>
    </xdr:from>
    <xdr:to>
      <xdr:col>23</xdr:col>
      <xdr:colOff>23810</xdr:colOff>
      <xdr:row>56</xdr:row>
      <xdr:rowOff>134834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D18ACF22-5D7F-42B2-8921-9D9EBBBB9D49}"/>
            </a:ext>
          </a:extLst>
        </xdr:cNvPr>
        <xdr:cNvSpPr/>
      </xdr:nvSpPr>
      <xdr:spPr>
        <a:xfrm rot="10800000">
          <a:off x="13858873" y="11299030"/>
          <a:ext cx="2262187" cy="87302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214312</xdr:colOff>
      <xdr:row>4</xdr:row>
      <xdr:rowOff>190499</xdr:rowOff>
    </xdr:from>
    <xdr:to>
      <xdr:col>20</xdr:col>
      <xdr:colOff>488156</xdr:colOff>
      <xdr:row>25</xdr:row>
      <xdr:rowOff>59531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EB115BE-DF29-48CC-AEC4-DB215F7DA240}"/>
            </a:ext>
          </a:extLst>
        </xdr:cNvPr>
        <xdr:cNvCxnSpPr/>
      </xdr:nvCxnSpPr>
      <xdr:spPr>
        <a:xfrm>
          <a:off x="12858750" y="1404937"/>
          <a:ext cx="1654969" cy="4869657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678656</xdr:colOff>
      <xdr:row>30</xdr:row>
      <xdr:rowOff>95250</xdr:rowOff>
    </xdr:from>
    <xdr:to>
      <xdr:col>25</xdr:col>
      <xdr:colOff>11906</xdr:colOff>
      <xdr:row>62</xdr:row>
      <xdr:rowOff>11906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B010F7C-E0BB-491F-810D-A2C7E8C470B5}"/>
            </a:ext>
          </a:extLst>
        </xdr:cNvPr>
        <xdr:cNvCxnSpPr/>
      </xdr:nvCxnSpPr>
      <xdr:spPr>
        <a:xfrm flipH="1">
          <a:off x="17466469" y="7500938"/>
          <a:ext cx="23812" cy="7608093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476249</xdr:colOff>
      <xdr:row>25</xdr:row>
      <xdr:rowOff>23812</xdr:rowOff>
    </xdr:from>
    <xdr:to>
      <xdr:col>25</xdr:col>
      <xdr:colOff>35719</xdr:colOff>
      <xdr:row>30</xdr:row>
      <xdr:rowOff>130968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63F95F8-3E14-430E-BCFC-0E08FC242D81}"/>
            </a:ext>
          </a:extLst>
        </xdr:cNvPr>
        <xdr:cNvCxnSpPr/>
      </xdr:nvCxnSpPr>
      <xdr:spPr>
        <a:xfrm>
          <a:off x="14501812" y="6238875"/>
          <a:ext cx="3012282" cy="129778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583406</xdr:colOff>
      <xdr:row>36</xdr:row>
      <xdr:rowOff>214314</xdr:rowOff>
    </xdr:from>
    <xdr:ext cx="9859635" cy="950709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38840AE4-1601-4FB5-91FC-D25538EE4EA3}"/>
            </a:ext>
          </a:extLst>
        </xdr:cNvPr>
        <xdr:cNvSpPr/>
      </xdr:nvSpPr>
      <xdr:spPr>
        <a:xfrm>
          <a:off x="2655094" y="9048752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県内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309564</xdr:colOff>
      <xdr:row>23</xdr:row>
      <xdr:rowOff>114008</xdr:rowOff>
    </xdr:from>
    <xdr:to>
      <xdr:col>5</xdr:col>
      <xdr:colOff>656018</xdr:colOff>
      <xdr:row>27</xdr:row>
      <xdr:rowOff>48796</xdr:rowOff>
    </xdr:to>
    <xdr:sp macro="" textlink="">
      <xdr:nvSpPr>
        <xdr:cNvPr id="80" name="矢印: 右 79">
          <a:extLst>
            <a:ext uri="{FF2B5EF4-FFF2-40B4-BE49-F238E27FC236}">
              <a16:creationId xmlns:a16="http://schemas.microsoft.com/office/drawing/2014/main" id="{AAC61E52-D2E9-43BA-B806-2828D241E4F1}"/>
            </a:ext>
          </a:extLst>
        </xdr:cNvPr>
        <xdr:cNvSpPr/>
      </xdr:nvSpPr>
      <xdr:spPr>
        <a:xfrm rot="1065050">
          <a:off x="3071814" y="5852821"/>
          <a:ext cx="103701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576262</xdr:colOff>
      <xdr:row>24</xdr:row>
      <xdr:rowOff>2381</xdr:rowOff>
    </xdr:from>
    <xdr:ext cx="9859635" cy="950709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D2E2BC78-E51D-4B8A-8480-91BF966E03AA}"/>
            </a:ext>
          </a:extLst>
        </xdr:cNvPr>
        <xdr:cNvSpPr/>
      </xdr:nvSpPr>
      <xdr:spPr>
        <a:xfrm>
          <a:off x="11872912" y="5107781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県外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4</xdr:col>
      <xdr:colOff>333376</xdr:colOff>
      <xdr:row>24</xdr:row>
      <xdr:rowOff>44652</xdr:rowOff>
    </xdr:from>
    <xdr:ext cx="833437" cy="380999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037E6B2-A9E9-4F7C-81EC-F39DE5272725}"/>
            </a:ext>
          </a:extLst>
        </xdr:cNvPr>
        <xdr:cNvSpPr txBox="1"/>
      </xdr:nvSpPr>
      <xdr:spPr>
        <a:xfrm>
          <a:off x="3095626" y="6021590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-97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237072</xdr:colOff>
      <xdr:row>37</xdr:row>
      <xdr:rowOff>7817</xdr:rowOff>
    </xdr:from>
    <xdr:to>
      <xdr:col>18</xdr:col>
      <xdr:colOff>360850</xdr:colOff>
      <xdr:row>40</xdr:row>
      <xdr:rowOff>118281</xdr:rowOff>
    </xdr:to>
    <xdr:sp macro="" textlink="">
      <xdr:nvSpPr>
        <xdr:cNvPr id="83" name="矢印: 右 82">
          <a:extLst>
            <a:ext uri="{FF2B5EF4-FFF2-40B4-BE49-F238E27FC236}">
              <a16:creationId xmlns:a16="http://schemas.microsoft.com/office/drawing/2014/main" id="{44A7C06F-DC01-40A2-AEBD-2DDC6D791D38}"/>
            </a:ext>
          </a:extLst>
        </xdr:cNvPr>
        <xdr:cNvSpPr/>
      </xdr:nvSpPr>
      <xdr:spPr>
        <a:xfrm rot="19273818">
          <a:off x="12229047" y="7837367"/>
          <a:ext cx="819103" cy="7391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338138</xdr:colOff>
      <xdr:row>37</xdr:row>
      <xdr:rowOff>195261</xdr:rowOff>
    </xdr:from>
    <xdr:ext cx="748466" cy="380999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2359607-7E9E-4C7C-9B62-37BF1DCB44AB}"/>
            </a:ext>
          </a:extLst>
        </xdr:cNvPr>
        <xdr:cNvSpPr txBox="1"/>
      </xdr:nvSpPr>
      <xdr:spPr>
        <a:xfrm>
          <a:off x="12330113" y="802481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-83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</xdr:col>
      <xdr:colOff>412618</xdr:colOff>
      <xdr:row>7</xdr:row>
      <xdr:rowOff>110342</xdr:rowOff>
    </xdr:from>
    <xdr:to>
      <xdr:col>9</xdr:col>
      <xdr:colOff>206864</xdr:colOff>
      <xdr:row>11</xdr:row>
      <xdr:rowOff>63348</xdr:rowOff>
    </xdr:to>
    <xdr:sp macro="" textlink="">
      <xdr:nvSpPr>
        <xdr:cNvPr id="69" name="矢印: 右 68">
          <a:extLst>
            <a:ext uri="{FF2B5EF4-FFF2-40B4-BE49-F238E27FC236}">
              <a16:creationId xmlns:a16="http://schemas.microsoft.com/office/drawing/2014/main" id="{B31724CA-E7F3-4EE9-B196-3AF4E975E35F}"/>
            </a:ext>
          </a:extLst>
        </xdr:cNvPr>
        <xdr:cNvSpPr/>
      </xdr:nvSpPr>
      <xdr:spPr>
        <a:xfrm rot="3701214">
          <a:off x="5995851" y="1804209"/>
          <a:ext cx="791206" cy="48957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378617</xdr:colOff>
      <xdr:row>8</xdr:row>
      <xdr:rowOff>101802</xdr:rowOff>
    </xdr:from>
    <xdr:ext cx="544535" cy="380999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DD07A0E-7B96-4EE7-9F7F-6D4D93D3CB2A}"/>
            </a:ext>
          </a:extLst>
        </xdr:cNvPr>
        <xdr:cNvSpPr txBox="1"/>
      </xdr:nvSpPr>
      <xdr:spPr>
        <a:xfrm>
          <a:off x="6112667" y="1854402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23813</xdr:colOff>
      <xdr:row>42</xdr:row>
      <xdr:rowOff>71437</xdr:rowOff>
    </xdr:from>
    <xdr:ext cx="833437" cy="380999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1B5134E-AB7A-4D68-B909-5E7619E3B4BA}"/>
            </a:ext>
          </a:extLst>
        </xdr:cNvPr>
        <xdr:cNvSpPr txBox="1"/>
      </xdr:nvSpPr>
      <xdr:spPr>
        <a:xfrm>
          <a:off x="4274344" y="9132093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-131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163768</xdr:colOff>
      <xdr:row>33</xdr:row>
      <xdr:rowOff>10451</xdr:rowOff>
    </xdr:from>
    <xdr:to>
      <xdr:col>17</xdr:col>
      <xdr:colOff>130771</xdr:colOff>
      <xdr:row>37</xdr:row>
      <xdr:rowOff>56156</xdr:rowOff>
    </xdr:to>
    <xdr:sp macro="" textlink="">
      <xdr:nvSpPr>
        <xdr:cNvPr id="94" name="矢印: 右 93">
          <a:extLst>
            <a:ext uri="{FF2B5EF4-FFF2-40B4-BE49-F238E27FC236}">
              <a16:creationId xmlns:a16="http://schemas.microsoft.com/office/drawing/2014/main" id="{CFF92F72-10CA-4F3A-9556-624E80C4C47E}"/>
            </a:ext>
          </a:extLst>
        </xdr:cNvPr>
        <xdr:cNvSpPr/>
      </xdr:nvSpPr>
      <xdr:spPr>
        <a:xfrm rot="15649572">
          <a:off x="11349629" y="7112590"/>
          <a:ext cx="883905" cy="66232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327273</xdr:colOff>
      <xdr:row>34</xdr:row>
      <xdr:rowOff>165298</xdr:rowOff>
    </xdr:from>
    <xdr:ext cx="748466" cy="3809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AF94FA-3B59-4D75-817A-46CC17D10412}"/>
            </a:ext>
          </a:extLst>
        </xdr:cNvPr>
        <xdr:cNvSpPr txBox="1"/>
      </xdr:nvSpPr>
      <xdr:spPr>
        <a:xfrm>
          <a:off x="11623923" y="7366198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45944</xdr:colOff>
      <xdr:row>20</xdr:row>
      <xdr:rowOff>139842</xdr:rowOff>
    </xdr:from>
    <xdr:to>
      <xdr:col>18</xdr:col>
      <xdr:colOff>33807</xdr:colOff>
      <xdr:row>24</xdr:row>
      <xdr:rowOff>45605</xdr:rowOff>
    </xdr:to>
    <xdr:sp macro="" textlink="">
      <xdr:nvSpPr>
        <xdr:cNvPr id="96" name="矢印: 右 95">
          <a:extLst>
            <a:ext uri="{FF2B5EF4-FFF2-40B4-BE49-F238E27FC236}">
              <a16:creationId xmlns:a16="http://schemas.microsoft.com/office/drawing/2014/main" id="{C22B12C8-9A60-4F64-BD6D-674757CAFE20}"/>
            </a:ext>
          </a:extLst>
        </xdr:cNvPr>
        <xdr:cNvSpPr/>
      </xdr:nvSpPr>
      <xdr:spPr>
        <a:xfrm rot="2939936">
          <a:off x="12007531" y="4437430"/>
          <a:ext cx="743963" cy="68318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183355</xdr:colOff>
      <xdr:row>21</xdr:row>
      <xdr:rowOff>66675</xdr:rowOff>
    </xdr:from>
    <xdr:ext cx="556638" cy="392905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CF9569A-F77B-4241-A6C4-708505692A0E}"/>
            </a:ext>
          </a:extLst>
        </xdr:cNvPr>
        <xdr:cNvSpPr txBox="1"/>
      </xdr:nvSpPr>
      <xdr:spPr>
        <a:xfrm>
          <a:off x="12175330" y="4543425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</xdr:col>
      <xdr:colOff>362012</xdr:colOff>
      <xdr:row>20</xdr:row>
      <xdr:rowOff>203631</xdr:rowOff>
    </xdr:from>
    <xdr:to>
      <xdr:col>8</xdr:col>
      <xdr:colOff>469412</xdr:colOff>
      <xdr:row>23</xdr:row>
      <xdr:rowOff>72197</xdr:rowOff>
    </xdr:to>
    <xdr:sp macro="" textlink="">
      <xdr:nvSpPr>
        <xdr:cNvPr id="97" name="矢印: 右 96">
          <a:extLst>
            <a:ext uri="{FF2B5EF4-FFF2-40B4-BE49-F238E27FC236}">
              <a16:creationId xmlns:a16="http://schemas.microsoft.com/office/drawing/2014/main" id="{27D7D7D0-5446-4A29-8904-77184BDE922C}"/>
            </a:ext>
          </a:extLst>
        </xdr:cNvPr>
        <xdr:cNvSpPr/>
      </xdr:nvSpPr>
      <xdr:spPr>
        <a:xfrm rot="2198155">
          <a:off x="5400737" y="4470831"/>
          <a:ext cx="802725" cy="4972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523875</xdr:colOff>
      <xdr:row>21</xdr:row>
      <xdr:rowOff>154781</xdr:rowOff>
    </xdr:from>
    <xdr:ext cx="544535" cy="380999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24B3B1E-4374-4F39-80C2-24C6D2DCD715}"/>
            </a:ext>
          </a:extLst>
        </xdr:cNvPr>
        <xdr:cNvSpPr txBox="1"/>
      </xdr:nvSpPr>
      <xdr:spPr>
        <a:xfrm>
          <a:off x="5572125" y="5417344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21</xdr:col>
      <xdr:colOff>142875</xdr:colOff>
      <xdr:row>41</xdr:row>
      <xdr:rowOff>92869</xdr:rowOff>
    </xdr:from>
    <xdr:ext cx="833437" cy="380999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A97549C-B9F9-481A-A198-F5BC22C44B88}"/>
            </a:ext>
          </a:extLst>
        </xdr:cNvPr>
        <xdr:cNvSpPr txBox="1"/>
      </xdr:nvSpPr>
      <xdr:spPr>
        <a:xfrm>
          <a:off x="14916150" y="8760619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-103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202406</xdr:colOff>
      <xdr:row>28</xdr:row>
      <xdr:rowOff>126206</xdr:rowOff>
    </xdr:from>
    <xdr:ext cx="672506" cy="380999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DC48F17-CF92-4366-8228-3074DB81FED5}"/>
            </a:ext>
          </a:extLst>
        </xdr:cNvPr>
        <xdr:cNvSpPr txBox="1"/>
      </xdr:nvSpPr>
      <xdr:spPr>
        <a:xfrm>
          <a:off x="10108406" y="6069806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-226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10298</xdr:colOff>
      <xdr:row>36</xdr:row>
      <xdr:rowOff>16071</xdr:rowOff>
    </xdr:from>
    <xdr:to>
      <xdr:col>22</xdr:col>
      <xdr:colOff>638079</xdr:colOff>
      <xdr:row>39</xdr:row>
      <xdr:rowOff>136896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2490B9EB-6F07-4D4B-B5CB-5960A8E988E0}"/>
            </a:ext>
          </a:extLst>
        </xdr:cNvPr>
        <xdr:cNvSpPr/>
      </xdr:nvSpPr>
      <xdr:spPr>
        <a:xfrm rot="12306091">
          <a:off x="15478898" y="7636071"/>
          <a:ext cx="627781" cy="7494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81001</xdr:colOff>
      <xdr:row>36</xdr:row>
      <xdr:rowOff>184112</xdr:rowOff>
    </xdr:from>
    <xdr:ext cx="833437" cy="301663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BCEDA36-7262-4503-BCA1-C3BF6ABD9B37}"/>
            </a:ext>
          </a:extLst>
        </xdr:cNvPr>
        <xdr:cNvSpPr txBox="1"/>
      </xdr:nvSpPr>
      <xdr:spPr>
        <a:xfrm>
          <a:off x="15549601" y="7804112"/>
          <a:ext cx="833437" cy="301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226596</xdr:colOff>
      <xdr:row>35</xdr:row>
      <xdr:rowOff>9911</xdr:rowOff>
    </xdr:from>
    <xdr:to>
      <xdr:col>18</xdr:col>
      <xdr:colOff>350374</xdr:colOff>
      <xdr:row>37</xdr:row>
      <xdr:rowOff>43117</xdr:rowOff>
    </xdr:to>
    <xdr:sp macro="" textlink="">
      <xdr:nvSpPr>
        <xdr:cNvPr id="85" name="矢印: 右 84">
          <a:extLst>
            <a:ext uri="{FF2B5EF4-FFF2-40B4-BE49-F238E27FC236}">
              <a16:creationId xmlns:a16="http://schemas.microsoft.com/office/drawing/2014/main" id="{27579683-F7AA-43A7-B654-9CA722B34186}"/>
            </a:ext>
          </a:extLst>
        </xdr:cNvPr>
        <xdr:cNvSpPr/>
      </xdr:nvSpPr>
      <xdr:spPr>
        <a:xfrm rot="21309051">
          <a:off x="12218571" y="7420361"/>
          <a:ext cx="819103" cy="45230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388143</xdr:colOff>
      <xdr:row>35</xdr:row>
      <xdr:rowOff>40479</xdr:rowOff>
    </xdr:from>
    <xdr:ext cx="629243" cy="3809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3B1FC-8318-44DF-8AA5-052EA427681D}"/>
            </a:ext>
          </a:extLst>
        </xdr:cNvPr>
        <xdr:cNvSpPr txBox="1"/>
      </xdr:nvSpPr>
      <xdr:spPr>
        <a:xfrm>
          <a:off x="12380118" y="7450929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341176</xdr:colOff>
      <xdr:row>25</xdr:row>
      <xdr:rowOff>190554</xdr:rowOff>
    </xdr:from>
    <xdr:to>
      <xdr:col>18</xdr:col>
      <xdr:colOff>211890</xdr:colOff>
      <xdr:row>30</xdr:row>
      <xdr:rowOff>206066</xdr:rowOff>
    </xdr:to>
    <xdr:sp macro="" textlink="">
      <xdr:nvSpPr>
        <xdr:cNvPr id="88" name="矢印: 右 87">
          <a:extLst>
            <a:ext uri="{FF2B5EF4-FFF2-40B4-BE49-F238E27FC236}">
              <a16:creationId xmlns:a16="http://schemas.microsoft.com/office/drawing/2014/main" id="{B5A6852A-F21F-42FF-8D2F-6A1195F5FD85}"/>
            </a:ext>
          </a:extLst>
        </xdr:cNvPr>
        <xdr:cNvSpPr/>
      </xdr:nvSpPr>
      <xdr:spPr>
        <a:xfrm rot="2867424">
          <a:off x="12084540" y="5754115"/>
          <a:ext cx="1063262" cy="56603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193674</xdr:colOff>
      <xdr:row>26</xdr:row>
      <xdr:rowOff>190500</xdr:rowOff>
    </xdr:from>
    <xdr:ext cx="748466" cy="380999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D08EE7D-E6BC-49E4-98AC-BF9234BC5BDD}"/>
            </a:ext>
          </a:extLst>
        </xdr:cNvPr>
        <xdr:cNvSpPr txBox="1"/>
      </xdr:nvSpPr>
      <xdr:spPr>
        <a:xfrm>
          <a:off x="12185649" y="5715000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21</xdr:col>
      <xdr:colOff>656296</xdr:colOff>
      <xdr:row>19</xdr:row>
      <xdr:rowOff>38100</xdr:rowOff>
    </xdr:from>
    <xdr:to>
      <xdr:col>25</xdr:col>
      <xdr:colOff>80605</xdr:colOff>
      <xdr:row>25</xdr:row>
      <xdr:rowOff>133350</xdr:rowOff>
    </xdr:to>
    <xdr:sp macro="" textlink="">
      <xdr:nvSpPr>
        <xdr:cNvPr id="86" name="矢印: 右 85">
          <a:extLst>
            <a:ext uri="{FF2B5EF4-FFF2-40B4-BE49-F238E27FC236}">
              <a16:creationId xmlns:a16="http://schemas.microsoft.com/office/drawing/2014/main" id="{BC7C9CB6-DCBF-4FA3-BE29-F7793924E1AD}"/>
            </a:ext>
          </a:extLst>
        </xdr:cNvPr>
        <xdr:cNvSpPr/>
      </xdr:nvSpPr>
      <xdr:spPr>
        <a:xfrm flipH="1">
          <a:off x="15429571" y="4095750"/>
          <a:ext cx="2196084" cy="13525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297654</xdr:colOff>
      <xdr:row>21</xdr:row>
      <xdr:rowOff>97632</xdr:rowOff>
    </xdr:from>
    <xdr:ext cx="1984534" cy="39290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E2111B7-05BB-41AB-8515-30087BC56FB3}"/>
            </a:ext>
          </a:extLst>
        </xdr:cNvPr>
        <xdr:cNvSpPr txBox="1"/>
      </xdr:nvSpPr>
      <xdr:spPr>
        <a:xfrm>
          <a:off x="15766254" y="4574382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       </a:t>
          </a:r>
          <a:r>
            <a:rPr kumimoji="1" lang="en-US" altLang="ja-JP" sz="18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2,589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376100</xdr:colOff>
      <xdr:row>27</xdr:row>
      <xdr:rowOff>53017</xdr:rowOff>
    </xdr:from>
    <xdr:to>
      <xdr:col>19</xdr:col>
      <xdr:colOff>277004</xdr:colOff>
      <xdr:row>28</xdr:row>
      <xdr:rowOff>208708</xdr:rowOff>
    </xdr:to>
    <xdr:sp macro="" textlink="">
      <xdr:nvSpPr>
        <xdr:cNvPr id="101" name="矢印: 右 100">
          <a:extLst>
            <a:ext uri="{FF2B5EF4-FFF2-40B4-BE49-F238E27FC236}">
              <a16:creationId xmlns:a16="http://schemas.microsoft.com/office/drawing/2014/main" id="{3B449585-E994-474C-8902-3642A8DC94B1}"/>
            </a:ext>
          </a:extLst>
        </xdr:cNvPr>
        <xdr:cNvSpPr/>
      </xdr:nvSpPr>
      <xdr:spPr>
        <a:xfrm rot="11964513">
          <a:off x="13063400" y="5787067"/>
          <a:ext cx="596229" cy="36524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565149</xdr:colOff>
      <xdr:row>27</xdr:row>
      <xdr:rowOff>57151</xdr:rowOff>
    </xdr:from>
    <xdr:ext cx="748466" cy="380999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C2936473-32F7-4ABE-9D60-7BD05DDD4364}"/>
            </a:ext>
          </a:extLst>
        </xdr:cNvPr>
        <xdr:cNvSpPr txBox="1"/>
      </xdr:nvSpPr>
      <xdr:spPr>
        <a:xfrm>
          <a:off x="13252449" y="579120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</xdr:colOff>
      <xdr:row>1</xdr:row>
      <xdr:rowOff>1</xdr:rowOff>
    </xdr:from>
    <xdr:to>
      <xdr:col>23</xdr:col>
      <xdr:colOff>676274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7544FE-60B0-485A-9550-2A2C0DC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156" y="176894"/>
          <a:ext cx="14958332" cy="10480221"/>
        </a:xfrm>
        <a:prstGeom prst="rect">
          <a:avLst/>
        </a:prstGeom>
      </xdr:spPr>
    </xdr:pic>
    <xdr:clientData/>
  </xdr:twoCellAnchor>
  <xdr:oneCellAnchor>
    <xdr:from>
      <xdr:col>10</xdr:col>
      <xdr:colOff>520501</xdr:colOff>
      <xdr:row>1</xdr:row>
      <xdr:rowOff>71437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5FCEAA-ECA0-4938-8827-4515237CD606}"/>
            </a:ext>
          </a:extLst>
        </xdr:cNvPr>
        <xdr:cNvSpPr/>
      </xdr:nvSpPr>
      <xdr:spPr>
        <a:xfrm>
          <a:off x="7356089" y="239525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464343</xdr:colOff>
      <xdr:row>37</xdr:row>
      <xdr:rowOff>178593</xdr:rowOff>
    </xdr:from>
    <xdr:to>
      <xdr:col>23</xdr:col>
      <xdr:colOff>226218</xdr:colOff>
      <xdr:row>40</xdr:row>
      <xdr:rowOff>83343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4391D2E-9894-4251-B8E1-8EB6003DC19E}"/>
            </a:ext>
          </a:extLst>
        </xdr:cNvPr>
        <xdr:cNvSpPr/>
      </xdr:nvSpPr>
      <xdr:spPr>
        <a:xfrm>
          <a:off x="14966156" y="9013031"/>
          <a:ext cx="11430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島原市</a:t>
          </a:r>
        </a:p>
      </xdr:txBody>
    </xdr:sp>
    <xdr:clientData/>
  </xdr:twoCellAnchor>
  <xdr:twoCellAnchor>
    <xdr:from>
      <xdr:col>22</xdr:col>
      <xdr:colOff>446163</xdr:colOff>
      <xdr:row>40</xdr:row>
      <xdr:rowOff>51617</xdr:rowOff>
    </xdr:from>
    <xdr:to>
      <xdr:col>23</xdr:col>
      <xdr:colOff>620487</xdr:colOff>
      <xdr:row>51</xdr:row>
      <xdr:rowOff>68038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1C533F9-AB85-454A-B803-675C38FC1AC0}"/>
            </a:ext>
          </a:extLst>
        </xdr:cNvPr>
        <xdr:cNvSpPr/>
      </xdr:nvSpPr>
      <xdr:spPr>
        <a:xfrm rot="16200000">
          <a:off x="14710561" y="9014612"/>
          <a:ext cx="2261599" cy="85468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666409</xdr:colOff>
      <xdr:row>41</xdr:row>
      <xdr:rowOff>199343</xdr:rowOff>
    </xdr:from>
    <xdr:ext cx="476592" cy="25356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86F54-A6A3-45C3-A945-D7DABBD14070}"/>
            </a:ext>
          </a:extLst>
        </xdr:cNvPr>
        <xdr:cNvSpPr txBox="1"/>
      </xdr:nvSpPr>
      <xdr:spPr>
        <a:xfrm>
          <a:off x="15634266" y="8662986"/>
          <a:ext cx="476592" cy="2535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南島原市 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21</xdr:col>
      <xdr:colOff>551899</xdr:colOff>
      <xdr:row>12</xdr:row>
      <xdr:rowOff>104774</xdr:rowOff>
    </xdr:from>
    <xdr:to>
      <xdr:col>23</xdr:col>
      <xdr:colOff>554458</xdr:colOff>
      <xdr:row>37</xdr:row>
      <xdr:rowOff>156784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61BF900-CF9B-4646-888D-19D6D8F07E28}"/>
            </a:ext>
          </a:extLst>
        </xdr:cNvPr>
        <xdr:cNvSpPr/>
      </xdr:nvSpPr>
      <xdr:spPr>
        <a:xfrm rot="16200000">
          <a:off x="12995399" y="4634824"/>
          <a:ext cx="5290760" cy="13741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311948</xdr:colOff>
      <xdr:row>17</xdr:row>
      <xdr:rowOff>155025</xdr:rowOff>
    </xdr:from>
    <xdr:ext cx="543739" cy="20928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786D4-5446-4CCC-BA62-1969D67595B0}"/>
            </a:ext>
          </a:extLst>
        </xdr:cNvPr>
        <xdr:cNvSpPr txBox="1"/>
      </xdr:nvSpPr>
      <xdr:spPr>
        <a:xfrm rot="16270">
          <a:off x="15350242" y="3830554"/>
          <a:ext cx="543739" cy="2092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76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21</xdr:col>
      <xdr:colOff>13083</xdr:colOff>
      <xdr:row>34</xdr:row>
      <xdr:rowOff>126798</xdr:rowOff>
    </xdr:from>
    <xdr:to>
      <xdr:col>23</xdr:col>
      <xdr:colOff>17008</xdr:colOff>
      <xdr:row>37</xdr:row>
      <xdr:rowOff>144441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6012F9-60F9-4B15-B3AE-19FFD1AC0B6A}"/>
            </a:ext>
          </a:extLst>
        </xdr:cNvPr>
        <xdr:cNvSpPr/>
      </xdr:nvSpPr>
      <xdr:spPr>
        <a:xfrm rot="13237183">
          <a:off x="14367818" y="7421827"/>
          <a:ext cx="1371043" cy="65637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220125</xdr:colOff>
      <xdr:row>35</xdr:row>
      <xdr:rowOff>118318</xdr:rowOff>
    </xdr:from>
    <xdr:ext cx="1092539" cy="41806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ADF5-9E1F-4C83-BA4E-B0B77EF090D9}"/>
            </a:ext>
          </a:extLst>
        </xdr:cNvPr>
        <xdr:cNvSpPr txBox="1"/>
      </xdr:nvSpPr>
      <xdr:spPr>
        <a:xfrm rot="18718383">
          <a:off x="14912098" y="7289021"/>
          <a:ext cx="418063" cy="109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雲仙市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</xdr:col>
      <xdr:colOff>635111</xdr:colOff>
      <xdr:row>22</xdr:row>
      <xdr:rowOff>139240</xdr:rowOff>
    </xdr:from>
    <xdr:to>
      <xdr:col>23</xdr:col>
      <xdr:colOff>20250</xdr:colOff>
      <xdr:row>25</xdr:row>
      <xdr:rowOff>51259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06599D1-5E4B-4FCE-AFA5-AF7D7F895998}"/>
            </a:ext>
          </a:extLst>
        </xdr:cNvPr>
        <xdr:cNvSpPr/>
      </xdr:nvSpPr>
      <xdr:spPr>
        <a:xfrm rot="2441985">
          <a:off x="5420023" y="4879328"/>
          <a:ext cx="10322080" cy="55075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268620</xdr:colOff>
      <xdr:row>33</xdr:row>
      <xdr:rowOff>84024</xdr:rowOff>
    </xdr:from>
    <xdr:ext cx="2001455" cy="11318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0FED1-AEB9-4800-B1E0-FD51FD5CCC1E}"/>
            </a:ext>
          </a:extLst>
        </xdr:cNvPr>
        <xdr:cNvSpPr txBox="1"/>
      </xdr:nvSpPr>
      <xdr:spPr>
        <a:xfrm rot="2427223">
          <a:off x="12572679" y="7166142"/>
          <a:ext cx="2001455" cy="1131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壱岐市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EACA1C4-E9F5-4F3F-B5D1-3EEE9DC4FC3C}"/>
            </a:ext>
          </a:extLst>
        </xdr:cNvPr>
        <xdr:cNvSpPr/>
      </xdr:nvSpPr>
      <xdr:spPr>
        <a:xfrm>
          <a:off x="160234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559592</xdr:colOff>
      <xdr:row>56</xdr:row>
      <xdr:rowOff>26193</xdr:rowOff>
    </xdr:from>
    <xdr:to>
      <xdr:col>27</xdr:col>
      <xdr:colOff>59529</xdr:colOff>
      <xdr:row>60</xdr:row>
      <xdr:rowOff>154780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D9D7D8F-648A-4D84-ABD6-D12D5652443F}"/>
            </a:ext>
          </a:extLst>
        </xdr:cNvPr>
        <xdr:cNvSpPr/>
      </xdr:nvSpPr>
      <xdr:spPr>
        <a:xfrm rot="10800000">
          <a:off x="17133092" y="12063412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BE197132-B4C3-41DC-A720-297FC22D1E9D}"/>
            </a:ext>
          </a:extLst>
        </xdr:cNvPr>
        <xdr:cNvSpPr/>
      </xdr:nvSpPr>
      <xdr:spPr>
        <a:xfrm>
          <a:off x="16459200" y="14839950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234DC-831E-4C79-8B64-0ADACD80A43C}"/>
            </a:ext>
          </a:extLst>
        </xdr:cNvPr>
        <xdr:cNvSpPr txBox="1"/>
      </xdr:nvSpPr>
      <xdr:spPr>
        <a:xfrm>
          <a:off x="19147632" y="13685044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E85FC-9D62-4F4C-980B-129551FE7250}"/>
            </a:ext>
          </a:extLst>
        </xdr:cNvPr>
        <xdr:cNvSpPr txBox="1"/>
      </xdr:nvSpPr>
      <xdr:spPr>
        <a:xfrm>
          <a:off x="19223831" y="14959013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19</xdr:col>
      <xdr:colOff>272969</xdr:colOff>
      <xdr:row>28</xdr:row>
      <xdr:rowOff>189789</xdr:rowOff>
    </xdr:from>
    <xdr:to>
      <xdr:col>22</xdr:col>
      <xdr:colOff>677280</xdr:colOff>
      <xdr:row>32</xdr:row>
      <xdr:rowOff>159400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A1B51417-D10F-454A-964C-9F4545807B2B}"/>
            </a:ext>
          </a:extLst>
        </xdr:cNvPr>
        <xdr:cNvSpPr/>
      </xdr:nvSpPr>
      <xdr:spPr>
        <a:xfrm rot="13237183">
          <a:off x="13199755" y="6000039"/>
          <a:ext cx="2445382" cy="7860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585109</xdr:colOff>
      <xdr:row>41</xdr:row>
      <xdr:rowOff>176893</xdr:rowOff>
    </xdr:from>
    <xdr:to>
      <xdr:col>23</xdr:col>
      <xdr:colOff>394608</xdr:colOff>
      <xdr:row>51</xdr:row>
      <xdr:rowOff>176894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C70667DD-EAF0-4E1C-9ACA-91D2EFF62967}"/>
            </a:ext>
          </a:extLst>
        </xdr:cNvPr>
        <xdr:cNvSpPr/>
      </xdr:nvSpPr>
      <xdr:spPr>
        <a:xfrm rot="16200000">
          <a:off x="13756823" y="8395608"/>
          <a:ext cx="2041072" cy="253092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364230</xdr:colOff>
      <xdr:row>31</xdr:row>
      <xdr:rowOff>136072</xdr:rowOff>
    </xdr:from>
    <xdr:ext cx="1759777" cy="48391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08D3B02-FF20-4D66-B97C-59673D4BDEA7}"/>
            </a:ext>
          </a:extLst>
        </xdr:cNvPr>
        <xdr:cNvSpPr txBox="1"/>
      </xdr:nvSpPr>
      <xdr:spPr>
        <a:xfrm rot="18718383">
          <a:off x="14673337" y="6154435"/>
          <a:ext cx="483915" cy="1759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48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20</xdr:col>
      <xdr:colOff>457132</xdr:colOff>
      <xdr:row>45</xdr:row>
      <xdr:rowOff>3294</xdr:rowOff>
    </xdr:from>
    <xdr:ext cx="1516313" cy="42582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EDB6E5D-FF2D-42B2-8CC1-79D572BD5F8C}"/>
            </a:ext>
          </a:extLst>
        </xdr:cNvPr>
        <xdr:cNvSpPr txBox="1"/>
      </xdr:nvSpPr>
      <xdr:spPr>
        <a:xfrm>
          <a:off x="14128308" y="9640353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150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0</xdr:row>
      <xdr:rowOff>1</xdr:rowOff>
    </xdr:from>
    <xdr:to>
      <xdr:col>24</xdr:col>
      <xdr:colOff>161924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657608-D91A-4AA3-8D5F-CE8E3D4E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49" y="1"/>
          <a:ext cx="15078075" cy="10744199"/>
        </a:xfrm>
        <a:prstGeom prst="rect">
          <a:avLst/>
        </a:prstGeom>
      </xdr:spPr>
    </xdr:pic>
    <xdr:clientData/>
  </xdr:twoCellAnchor>
  <xdr:oneCellAnchor>
    <xdr:from>
      <xdr:col>10</xdr:col>
      <xdr:colOff>456208</xdr:colOff>
      <xdr:row>0</xdr:row>
      <xdr:rowOff>166688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BE06CD-9B67-45F0-BE76-0A30F7472B65}"/>
            </a:ext>
          </a:extLst>
        </xdr:cNvPr>
        <xdr:cNvSpPr/>
      </xdr:nvSpPr>
      <xdr:spPr>
        <a:xfrm>
          <a:off x="7259779" y="16668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諫早市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312969</xdr:colOff>
      <xdr:row>11</xdr:row>
      <xdr:rowOff>114299</xdr:rowOff>
    </xdr:from>
    <xdr:to>
      <xdr:col>21</xdr:col>
      <xdr:colOff>176897</xdr:colOff>
      <xdr:row>36</xdr:row>
      <xdr:rowOff>152023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E75EED9-F868-4AF3-8D54-3394A4206CBC}"/>
            </a:ext>
          </a:extLst>
        </xdr:cNvPr>
        <xdr:cNvSpPr/>
      </xdr:nvSpPr>
      <xdr:spPr>
        <a:xfrm rot="16200000">
          <a:off x="11281875" y="4412608"/>
          <a:ext cx="5140402" cy="122464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625835</xdr:colOff>
      <xdr:row>16</xdr:row>
      <xdr:rowOff>40589</xdr:rowOff>
    </xdr:from>
    <xdr:ext cx="647512" cy="523930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15C60-5460-4BEC-AE46-5C5C30BA0492}"/>
            </a:ext>
          </a:extLst>
        </xdr:cNvPr>
        <xdr:cNvSpPr txBox="1"/>
      </xdr:nvSpPr>
      <xdr:spPr>
        <a:xfrm rot="16270">
          <a:off x="13552621" y="3401553"/>
          <a:ext cx="647512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114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163678</xdr:colOff>
      <xdr:row>31</xdr:row>
      <xdr:rowOff>123414</xdr:rowOff>
    </xdr:from>
    <xdr:to>
      <xdr:col>20</xdr:col>
      <xdr:colOff>268108</xdr:colOff>
      <xdr:row>36</xdr:row>
      <xdr:rowOff>127889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50EC5AD-8965-477A-A3A5-F7CF98C642DB}"/>
            </a:ext>
          </a:extLst>
        </xdr:cNvPr>
        <xdr:cNvSpPr/>
      </xdr:nvSpPr>
      <xdr:spPr>
        <a:xfrm rot="14270150">
          <a:off x="12630173" y="6325919"/>
          <a:ext cx="1025011" cy="14651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531992</xdr:colOff>
      <xdr:row>36</xdr:row>
      <xdr:rowOff>0</xdr:rowOff>
    </xdr:from>
    <xdr:to>
      <xdr:col>20</xdr:col>
      <xdr:colOff>342900</xdr:colOff>
      <xdr:row>38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16A6D9-61DD-4AC1-9C52-81ED017B39E8}"/>
            </a:ext>
          </a:extLst>
        </xdr:cNvPr>
        <xdr:cNvSpPr/>
      </xdr:nvSpPr>
      <xdr:spPr>
        <a:xfrm>
          <a:off x="12876392" y="8591550"/>
          <a:ext cx="1182508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諫早市</a:t>
          </a:r>
        </a:p>
      </xdr:txBody>
    </xdr:sp>
    <xdr:clientData/>
  </xdr:twoCellAnchor>
  <xdr:oneCellAnchor>
    <xdr:from>
      <xdr:col>18</xdr:col>
      <xdr:colOff>503661</xdr:colOff>
      <xdr:row>32</xdr:row>
      <xdr:rowOff>49970</xdr:rowOff>
    </xdr:from>
    <xdr:ext cx="1199817" cy="12100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E2625-4E64-4E6A-BA99-1A191786C955}"/>
            </a:ext>
          </a:extLst>
        </xdr:cNvPr>
        <xdr:cNvSpPr txBox="1"/>
      </xdr:nvSpPr>
      <xdr:spPr>
        <a:xfrm rot="19960178">
          <a:off x="12750090" y="6676649"/>
          <a:ext cx="1199817" cy="121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2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166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507452</xdr:colOff>
      <xdr:row>27</xdr:row>
      <xdr:rowOff>192406</xdr:rowOff>
    </xdr:from>
    <xdr:to>
      <xdr:col>18</xdr:col>
      <xdr:colOff>68597</xdr:colOff>
      <xdr:row>37</xdr:row>
      <xdr:rowOff>181949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16E1457-E70B-428D-A461-BB52081C8FDF}"/>
            </a:ext>
          </a:extLst>
        </xdr:cNvPr>
        <xdr:cNvSpPr/>
      </xdr:nvSpPr>
      <xdr:spPr>
        <a:xfrm rot="2875559">
          <a:off x="10838789" y="6352926"/>
          <a:ext cx="2030614" cy="92186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58187</xdr:colOff>
      <xdr:row>28</xdr:row>
      <xdr:rowOff>121157</xdr:rowOff>
    </xdr:from>
    <xdr:ext cx="460419" cy="186839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F8F4B-6AAD-41C8-BDDB-1FC22F0B50FB}"/>
            </a:ext>
          </a:extLst>
        </xdr:cNvPr>
        <xdr:cNvSpPr txBox="1"/>
      </xdr:nvSpPr>
      <xdr:spPr>
        <a:xfrm rot="2826836">
          <a:off x="10920270" y="6635395"/>
          <a:ext cx="1868396" cy="460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西彼杵郡　</a:t>
          </a:r>
          <a:r>
            <a:rPr kumimoji="1" lang="en-US" altLang="ja-JP" sz="1800" b="1">
              <a:solidFill>
                <a:sysClr val="windowText" lastClr="000000"/>
              </a:solidFill>
            </a:rPr>
            <a:t>46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450781</xdr:colOff>
      <xdr:row>36</xdr:row>
      <xdr:rowOff>62624</xdr:rowOff>
    </xdr:from>
    <xdr:to>
      <xdr:col>19</xdr:col>
      <xdr:colOff>4508</xdr:colOff>
      <xdr:row>45</xdr:row>
      <xdr:rowOff>94536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C062F5EA-B57F-4C35-AADC-185C796ADAFD}"/>
            </a:ext>
          </a:extLst>
        </xdr:cNvPr>
        <xdr:cNvSpPr/>
      </xdr:nvSpPr>
      <xdr:spPr>
        <a:xfrm rot="20576962">
          <a:off x="10051981" y="7682624"/>
          <a:ext cx="2982727" cy="19178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681036</xdr:colOff>
      <xdr:row>39</xdr:row>
      <xdr:rowOff>185742</xdr:rowOff>
    </xdr:from>
    <xdr:ext cx="2171700" cy="79057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C30C3E-7403-4409-A55B-416972D879B0}"/>
            </a:ext>
          </a:extLst>
        </xdr:cNvPr>
        <xdr:cNvSpPr txBox="1"/>
      </xdr:nvSpPr>
      <xdr:spPr>
        <a:xfrm rot="20625964">
          <a:off x="10282236" y="8415342"/>
          <a:ext cx="2171700" cy="790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276</a:t>
          </a:r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8CC9B73-2726-4D7C-B3BA-5BECBB1B449E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559592</xdr:colOff>
      <xdr:row>55</xdr:row>
      <xdr:rowOff>95250</xdr:rowOff>
    </xdr:from>
    <xdr:to>
      <xdr:col>27</xdr:col>
      <xdr:colOff>59529</xdr:colOff>
      <xdr:row>60</xdr:row>
      <xdr:rowOff>75303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28C1612-71CB-406B-93DB-A713F0FC74C7}"/>
            </a:ext>
          </a:extLst>
        </xdr:cNvPr>
        <xdr:cNvSpPr/>
      </xdr:nvSpPr>
      <xdr:spPr>
        <a:xfrm rot="10800000">
          <a:off x="17133092" y="11965781"/>
          <a:ext cx="2262187" cy="8492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CE4F0CE-BBD7-48BB-80EB-F4BFA3AA304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E0FB4A-E87D-44A2-A81C-E16F98C438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992989-6346-443C-9A35-C1EB14194832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20</xdr:col>
      <xdr:colOff>249034</xdr:colOff>
      <xdr:row>37</xdr:row>
      <xdr:rowOff>75712</xdr:rowOff>
    </xdr:from>
    <xdr:to>
      <xdr:col>22</xdr:col>
      <xdr:colOff>160346</xdr:colOff>
      <xdr:row>48</xdr:row>
      <xdr:rowOff>14505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F156B764-13CB-45D8-8B90-3CF81C0CC3CE}"/>
            </a:ext>
          </a:extLst>
        </xdr:cNvPr>
        <xdr:cNvSpPr/>
      </xdr:nvSpPr>
      <xdr:spPr>
        <a:xfrm rot="3777675">
          <a:off x="13400204" y="8178899"/>
          <a:ext cx="2183972" cy="127202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89435</xdr:colOff>
      <xdr:row>38</xdr:row>
      <xdr:rowOff>17670</xdr:rowOff>
    </xdr:from>
    <xdr:ext cx="625845" cy="241089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21A57A6-2F69-4CD5-91AA-700D57DB6A59}"/>
            </a:ext>
          </a:extLst>
        </xdr:cNvPr>
        <xdr:cNvSpPr txBox="1"/>
      </xdr:nvSpPr>
      <xdr:spPr>
        <a:xfrm rot="19985277">
          <a:off x="14376935" y="7868991"/>
          <a:ext cx="625845" cy="24108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140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504826</xdr:colOff>
      <xdr:row>41</xdr:row>
      <xdr:rowOff>19050</xdr:rowOff>
    </xdr:from>
    <xdr:to>
      <xdr:col>21</xdr:col>
      <xdr:colOff>292553</xdr:colOff>
      <xdr:row>50</xdr:row>
      <xdr:rowOff>174172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7B957FB8-E368-4709-9879-5822F57EFCE4}"/>
            </a:ext>
          </a:extLst>
        </xdr:cNvPr>
        <xdr:cNvSpPr/>
      </xdr:nvSpPr>
      <xdr:spPr>
        <a:xfrm rot="16200000">
          <a:off x="12408354" y="8441872"/>
          <a:ext cx="2041072" cy="253092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221728</xdr:colOff>
      <xdr:row>43</xdr:row>
      <xdr:rowOff>101265</xdr:rowOff>
    </xdr:from>
    <xdr:ext cx="1651671" cy="521425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3CC263F-FDE1-4446-9C60-0E31975571E6}"/>
            </a:ext>
          </a:extLst>
        </xdr:cNvPr>
        <xdr:cNvSpPr txBox="1"/>
      </xdr:nvSpPr>
      <xdr:spPr>
        <a:xfrm>
          <a:off x="12468157" y="8973122"/>
          <a:ext cx="1651671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+mn-ea"/>
              <a:ea typeface="+mn-ea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+mn-ea"/>
              <a:ea typeface="+mn-ea"/>
            </a:rPr>
            <a:t>417</a:t>
          </a:r>
          <a:r>
            <a:rPr kumimoji="1" lang="ja-JP" altLang="en-US" sz="2000" b="1">
              <a:solidFill>
                <a:sysClr val="windowText" lastClr="000000"/>
              </a:solidFill>
              <a:latin typeface="+mn-ea"/>
              <a:ea typeface="+mn-ea"/>
            </a:rPr>
            <a:t>人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0</xdr:row>
      <xdr:rowOff>0</xdr:rowOff>
    </xdr:from>
    <xdr:to>
      <xdr:col>24</xdr:col>
      <xdr:colOff>28574</xdr:colOff>
      <xdr:row>51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F621E-A9E5-40E5-9FBD-1481281A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167" y="0"/>
          <a:ext cx="15047819" cy="11047879"/>
        </a:xfrm>
        <a:prstGeom prst="rect">
          <a:avLst/>
        </a:prstGeom>
      </xdr:spPr>
    </xdr:pic>
    <xdr:clientData/>
  </xdr:twoCellAnchor>
  <xdr:oneCellAnchor>
    <xdr:from>
      <xdr:col>10</xdr:col>
      <xdr:colOff>389533</xdr:colOff>
      <xdr:row>1</xdr:row>
      <xdr:rowOff>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F883567-ECA5-41D6-8155-C8F139503C53}"/>
            </a:ext>
          </a:extLst>
        </xdr:cNvPr>
        <xdr:cNvSpPr/>
      </xdr:nvSpPr>
      <xdr:spPr>
        <a:xfrm>
          <a:off x="7247533" y="171450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大村市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239789</xdr:colOff>
      <xdr:row>31</xdr:row>
      <xdr:rowOff>197692</xdr:rowOff>
    </xdr:from>
    <xdr:to>
      <xdr:col>20</xdr:col>
      <xdr:colOff>547172</xdr:colOff>
      <xdr:row>37</xdr:row>
      <xdr:rowOff>164684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946C668-CFBD-4A4F-ACCF-4BEA5B4A2873}"/>
            </a:ext>
          </a:extLst>
        </xdr:cNvPr>
        <xdr:cNvSpPr/>
      </xdr:nvSpPr>
      <xdr:spPr>
        <a:xfrm rot="13298113">
          <a:off x="13269989" y="6750892"/>
          <a:ext cx="993183" cy="12242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358456</xdr:colOff>
      <xdr:row>33</xdr:row>
      <xdr:rowOff>60351</xdr:rowOff>
    </xdr:from>
    <xdr:ext cx="870269" cy="7030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7EC978-B1D4-4BB7-BA10-4DA34D4D673F}"/>
            </a:ext>
          </a:extLst>
        </xdr:cNvPr>
        <xdr:cNvSpPr txBox="1"/>
      </xdr:nvSpPr>
      <xdr:spPr>
        <a:xfrm>
          <a:off x="13388656" y="7051701"/>
          <a:ext cx="870269" cy="70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20</xdr:col>
      <xdr:colOff>3223</xdr:colOff>
      <xdr:row>8</xdr:row>
      <xdr:rowOff>6724</xdr:rowOff>
    </xdr:from>
    <xdr:to>
      <xdr:col>21</xdr:col>
      <xdr:colOff>358592</xdr:colOff>
      <xdr:row>33</xdr:row>
      <xdr:rowOff>15873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041414-5917-4EF4-86EF-88BCDAAB358A}"/>
            </a:ext>
          </a:extLst>
        </xdr:cNvPr>
        <xdr:cNvSpPr/>
      </xdr:nvSpPr>
      <xdr:spPr>
        <a:xfrm rot="17750252">
          <a:off x="11527891" y="3912556"/>
          <a:ext cx="5331943" cy="10389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207968</xdr:colOff>
      <xdr:row>14</xdr:row>
      <xdr:rowOff>20408</xdr:rowOff>
    </xdr:from>
    <xdr:ext cx="722352" cy="52393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9DB51B-B421-452C-8609-09F8598CDB56}"/>
            </a:ext>
          </a:extLst>
        </xdr:cNvPr>
        <xdr:cNvSpPr txBox="1"/>
      </xdr:nvSpPr>
      <xdr:spPr>
        <a:xfrm rot="1623286">
          <a:off x="13195586" y="3057202"/>
          <a:ext cx="722352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103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551623</xdr:colOff>
      <xdr:row>18</xdr:row>
      <xdr:rowOff>108810</xdr:rowOff>
    </xdr:from>
    <xdr:to>
      <xdr:col>17</xdr:col>
      <xdr:colOff>371283</xdr:colOff>
      <xdr:row>34</xdr:row>
      <xdr:rowOff>22105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683725D-C2FF-450F-87F8-F843874475F6}"/>
            </a:ext>
          </a:extLst>
        </xdr:cNvPr>
        <xdr:cNvSpPr/>
      </xdr:nvSpPr>
      <xdr:spPr>
        <a:xfrm rot="3357672">
          <a:off x="9738452" y="5063804"/>
          <a:ext cx="3319883" cy="118677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/>
        </a:p>
      </xdr:txBody>
    </xdr:sp>
    <xdr:clientData/>
  </xdr:twoCellAnchor>
  <xdr:oneCellAnchor>
    <xdr:from>
      <xdr:col>16</xdr:col>
      <xdr:colOff>131202</xdr:colOff>
      <xdr:row>20</xdr:row>
      <xdr:rowOff>5078</xdr:rowOff>
    </xdr:from>
    <xdr:ext cx="637600" cy="25235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0FF0EB-B858-4ABE-8983-1414FB899159}"/>
            </a:ext>
          </a:extLst>
        </xdr:cNvPr>
        <xdr:cNvSpPr txBox="1"/>
      </xdr:nvSpPr>
      <xdr:spPr>
        <a:xfrm rot="19553728">
          <a:off x="11068143" y="4319343"/>
          <a:ext cx="637600" cy="2523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238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516726</xdr:colOff>
      <xdr:row>9</xdr:row>
      <xdr:rowOff>22413</xdr:rowOff>
    </xdr:from>
    <xdr:to>
      <xdr:col>19</xdr:col>
      <xdr:colOff>333360</xdr:colOff>
      <xdr:row>30</xdr:row>
      <xdr:rowOff>123874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B375BED4-D931-4671-89A1-0A148FA779B4}"/>
            </a:ext>
          </a:extLst>
        </xdr:cNvPr>
        <xdr:cNvSpPr/>
      </xdr:nvSpPr>
      <xdr:spPr>
        <a:xfrm rot="16756343">
          <a:off x="10784578" y="4030855"/>
          <a:ext cx="4572608" cy="50019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1249</xdr:colOff>
      <xdr:row>11</xdr:row>
      <xdr:rowOff>210131</xdr:rowOff>
    </xdr:from>
    <xdr:ext cx="491838" cy="195216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BB152C4-E6F4-4A20-8BE2-72DEE08235D2}"/>
            </a:ext>
          </a:extLst>
        </xdr:cNvPr>
        <xdr:cNvSpPr txBox="1"/>
      </xdr:nvSpPr>
      <xdr:spPr>
        <a:xfrm rot="625620">
          <a:off x="12988867" y="2608190"/>
          <a:ext cx="491838" cy="19521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佐賀県</a:t>
          </a:r>
          <a:endParaRPr kumimoji="1" lang="en-US" altLang="ja-JP" sz="18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58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579618</xdr:colOff>
      <xdr:row>31</xdr:row>
      <xdr:rowOff>200025</xdr:rowOff>
    </xdr:from>
    <xdr:to>
      <xdr:col>19</xdr:col>
      <xdr:colOff>342900</xdr:colOff>
      <xdr:row>34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B61AA5A-002F-4E66-B638-A2C513088752}"/>
            </a:ext>
          </a:extLst>
        </xdr:cNvPr>
        <xdr:cNvSpPr/>
      </xdr:nvSpPr>
      <xdr:spPr>
        <a:xfrm>
          <a:off x="12238218" y="7600950"/>
          <a:ext cx="1134882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大村市</a:t>
          </a:r>
        </a:p>
      </xdr:txBody>
    </xdr:sp>
    <xdr:clientData/>
  </xdr:twoCellAnchor>
  <xdr:twoCellAnchor>
    <xdr:from>
      <xdr:col>16</xdr:col>
      <xdr:colOff>614167</xdr:colOff>
      <xdr:row>34</xdr:row>
      <xdr:rowOff>114350</xdr:rowOff>
    </xdr:from>
    <xdr:to>
      <xdr:col>19</xdr:col>
      <xdr:colOff>11050</xdr:colOff>
      <xdr:row>41</xdr:row>
      <xdr:rowOff>129566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0DB2A2-5213-425F-B346-79D93CBC5E25}"/>
            </a:ext>
          </a:extLst>
        </xdr:cNvPr>
        <xdr:cNvSpPr/>
      </xdr:nvSpPr>
      <xdr:spPr>
        <a:xfrm rot="17239985">
          <a:off x="11522088" y="7438399"/>
          <a:ext cx="1505599" cy="144756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345935</xdr:colOff>
      <xdr:row>35</xdr:row>
      <xdr:rowOff>199578</xdr:rowOff>
    </xdr:from>
    <xdr:ext cx="1101467" cy="8055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2A37C-E9D6-4F22-94A5-5D4C92313093}"/>
            </a:ext>
          </a:extLst>
        </xdr:cNvPr>
        <xdr:cNvSpPr txBox="1"/>
      </xdr:nvSpPr>
      <xdr:spPr>
        <a:xfrm rot="1037143">
          <a:off x="11966435" y="7707519"/>
          <a:ext cx="1101467" cy="805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216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CFE60D7-A2D5-4BD9-847E-7BBDCDB4A65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631029</xdr:colOff>
      <xdr:row>56</xdr:row>
      <xdr:rowOff>2381</xdr:rowOff>
    </xdr:from>
    <xdr:to>
      <xdr:col>27</xdr:col>
      <xdr:colOff>130966</xdr:colOff>
      <xdr:row>60</xdr:row>
      <xdr:rowOff>130968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A675ED5-E7C1-473B-AAC8-62686E35FDC2}"/>
            </a:ext>
          </a:extLst>
        </xdr:cNvPr>
        <xdr:cNvSpPr/>
      </xdr:nvSpPr>
      <xdr:spPr>
        <a:xfrm rot="10800000">
          <a:off x="17204529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23C53CF4-C51A-49B2-980C-536186DB36D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4C1AD1-7D9B-4AAF-8B96-D965ED7F153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DC3114-681F-4DA6-953E-385EDE5A4939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19</xdr:col>
      <xdr:colOff>448653</xdr:colOff>
      <xdr:row>33</xdr:row>
      <xdr:rowOff>151931</xdr:rowOff>
    </xdr:from>
    <xdr:to>
      <xdr:col>20</xdr:col>
      <xdr:colOff>468711</xdr:colOff>
      <xdr:row>47</xdr:row>
      <xdr:rowOff>184817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F7CD149-235B-457E-8E84-F24C12D17592}"/>
            </a:ext>
          </a:extLst>
        </xdr:cNvPr>
        <xdr:cNvSpPr/>
      </xdr:nvSpPr>
      <xdr:spPr>
        <a:xfrm rot="3719339">
          <a:off x="12281254" y="8389066"/>
          <a:ext cx="3013650" cy="7036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156639</xdr:colOff>
      <xdr:row>37</xdr:row>
      <xdr:rowOff>135370</xdr:rowOff>
    </xdr:from>
    <xdr:ext cx="497790" cy="212004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EC3A30C-61D2-4367-A9FB-6812A40D3768}"/>
            </a:ext>
          </a:extLst>
        </xdr:cNvPr>
        <xdr:cNvSpPr txBox="1"/>
      </xdr:nvSpPr>
      <xdr:spPr>
        <a:xfrm rot="19884520">
          <a:off x="13827815" y="8069135"/>
          <a:ext cx="497790" cy="2120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沖縄県　  </a:t>
          </a:r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78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142875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C706B1-4F91-45F6-B2B0-E513ADC9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49" y="142875"/>
          <a:ext cx="15087601" cy="10591800"/>
        </a:xfrm>
        <a:prstGeom prst="rect">
          <a:avLst/>
        </a:prstGeom>
      </xdr:spPr>
    </xdr:pic>
    <xdr:clientData/>
  </xdr:twoCellAnchor>
  <xdr:oneCellAnchor>
    <xdr:from>
      <xdr:col>10</xdr:col>
      <xdr:colOff>425252</xdr:colOff>
      <xdr:row>0</xdr:row>
      <xdr:rowOff>142875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4AFD-9FAB-4089-9941-7A46FAE784BB}"/>
            </a:ext>
          </a:extLst>
        </xdr:cNvPr>
        <xdr:cNvSpPr/>
      </xdr:nvSpPr>
      <xdr:spPr>
        <a:xfrm>
          <a:off x="7330877" y="142875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平戸市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559552</xdr:colOff>
      <xdr:row>6</xdr:row>
      <xdr:rowOff>146981</xdr:rowOff>
    </xdr:from>
    <xdr:to>
      <xdr:col>20</xdr:col>
      <xdr:colOff>73549</xdr:colOff>
      <xdr:row>11</xdr:row>
      <xdr:rowOff>163865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BF7D19-4BB6-4094-B392-003ADB4DFABC}"/>
            </a:ext>
          </a:extLst>
        </xdr:cNvPr>
        <xdr:cNvSpPr/>
      </xdr:nvSpPr>
      <xdr:spPr>
        <a:xfrm rot="21311085">
          <a:off x="10160752" y="1480481"/>
          <a:ext cx="3628797" cy="106463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13554</xdr:colOff>
      <xdr:row>7</xdr:row>
      <xdr:rowOff>178494</xdr:rowOff>
    </xdr:from>
    <xdr:ext cx="2735414" cy="5524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975802-45BE-48E9-9C37-A5D351A47957}"/>
            </a:ext>
          </a:extLst>
        </xdr:cNvPr>
        <xdr:cNvSpPr txBox="1"/>
      </xdr:nvSpPr>
      <xdr:spPr>
        <a:xfrm rot="21335100">
          <a:off x="11672154" y="1721544"/>
          <a:ext cx="2735414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516766</xdr:colOff>
      <xdr:row>11</xdr:row>
      <xdr:rowOff>205466</xdr:rowOff>
    </xdr:from>
    <xdr:to>
      <xdr:col>20</xdr:col>
      <xdr:colOff>47623</xdr:colOff>
      <xdr:row>13</xdr:row>
      <xdr:rowOff>133350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837FCB9A-197C-438C-91BF-EF866AAAFEA0}"/>
            </a:ext>
          </a:extLst>
        </xdr:cNvPr>
        <xdr:cNvSpPr/>
      </xdr:nvSpPr>
      <xdr:spPr>
        <a:xfrm rot="10800000">
          <a:off x="10803766" y="2586716"/>
          <a:ext cx="2959857" cy="3469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476250</xdr:colOff>
      <xdr:row>9</xdr:row>
      <xdr:rowOff>200025</xdr:rowOff>
    </xdr:from>
    <xdr:to>
      <xdr:col>14</xdr:col>
      <xdr:colOff>514350</xdr:colOff>
      <xdr:row>13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5816F1-27A8-4E04-8153-3D12BB4E4AA3}"/>
            </a:ext>
          </a:extLst>
        </xdr:cNvPr>
        <xdr:cNvSpPr/>
      </xdr:nvSpPr>
      <xdr:spPr>
        <a:xfrm>
          <a:off x="8705850" y="2362200"/>
          <a:ext cx="1409700" cy="8667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平戸市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98983B1-7589-4850-B9EE-E2703781CCE3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571498</xdr:colOff>
      <xdr:row>56</xdr:row>
      <xdr:rowOff>14286</xdr:rowOff>
    </xdr:from>
    <xdr:to>
      <xdr:col>27</xdr:col>
      <xdr:colOff>71435</xdr:colOff>
      <xdr:row>60</xdr:row>
      <xdr:rowOff>71436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1D33A7F-7E97-4EF5-BA0C-4A8CDD61CA3C}"/>
            </a:ext>
          </a:extLst>
        </xdr:cNvPr>
        <xdr:cNvSpPr/>
      </xdr:nvSpPr>
      <xdr:spPr>
        <a:xfrm rot="10800000">
          <a:off x="17144998" y="12051505"/>
          <a:ext cx="2262187" cy="75961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16A4500-9B02-42F0-8F00-5FC11D9C218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5427B-76D2-4729-A226-B32C454F55EB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E94FDF-BDF2-44AC-AE88-DE50521CE68C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48321</xdr:colOff>
      <xdr:row>13</xdr:row>
      <xdr:rowOff>66212</xdr:rowOff>
    </xdr:from>
    <xdr:to>
      <xdr:col>14</xdr:col>
      <xdr:colOff>641079</xdr:colOff>
      <xdr:row>21</xdr:row>
      <xdr:rowOff>185540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F2298B55-EB3E-469A-AE05-8EEF0421FDCD}"/>
            </a:ext>
          </a:extLst>
        </xdr:cNvPr>
        <xdr:cNvSpPr/>
      </xdr:nvSpPr>
      <xdr:spPr>
        <a:xfrm rot="3985758">
          <a:off x="9048036" y="3468047"/>
          <a:ext cx="1795728" cy="59275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108615</xdr:colOff>
      <xdr:row>10</xdr:row>
      <xdr:rowOff>16484</xdr:rowOff>
    </xdr:from>
    <xdr:to>
      <xdr:col>15</xdr:col>
      <xdr:colOff>657803</xdr:colOff>
      <xdr:row>22</xdr:row>
      <xdr:rowOff>38971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83D7CAB-8C31-4035-BECB-0792BB623BA2}"/>
            </a:ext>
          </a:extLst>
        </xdr:cNvPr>
        <xdr:cNvSpPr/>
      </xdr:nvSpPr>
      <xdr:spPr>
        <a:xfrm rot="3014325">
          <a:off x="9401665" y="3182134"/>
          <a:ext cx="2537087" cy="5491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657224</xdr:colOff>
      <xdr:row>11</xdr:row>
      <xdr:rowOff>200025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2436989-5EBD-483E-B9A6-1E28B17520E2}"/>
            </a:ext>
          </a:extLst>
        </xdr:cNvPr>
        <xdr:cNvSpPr txBox="1"/>
      </xdr:nvSpPr>
      <xdr:spPr>
        <a:xfrm>
          <a:off x="12315824" y="258127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大阪府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14</xdr:col>
      <xdr:colOff>344442</xdr:colOff>
      <xdr:row>12</xdr:row>
      <xdr:rowOff>189156</xdr:rowOff>
    </xdr:from>
    <xdr:ext cx="252019" cy="217066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D3A9E2D-4057-43BB-BD33-520F9DF4A514}"/>
            </a:ext>
          </a:extLst>
        </xdr:cNvPr>
        <xdr:cNvSpPr txBox="1"/>
      </xdr:nvSpPr>
      <xdr:spPr>
        <a:xfrm rot="20188576">
          <a:off x="9945642" y="2779956"/>
          <a:ext cx="252019" cy="2170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北松浦郡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26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15</xdr:col>
      <xdr:colOff>43357</xdr:colOff>
      <xdr:row>10</xdr:row>
      <xdr:rowOff>80307</xdr:rowOff>
    </xdr:from>
    <xdr:ext cx="532510" cy="19712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9F7159-531B-4AFF-9B16-32F0E5088B15}"/>
            </a:ext>
          </a:extLst>
        </xdr:cNvPr>
        <xdr:cNvSpPr txBox="1"/>
      </xdr:nvSpPr>
      <xdr:spPr>
        <a:xfrm rot="19270139">
          <a:off x="10330357" y="2252007"/>
          <a:ext cx="532510" cy="1971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41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678291</xdr:colOff>
      <xdr:row>10</xdr:row>
      <xdr:rowOff>83383</xdr:rowOff>
    </xdr:from>
    <xdr:to>
      <xdr:col>18</xdr:col>
      <xdr:colOff>239630</xdr:colOff>
      <xdr:row>46</xdr:row>
      <xdr:rowOff>19041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A08FD1C-497A-43B0-95F6-14FCC199F056}"/>
            </a:ext>
          </a:extLst>
        </xdr:cNvPr>
        <xdr:cNvSpPr/>
      </xdr:nvSpPr>
      <xdr:spPr>
        <a:xfrm rot="13732976">
          <a:off x="8720732" y="5871242"/>
          <a:ext cx="7479458" cy="24713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16534</xdr:colOff>
      <xdr:row>18</xdr:row>
      <xdr:rowOff>69297</xdr:rowOff>
    </xdr:from>
    <xdr:ext cx="552451" cy="168158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A6CB93D-FE8E-4A53-8CC2-71E61C109AD3}"/>
            </a:ext>
          </a:extLst>
        </xdr:cNvPr>
        <xdr:cNvSpPr txBox="1"/>
      </xdr:nvSpPr>
      <xdr:spPr>
        <a:xfrm rot="2996588">
          <a:off x="10424769" y="4481962"/>
          <a:ext cx="168158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南島原市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352428</xdr:colOff>
      <xdr:row>19</xdr:row>
      <xdr:rowOff>85725</xdr:rowOff>
    </xdr:from>
    <xdr:to>
      <xdr:col>14</xdr:col>
      <xdr:colOff>561976</xdr:colOff>
      <xdr:row>25</xdr:row>
      <xdr:rowOff>0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9C7E0F1C-ECE8-45C6-A481-5F87C14DACE6}"/>
            </a:ext>
          </a:extLst>
        </xdr:cNvPr>
        <xdr:cNvSpPr/>
      </xdr:nvSpPr>
      <xdr:spPr>
        <a:xfrm rot="16200000">
          <a:off x="8786814" y="3938589"/>
          <a:ext cx="1171575" cy="158114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647700</xdr:colOff>
      <xdr:row>22</xdr:row>
      <xdr:rowOff>19050</xdr:rowOff>
    </xdr:from>
    <xdr:ext cx="1026243" cy="32573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2C84978-892F-4736-B6C4-421E27B4B6E8}"/>
            </a:ext>
          </a:extLst>
        </xdr:cNvPr>
        <xdr:cNvSpPr txBox="1"/>
      </xdr:nvSpPr>
      <xdr:spPr>
        <a:xfrm>
          <a:off x="8877300" y="4705350"/>
          <a:ext cx="10262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58FD61-386E-4973-AAF3-D502ACF9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118" y="168088"/>
          <a:ext cx="15021485" cy="10714505"/>
        </a:xfrm>
        <a:prstGeom prst="rect">
          <a:avLst/>
        </a:prstGeom>
      </xdr:spPr>
    </xdr:pic>
    <xdr:clientData/>
  </xdr:twoCellAnchor>
  <xdr:oneCellAnchor>
    <xdr:from>
      <xdr:col>10</xdr:col>
      <xdr:colOff>403820</xdr:colOff>
      <xdr:row>0</xdr:row>
      <xdr:rowOff>164306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0A9B7-DAE2-4EB9-AF97-DB3A18AE2179}"/>
            </a:ext>
          </a:extLst>
        </xdr:cNvPr>
        <xdr:cNvSpPr/>
      </xdr:nvSpPr>
      <xdr:spPr>
        <a:xfrm>
          <a:off x="7261820" y="164306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松浦市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217115</xdr:colOff>
      <xdr:row>10</xdr:row>
      <xdr:rowOff>5840</xdr:rowOff>
    </xdr:from>
    <xdr:to>
      <xdr:col>22</xdr:col>
      <xdr:colOff>365001</xdr:colOff>
      <xdr:row>14</xdr:row>
      <xdr:rowOff>69093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8AE0CA0-B35E-4F30-AF98-A1EAEBA7CE34}"/>
            </a:ext>
          </a:extLst>
        </xdr:cNvPr>
        <xdr:cNvSpPr/>
      </xdr:nvSpPr>
      <xdr:spPr>
        <a:xfrm rot="20960099">
          <a:off x="11154056" y="2190987"/>
          <a:ext cx="4249239" cy="9149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170174</xdr:colOff>
      <xdr:row>10</xdr:row>
      <xdr:rowOff>200582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0028A-0457-44B7-9989-0438A80139A7}"/>
            </a:ext>
          </a:extLst>
        </xdr:cNvPr>
        <xdr:cNvSpPr txBox="1"/>
      </xdr:nvSpPr>
      <xdr:spPr>
        <a:xfrm rot="20905504">
          <a:off x="12474233" y="238572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292761</xdr:colOff>
      <xdr:row>17</xdr:row>
      <xdr:rowOff>104350</xdr:rowOff>
    </xdr:from>
    <xdr:to>
      <xdr:col>22</xdr:col>
      <xdr:colOff>481601</xdr:colOff>
      <xdr:row>21</xdr:row>
      <xdr:rowOff>39881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773BFAC-9F2F-4985-8307-9B8A6631D012}"/>
            </a:ext>
          </a:extLst>
        </xdr:cNvPr>
        <xdr:cNvSpPr/>
      </xdr:nvSpPr>
      <xdr:spPr>
        <a:xfrm rot="838924">
          <a:off x="11229702" y="3779879"/>
          <a:ext cx="4290193" cy="787178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534645</xdr:colOff>
      <xdr:row>18</xdr:row>
      <xdr:rowOff>209971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C985B-64A0-478C-9A99-B2A8F7A4E82F}"/>
            </a:ext>
          </a:extLst>
        </xdr:cNvPr>
        <xdr:cNvSpPr txBox="1"/>
      </xdr:nvSpPr>
      <xdr:spPr>
        <a:xfrm rot="938317">
          <a:off x="12838704" y="4098412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184534</xdr:colOff>
      <xdr:row>14</xdr:row>
      <xdr:rowOff>89984</xdr:rowOff>
    </xdr:from>
    <xdr:to>
      <xdr:col>23</xdr:col>
      <xdr:colOff>476361</xdr:colOff>
      <xdr:row>17</xdr:row>
      <xdr:rowOff>11206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25228689-F450-4BC6-B951-57C5008EA961}"/>
            </a:ext>
          </a:extLst>
        </xdr:cNvPr>
        <xdr:cNvSpPr/>
      </xdr:nvSpPr>
      <xdr:spPr>
        <a:xfrm rot="10800000">
          <a:off x="11805034" y="3126778"/>
          <a:ext cx="4393180" cy="55995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579617</xdr:colOff>
      <xdr:row>14</xdr:row>
      <xdr:rowOff>59055</xdr:rowOff>
    </xdr:from>
    <xdr:to>
      <xdr:col>16</xdr:col>
      <xdr:colOff>361950</xdr:colOff>
      <xdr:row>16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374246-519C-4BA6-9BAB-9371DFAFA207}"/>
            </a:ext>
          </a:extLst>
        </xdr:cNvPr>
        <xdr:cNvSpPr/>
      </xdr:nvSpPr>
      <xdr:spPr>
        <a:xfrm>
          <a:off x="10180817" y="3049905"/>
          <a:ext cx="1153933" cy="54102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松浦市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019F139-5934-4EC2-9BD0-99FC25C5167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14287</xdr:rowOff>
    </xdr:from>
    <xdr:to>
      <xdr:col>28</xdr:col>
      <xdr:colOff>59529</xdr:colOff>
      <xdr:row>60</xdr:row>
      <xdr:rowOff>154780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D3E2F7E9-9CA2-4A03-B4AD-47618CE9DF1B}"/>
            </a:ext>
          </a:extLst>
        </xdr:cNvPr>
        <xdr:cNvSpPr/>
      </xdr:nvSpPr>
      <xdr:spPr>
        <a:xfrm rot="10800000">
          <a:off x="17133092" y="12051506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24F9546-8F00-439B-98BC-825355618614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F91A13-D035-41A6-8A78-805D65F23CC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44876F-AB85-487C-90AD-701560726A9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289309</xdr:colOff>
      <xdr:row>14</xdr:row>
      <xdr:rowOff>194759</xdr:rowOff>
    </xdr:from>
    <xdr:ext cx="2057401" cy="5524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0864297-474C-434F-9090-B5BE802D5E5F}"/>
            </a:ext>
          </a:extLst>
        </xdr:cNvPr>
        <xdr:cNvSpPr txBox="1"/>
      </xdr:nvSpPr>
      <xdr:spPr>
        <a:xfrm>
          <a:off x="12633709" y="320465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306818</xdr:colOff>
      <xdr:row>22</xdr:row>
      <xdr:rowOff>41355</xdr:rowOff>
    </xdr:from>
    <xdr:ext cx="1498424" cy="39241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3158E2-3014-4FDF-B8CF-FC811779EBA5}"/>
            </a:ext>
          </a:extLst>
        </xdr:cNvPr>
        <xdr:cNvSpPr txBox="1"/>
      </xdr:nvSpPr>
      <xdr:spPr>
        <a:xfrm rot="1647586">
          <a:off x="12610877" y="4781443"/>
          <a:ext cx="149842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大分県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502899</xdr:colOff>
      <xdr:row>24</xdr:row>
      <xdr:rowOff>148921</xdr:rowOff>
    </xdr:from>
    <xdr:to>
      <xdr:col>23</xdr:col>
      <xdr:colOff>351627</xdr:colOff>
      <xdr:row>26</xdr:row>
      <xdr:rowOff>163259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B7ADD21A-520D-4E6F-A5F1-5EE67959C3BC}"/>
            </a:ext>
          </a:extLst>
        </xdr:cNvPr>
        <xdr:cNvSpPr/>
      </xdr:nvSpPr>
      <xdr:spPr>
        <a:xfrm rot="2215615" flipH="1">
          <a:off x="10072723" y="5314833"/>
          <a:ext cx="6000757" cy="4401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430866</xdr:colOff>
      <xdr:row>27</xdr:row>
      <xdr:rowOff>112058</xdr:rowOff>
    </xdr:from>
    <xdr:ext cx="2057401" cy="55245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55E1432-F5ED-462C-A2C6-1CAF59135CFA}"/>
            </a:ext>
          </a:extLst>
        </xdr:cNvPr>
        <xdr:cNvSpPr txBox="1"/>
      </xdr:nvSpPr>
      <xdr:spPr>
        <a:xfrm rot="2395270">
          <a:off x="12734925" y="591670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　９人</a:t>
          </a:r>
        </a:p>
      </xdr:txBody>
    </xdr:sp>
    <xdr:clientData/>
  </xdr:oneCellAnchor>
  <xdr:twoCellAnchor>
    <xdr:from>
      <xdr:col>15</xdr:col>
      <xdr:colOff>531730</xdr:colOff>
      <xdr:row>21</xdr:row>
      <xdr:rowOff>117903</xdr:rowOff>
    </xdr:from>
    <xdr:to>
      <xdr:col>22</xdr:col>
      <xdr:colOff>456901</xdr:colOff>
      <xdr:row>23</xdr:row>
      <xdr:rowOff>117084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EB299367-BAE1-450E-A4C2-F25E39D07BC0}"/>
            </a:ext>
          </a:extLst>
        </xdr:cNvPr>
        <xdr:cNvSpPr/>
      </xdr:nvSpPr>
      <xdr:spPr>
        <a:xfrm rot="12373258">
          <a:off x="10785112" y="4645079"/>
          <a:ext cx="4710083" cy="42500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2417EF-F99E-416F-B6AA-C21718E5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849" y="170731"/>
          <a:ext cx="15008165" cy="10498168"/>
        </a:xfrm>
        <a:prstGeom prst="rect">
          <a:avLst/>
        </a:prstGeom>
      </xdr:spPr>
    </xdr:pic>
    <xdr:clientData/>
  </xdr:twoCellAnchor>
  <xdr:oneCellAnchor>
    <xdr:from>
      <xdr:col>10</xdr:col>
      <xdr:colOff>541933</xdr:colOff>
      <xdr:row>1</xdr:row>
      <xdr:rowOff>95250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24C1FE-01AA-4FE3-9DB6-524F93D41DE3}"/>
            </a:ext>
          </a:extLst>
        </xdr:cNvPr>
        <xdr:cNvSpPr/>
      </xdr:nvSpPr>
      <xdr:spPr>
        <a:xfrm>
          <a:off x="7345504" y="272143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対馬市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3</xdr:col>
      <xdr:colOff>332475</xdr:colOff>
      <xdr:row>13</xdr:row>
      <xdr:rowOff>34961</xdr:rowOff>
    </xdr:from>
    <xdr:to>
      <xdr:col>10</xdr:col>
      <xdr:colOff>87340</xdr:colOff>
      <xdr:row>21</xdr:row>
      <xdr:rowOff>170475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F2A446F-4456-4D85-AEC0-6F181C9D1748}"/>
            </a:ext>
          </a:extLst>
        </xdr:cNvPr>
        <xdr:cNvSpPr/>
      </xdr:nvSpPr>
      <xdr:spPr>
        <a:xfrm rot="19399228">
          <a:off x="2404163" y="3392524"/>
          <a:ext cx="4588802" cy="20405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437308</xdr:colOff>
      <xdr:row>15</xdr:row>
      <xdr:rowOff>61202</xdr:rowOff>
    </xdr:from>
    <xdr:ext cx="3163582" cy="77660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2C5B7-B615-4668-8D36-6EFDA47A3FE2}"/>
            </a:ext>
          </a:extLst>
        </xdr:cNvPr>
        <xdr:cNvSpPr txBox="1"/>
      </xdr:nvSpPr>
      <xdr:spPr>
        <a:xfrm rot="19370725">
          <a:off x="3199558" y="3895015"/>
          <a:ext cx="3163582" cy="776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146</a:t>
          </a:r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</xdr:col>
      <xdr:colOff>531992</xdr:colOff>
      <xdr:row>24</xdr:row>
      <xdr:rowOff>19050</xdr:rowOff>
    </xdr:from>
    <xdr:to>
      <xdr:col>4</xdr:col>
      <xdr:colOff>371475</xdr:colOff>
      <xdr:row>26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5D65915-C50D-4D6A-8991-D697038BE10E}"/>
            </a:ext>
          </a:extLst>
        </xdr:cNvPr>
        <xdr:cNvSpPr/>
      </xdr:nvSpPr>
      <xdr:spPr>
        <a:xfrm>
          <a:off x="1903592" y="5753100"/>
          <a:ext cx="121108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対馬市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7ADB8A-6CE7-4364-A4FA-D2A5263A2156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55</xdr:row>
      <xdr:rowOff>157163</xdr:rowOff>
    </xdr:from>
    <xdr:to>
      <xdr:col>28</xdr:col>
      <xdr:colOff>59529</xdr:colOff>
      <xdr:row>60</xdr:row>
      <xdr:rowOff>130968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43CC589-D027-43E9-A6C6-4B5FD0DA9FC6}"/>
            </a:ext>
          </a:extLst>
        </xdr:cNvPr>
        <xdr:cNvSpPr/>
      </xdr:nvSpPr>
      <xdr:spPr>
        <a:xfrm rot="10800000">
          <a:off x="17133092" y="12027694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ACA4AB0-FA7C-4AAF-BFE8-C714D76D8972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A5674E-3FEF-49AC-9092-F811A40217F7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7E84A6-CEB9-45E8-B23C-FC4BEA8B5DDE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4</xdr:col>
      <xdr:colOff>420508</xdr:colOff>
      <xdr:row>28</xdr:row>
      <xdr:rowOff>38979</xdr:rowOff>
    </xdr:from>
    <xdr:to>
      <xdr:col>16</xdr:col>
      <xdr:colOff>405069</xdr:colOff>
      <xdr:row>31</xdr:row>
      <xdr:rowOff>143754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242FD40-3AF4-4824-B6B4-4F1EE6DA278D}"/>
            </a:ext>
          </a:extLst>
        </xdr:cNvPr>
        <xdr:cNvSpPr/>
      </xdr:nvSpPr>
      <xdr:spPr>
        <a:xfrm rot="228359">
          <a:off x="3152206" y="5906738"/>
          <a:ext cx="8179655" cy="72479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244461</xdr:colOff>
      <xdr:row>28</xdr:row>
      <xdr:rowOff>162465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F7BAC69-3F2A-4B09-9FE6-234693178B23}"/>
            </a:ext>
          </a:extLst>
        </xdr:cNvPr>
        <xdr:cNvSpPr txBox="1"/>
      </xdr:nvSpPr>
      <xdr:spPr>
        <a:xfrm rot="183388">
          <a:off x="6390782" y="6030224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622676</xdr:colOff>
      <xdr:row>22</xdr:row>
      <xdr:rowOff>70740</xdr:rowOff>
    </xdr:from>
    <xdr:to>
      <xdr:col>14</xdr:col>
      <xdr:colOff>543880</xdr:colOff>
      <xdr:row>25</xdr:row>
      <xdr:rowOff>126843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9E17194E-1A2E-4FE8-BD31-FB236BFFD5EE}"/>
            </a:ext>
          </a:extLst>
        </xdr:cNvPr>
        <xdr:cNvSpPr/>
      </xdr:nvSpPr>
      <xdr:spPr>
        <a:xfrm rot="10332238">
          <a:off x="3365876" y="4737990"/>
          <a:ext cx="6779204" cy="68475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532652</xdr:colOff>
      <xdr:row>22</xdr:row>
      <xdr:rowOff>107979</xdr:rowOff>
    </xdr:from>
    <xdr:ext cx="2672467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FCBC6-DAA9-442B-AC95-03229F8AE0B2}"/>
            </a:ext>
          </a:extLst>
        </xdr:cNvPr>
        <xdr:cNvSpPr txBox="1"/>
      </xdr:nvSpPr>
      <xdr:spPr>
        <a:xfrm rot="21151292">
          <a:off x="6019052" y="4775229"/>
          <a:ext cx="2672467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北海道　</a:t>
          </a:r>
          <a:r>
            <a:rPr kumimoji="1" lang="en-US" altLang="ja-JP" sz="1800" b="1">
              <a:solidFill>
                <a:sysClr val="windowText" lastClr="000000"/>
              </a:solidFill>
            </a:rPr>
            <a:t>15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4</xdr:col>
      <xdr:colOff>158450</xdr:colOff>
      <xdr:row>33</xdr:row>
      <xdr:rowOff>135562</xdr:rowOff>
    </xdr:from>
    <xdr:to>
      <xdr:col>16</xdr:col>
      <xdr:colOff>483878</xdr:colOff>
      <xdr:row>37</xdr:row>
      <xdr:rowOff>27425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536F1EFC-5A30-4A34-91E9-027669B905CA}"/>
            </a:ext>
          </a:extLst>
        </xdr:cNvPr>
        <xdr:cNvSpPr/>
      </xdr:nvSpPr>
      <xdr:spPr>
        <a:xfrm rot="886308">
          <a:off x="2892685" y="7217680"/>
          <a:ext cx="8528134" cy="74351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365883</xdr:colOff>
      <xdr:row>34</xdr:row>
      <xdr:rowOff>174960</xdr:rowOff>
    </xdr:from>
    <xdr:ext cx="2057401" cy="55245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ECC779D-0B39-4DB2-87A5-B1B0C042387F}"/>
            </a:ext>
          </a:extLst>
        </xdr:cNvPr>
        <xdr:cNvSpPr txBox="1"/>
      </xdr:nvSpPr>
      <xdr:spPr>
        <a:xfrm rot="937920">
          <a:off x="6517912" y="746998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 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347674</xdr:colOff>
      <xdr:row>24</xdr:row>
      <xdr:rowOff>47287</xdr:rowOff>
    </xdr:from>
    <xdr:to>
      <xdr:col>15</xdr:col>
      <xdr:colOff>401462</xdr:colOff>
      <xdr:row>26</xdr:row>
      <xdr:rowOff>99175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B8E4E227-6FA2-49BD-BC5B-3270C31868D3}"/>
            </a:ext>
          </a:extLst>
        </xdr:cNvPr>
        <xdr:cNvSpPr/>
      </xdr:nvSpPr>
      <xdr:spPr>
        <a:xfrm rot="10332238">
          <a:off x="4445221" y="5088348"/>
          <a:ext cx="6200109" cy="4652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637995</xdr:colOff>
      <xdr:row>24</xdr:row>
      <xdr:rowOff>68918</xdr:rowOff>
    </xdr:from>
    <xdr:ext cx="1480476" cy="406852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D6BE5C7-00A8-4426-A560-C44734D0C390}"/>
            </a:ext>
          </a:extLst>
        </xdr:cNvPr>
        <xdr:cNvSpPr txBox="1"/>
      </xdr:nvSpPr>
      <xdr:spPr>
        <a:xfrm rot="21151292">
          <a:off x="6784316" y="5109979"/>
          <a:ext cx="1480476" cy="406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埼玉県　</a:t>
          </a:r>
          <a:r>
            <a:rPr kumimoji="1" lang="en-US" altLang="ja-JP" sz="1600" b="1">
              <a:solidFill>
                <a:sysClr val="windowText" lastClr="000000"/>
              </a:solidFill>
            </a:rPr>
            <a:t>14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3</xdr:col>
      <xdr:colOff>8986</xdr:colOff>
      <xdr:row>28</xdr:row>
      <xdr:rowOff>125802</xdr:rowOff>
    </xdr:from>
    <xdr:to>
      <xdr:col>4</xdr:col>
      <xdr:colOff>107833</xdr:colOff>
      <xdr:row>34</xdr:row>
      <xdr:rowOff>124003</xdr:rowOff>
    </xdr:to>
    <xdr:sp macro="" textlink="">
      <xdr:nvSpPr>
        <xdr:cNvPr id="32" name="矢印: 右 31">
          <a:extLst>
            <a:ext uri="{FF2B5EF4-FFF2-40B4-BE49-F238E27FC236}">
              <a16:creationId xmlns:a16="http://schemas.microsoft.com/office/drawing/2014/main" id="{F0299E0C-ACB1-4789-B06E-2A4966C06368}"/>
            </a:ext>
          </a:extLst>
        </xdr:cNvPr>
        <xdr:cNvSpPr/>
      </xdr:nvSpPr>
      <xdr:spPr>
        <a:xfrm rot="16200000">
          <a:off x="1829521" y="6221800"/>
          <a:ext cx="1238249" cy="7817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188702</xdr:colOff>
      <xdr:row>29</xdr:row>
      <xdr:rowOff>59846</xdr:rowOff>
    </xdr:from>
    <xdr:ext cx="453232" cy="144079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F555D13-92E6-4222-83A6-F5D63845E80A}"/>
            </a:ext>
          </a:extLst>
        </xdr:cNvPr>
        <xdr:cNvSpPr txBox="1"/>
      </xdr:nvSpPr>
      <xdr:spPr>
        <a:xfrm>
          <a:off x="2237476" y="6134280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53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61233</xdr:colOff>
      <xdr:row>0</xdr:row>
      <xdr:rowOff>0</xdr:rowOff>
    </xdr:from>
    <xdr:to>
      <xdr:col>24</xdr:col>
      <xdr:colOff>42183</xdr:colOff>
      <xdr:row>51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188A34-8935-4AD5-8358-092BE71E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947" y="0"/>
          <a:ext cx="14948807" cy="10590439"/>
        </a:xfrm>
        <a:prstGeom prst="rect">
          <a:avLst/>
        </a:prstGeom>
      </xdr:spPr>
    </xdr:pic>
    <xdr:clientData/>
  </xdr:twoCellAnchor>
  <xdr:oneCellAnchor>
    <xdr:from>
      <xdr:col>10</xdr:col>
      <xdr:colOff>418108</xdr:colOff>
      <xdr:row>1</xdr:row>
      <xdr:rowOff>11907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FF47ED-161B-40C0-8D53-066A1DDC5C19}"/>
            </a:ext>
          </a:extLst>
        </xdr:cNvPr>
        <xdr:cNvSpPr/>
      </xdr:nvSpPr>
      <xdr:spPr>
        <a:xfrm>
          <a:off x="7276108" y="183357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壱岐市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9</xdr:col>
      <xdr:colOff>469123</xdr:colOff>
      <xdr:row>4</xdr:row>
      <xdr:rowOff>142875</xdr:rowOff>
    </xdr:from>
    <xdr:to>
      <xdr:col>14</xdr:col>
      <xdr:colOff>394608</xdr:colOff>
      <xdr:row>10</xdr:row>
      <xdr:rowOff>62516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E24FF72-28D3-4FCC-8854-684F1FBDF52D}"/>
            </a:ext>
          </a:extLst>
        </xdr:cNvPr>
        <xdr:cNvSpPr/>
      </xdr:nvSpPr>
      <xdr:spPr>
        <a:xfrm>
          <a:off x="6641323" y="1057275"/>
          <a:ext cx="3354485" cy="117694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188690</xdr:colOff>
      <xdr:row>6</xdr:row>
      <xdr:rowOff>96692</xdr:rowOff>
    </xdr:from>
    <xdr:ext cx="2323403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FDAA86-1646-43AC-9A78-EB6BC48D408D}"/>
            </a:ext>
          </a:extLst>
        </xdr:cNvPr>
        <xdr:cNvSpPr txBox="1"/>
      </xdr:nvSpPr>
      <xdr:spPr>
        <a:xfrm>
          <a:off x="7046690" y="1430192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161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650252</xdr:colOff>
      <xdr:row>13</xdr:row>
      <xdr:rowOff>188223</xdr:rowOff>
    </xdr:from>
    <xdr:to>
      <xdr:col>15</xdr:col>
      <xdr:colOff>146845</xdr:colOff>
      <xdr:row>17</xdr:row>
      <xdr:rowOff>85739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D0059F15-D1FE-4EEB-935E-2EFFADB16E6C}"/>
            </a:ext>
          </a:extLst>
        </xdr:cNvPr>
        <xdr:cNvSpPr/>
      </xdr:nvSpPr>
      <xdr:spPr>
        <a:xfrm rot="12622051">
          <a:off x="6773466" y="2936866"/>
          <a:ext cx="3578736" cy="71394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249577</xdr:colOff>
      <xdr:row>16</xdr:row>
      <xdr:rowOff>31787</xdr:rowOff>
    </xdr:from>
    <xdr:ext cx="2323403" cy="5524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559B4-CC51-433C-9A15-CE4A7967A03B}"/>
            </a:ext>
          </a:extLst>
        </xdr:cNvPr>
        <xdr:cNvSpPr txBox="1"/>
      </xdr:nvSpPr>
      <xdr:spPr>
        <a:xfrm rot="2026124">
          <a:off x="7733506" y="3392751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177482</xdr:colOff>
      <xdr:row>19</xdr:row>
      <xdr:rowOff>189922</xdr:rowOff>
    </xdr:from>
    <xdr:to>
      <xdr:col>18</xdr:col>
      <xdr:colOff>661834</xdr:colOff>
      <xdr:row>23</xdr:row>
      <xdr:rowOff>134082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33AF689-1357-44F0-8414-5ECFD0631E1C}"/>
            </a:ext>
          </a:extLst>
        </xdr:cNvPr>
        <xdr:cNvSpPr/>
      </xdr:nvSpPr>
      <xdr:spPr>
        <a:xfrm rot="2007679">
          <a:off x="4939982" y="4163208"/>
          <a:ext cx="7968281" cy="760588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6</xdr:row>
      <xdr:rowOff>28575</xdr:rowOff>
    </xdr:from>
    <xdr:to>
      <xdr:col>9</xdr:col>
      <xdr:colOff>200025</xdr:colOff>
      <xdr:row>9</xdr:row>
      <xdr:rowOff>76199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DE2829-C2D9-4D17-97EF-879D3A558D27}"/>
            </a:ext>
          </a:extLst>
        </xdr:cNvPr>
        <xdr:cNvSpPr/>
      </xdr:nvSpPr>
      <xdr:spPr>
        <a:xfrm>
          <a:off x="5029200" y="1476375"/>
          <a:ext cx="1343025" cy="761999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壱岐市</a:t>
          </a:r>
        </a:p>
      </xdr:txBody>
    </xdr:sp>
    <xdr:clientData/>
  </xdr:twoCellAnchor>
  <xdr:oneCellAnchor>
    <xdr:from>
      <xdr:col>12</xdr:col>
      <xdr:colOff>332240</xdr:colOff>
      <xdr:row>23</xdr:row>
      <xdr:rowOff>98052</xdr:rowOff>
    </xdr:from>
    <xdr:ext cx="2323403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297AE-BE66-4A04-8251-69764D5CB713}"/>
            </a:ext>
          </a:extLst>
        </xdr:cNvPr>
        <xdr:cNvSpPr txBox="1"/>
      </xdr:nvSpPr>
      <xdr:spPr>
        <a:xfrm rot="2181774">
          <a:off x="8496526" y="4887766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B6CFCA-3B65-45B2-8F36-C5EDED17E8F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2381</xdr:rowOff>
    </xdr:from>
    <xdr:to>
      <xdr:col>28</xdr:col>
      <xdr:colOff>83341</xdr:colOff>
      <xdr:row>60</xdr:row>
      <xdr:rowOff>130968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67F4662-64F7-4F1F-B9E8-EA5AB153E62A}"/>
            </a:ext>
          </a:extLst>
        </xdr:cNvPr>
        <xdr:cNvSpPr/>
      </xdr:nvSpPr>
      <xdr:spPr>
        <a:xfrm rot="10800000">
          <a:off x="17156904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7CC13372-CB7D-41A7-A923-C4D38191010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EFDC3-0CA3-416F-9055-4F0F11495A9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5E5D7B-486A-4592-AB79-96C86C8EE430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9</xdr:col>
      <xdr:colOff>471983</xdr:colOff>
      <xdr:row>8</xdr:row>
      <xdr:rowOff>67323</xdr:rowOff>
    </xdr:from>
    <xdr:to>
      <xdr:col>22</xdr:col>
      <xdr:colOff>585105</xdr:colOff>
      <xdr:row>10</xdr:row>
      <xdr:rowOff>122464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E7B390AB-1371-4F18-90AB-7FC73B3990FF}"/>
            </a:ext>
          </a:extLst>
        </xdr:cNvPr>
        <xdr:cNvSpPr/>
      </xdr:nvSpPr>
      <xdr:spPr>
        <a:xfrm rot="10800000">
          <a:off x="6595197" y="1795430"/>
          <a:ext cx="8957765" cy="46335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78922</xdr:colOff>
      <xdr:row>8</xdr:row>
      <xdr:rowOff>83003</xdr:rowOff>
    </xdr:from>
    <xdr:ext cx="2323403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C6F347D-F632-4A72-87B1-8275C8054CF2}"/>
            </a:ext>
          </a:extLst>
        </xdr:cNvPr>
        <xdr:cNvSpPr txBox="1"/>
      </xdr:nvSpPr>
      <xdr:spPr>
        <a:xfrm>
          <a:off x="12325351" y="181111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７人</a:t>
          </a:r>
        </a:p>
      </xdr:txBody>
    </xdr:sp>
    <xdr:clientData/>
  </xdr:oneCellAnchor>
  <xdr:twoCellAnchor>
    <xdr:from>
      <xdr:col>11</xdr:col>
      <xdr:colOff>85929</xdr:colOff>
      <xdr:row>11</xdr:row>
      <xdr:rowOff>120406</xdr:rowOff>
    </xdr:from>
    <xdr:to>
      <xdr:col>15</xdr:col>
      <xdr:colOff>250299</xdr:colOff>
      <xdr:row>13</xdr:row>
      <xdr:rowOff>149946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38F5687D-64E8-492E-9701-326ED7D659A2}"/>
            </a:ext>
          </a:extLst>
        </xdr:cNvPr>
        <xdr:cNvSpPr/>
      </xdr:nvSpPr>
      <xdr:spPr>
        <a:xfrm rot="11776513">
          <a:off x="7569858" y="2460835"/>
          <a:ext cx="2885798" cy="43775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574482</xdr:colOff>
      <xdr:row>11</xdr:row>
      <xdr:rowOff>34425</xdr:rowOff>
    </xdr:from>
    <xdr:ext cx="1440791" cy="4532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4E733A7-AC0A-463F-8461-28A0F5BE341B}"/>
            </a:ext>
          </a:extLst>
        </xdr:cNvPr>
        <xdr:cNvSpPr txBox="1"/>
      </xdr:nvSpPr>
      <xdr:spPr>
        <a:xfrm rot="17263381">
          <a:off x="8552191" y="1881074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松浦市</a:t>
          </a:r>
          <a:r>
            <a:rPr kumimoji="1" lang="en-US" altLang="ja-JP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６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441699</xdr:colOff>
      <xdr:row>23</xdr:row>
      <xdr:rowOff>52038</xdr:rowOff>
    </xdr:from>
    <xdr:to>
      <xdr:col>23</xdr:col>
      <xdr:colOff>208184</xdr:colOff>
      <xdr:row>25</xdr:row>
      <xdr:rowOff>149662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5A3BB187-E196-4619-9054-D5E99E086066}"/>
            </a:ext>
          </a:extLst>
        </xdr:cNvPr>
        <xdr:cNvSpPr/>
      </xdr:nvSpPr>
      <xdr:spPr>
        <a:xfrm rot="1972438">
          <a:off x="5204199" y="4841752"/>
          <a:ext cx="10652199" cy="505839"/>
        </a:xfrm>
        <a:prstGeom prst="rightArrow">
          <a:avLst>
            <a:gd name="adj1" fmla="val 50000"/>
            <a:gd name="adj2" fmla="val 51984"/>
          </a:avLst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238125</xdr:colOff>
      <xdr:row>33</xdr:row>
      <xdr:rowOff>180974</xdr:rowOff>
    </xdr:from>
    <xdr:ext cx="2323403" cy="55245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E1632AA-2A6C-447E-8EB3-67752555B156}"/>
            </a:ext>
          </a:extLst>
        </xdr:cNvPr>
        <xdr:cNvSpPr txBox="1"/>
      </xdr:nvSpPr>
      <xdr:spPr>
        <a:xfrm rot="2180011">
          <a:off x="12484554" y="701176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1B34-CBE7-496E-A696-BFE0C954CC94}">
  <sheetPr>
    <tabColor rgb="FF00B0F0"/>
    <pageSetUpPr fitToPage="1"/>
  </sheetPr>
  <dimension ref="C2:AE69"/>
  <sheetViews>
    <sheetView tabSelected="1" topLeftCell="A43" zoomScale="145" zoomScaleNormal="145" workbookViewId="0">
      <selection activeCell="F55" sqref="F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88</v>
      </c>
      <c r="AC4" s="59">
        <v>80</v>
      </c>
      <c r="AD4" s="61">
        <f>AB4-AC4</f>
        <v>8</v>
      </c>
      <c r="AE4" s="45">
        <f>RANK(AD4,$AD$4:$AD$49)</f>
        <v>4</v>
      </c>
    </row>
    <row r="5" spans="27:31" ht="16.899999999999999" customHeight="1" x14ac:dyDescent="0.4">
      <c r="AA5" s="62" t="s">
        <v>21</v>
      </c>
      <c r="AB5" s="59">
        <v>25</v>
      </c>
      <c r="AC5" s="59">
        <v>18</v>
      </c>
      <c r="AD5" s="63">
        <f t="shared" ref="AD5:AD52" si="0">AB5-AC5</f>
        <v>7</v>
      </c>
      <c r="AE5" s="46">
        <f t="shared" ref="AE5:AE49" si="1">RANK(AD5,$AD$4:$AD$49)</f>
        <v>5</v>
      </c>
    </row>
    <row r="6" spans="27:31" ht="16.899999999999999" customHeight="1" x14ac:dyDescent="0.4">
      <c r="AA6" s="62" t="s">
        <v>22</v>
      </c>
      <c r="AB6" s="59">
        <v>13</v>
      </c>
      <c r="AC6" s="59">
        <v>10</v>
      </c>
      <c r="AD6" s="63">
        <f t="shared" si="0"/>
        <v>3</v>
      </c>
      <c r="AE6" s="46">
        <f t="shared" si="1"/>
        <v>6</v>
      </c>
    </row>
    <row r="7" spans="27:31" ht="16.899999999999999" customHeight="1" x14ac:dyDescent="0.4">
      <c r="AA7" s="62" t="s">
        <v>11</v>
      </c>
      <c r="AB7" s="59">
        <v>35</v>
      </c>
      <c r="AC7" s="59">
        <v>36</v>
      </c>
      <c r="AD7" s="63">
        <f t="shared" si="0"/>
        <v>-1</v>
      </c>
      <c r="AE7" s="46">
        <f t="shared" si="1"/>
        <v>12</v>
      </c>
    </row>
    <row r="8" spans="27:31" ht="16.899999999999999" customHeight="1" x14ac:dyDescent="0.4">
      <c r="AA8" s="62" t="s">
        <v>12</v>
      </c>
      <c r="AB8" s="59">
        <v>8</v>
      </c>
      <c r="AC8" s="59">
        <v>9</v>
      </c>
      <c r="AD8" s="63">
        <f t="shared" si="0"/>
        <v>-1</v>
      </c>
      <c r="AE8" s="46">
        <f t="shared" si="1"/>
        <v>12</v>
      </c>
    </row>
    <row r="9" spans="27:31" ht="16.899999999999999" customHeight="1" x14ac:dyDescent="0.4">
      <c r="AA9" s="62" t="s">
        <v>7</v>
      </c>
      <c r="AB9" s="59">
        <v>5</v>
      </c>
      <c r="AC9" s="59">
        <v>10</v>
      </c>
      <c r="AD9" s="63">
        <f t="shared" si="0"/>
        <v>-5</v>
      </c>
      <c r="AE9" s="46">
        <f t="shared" si="1"/>
        <v>22</v>
      </c>
    </row>
    <row r="10" spans="27:31" ht="16.899999999999999" customHeight="1" x14ac:dyDescent="0.4">
      <c r="AA10" s="62" t="s">
        <v>28</v>
      </c>
      <c r="AB10" s="59">
        <v>28</v>
      </c>
      <c r="AC10" s="59">
        <v>25</v>
      </c>
      <c r="AD10" s="63">
        <f t="shared" si="0"/>
        <v>3</v>
      </c>
      <c r="AE10" s="46">
        <f t="shared" si="1"/>
        <v>6</v>
      </c>
    </row>
    <row r="11" spans="27:31" ht="16.899999999999999" customHeight="1" x14ac:dyDescent="0.4">
      <c r="AA11" s="62" t="s">
        <v>31</v>
      </c>
      <c r="AB11" s="59">
        <v>47</v>
      </c>
      <c r="AC11" s="59">
        <v>60</v>
      </c>
      <c r="AD11" s="63">
        <f t="shared" si="0"/>
        <v>-13</v>
      </c>
      <c r="AE11" s="46">
        <f t="shared" si="1"/>
        <v>32</v>
      </c>
    </row>
    <row r="12" spans="27:31" ht="16.899999999999999" customHeight="1" x14ac:dyDescent="0.4">
      <c r="AA12" s="62" t="s">
        <v>30</v>
      </c>
      <c r="AB12" s="59">
        <v>20</v>
      </c>
      <c r="AC12" s="59">
        <v>22</v>
      </c>
      <c r="AD12" s="63">
        <f t="shared" si="0"/>
        <v>-2</v>
      </c>
      <c r="AE12" s="46">
        <f t="shared" si="1"/>
        <v>15</v>
      </c>
    </row>
    <row r="13" spans="27:31" ht="16.899999999999999" customHeight="1" x14ac:dyDescent="0.4">
      <c r="AA13" s="62" t="s">
        <v>33</v>
      </c>
      <c r="AB13" s="59">
        <v>22</v>
      </c>
      <c r="AC13" s="59">
        <v>26</v>
      </c>
      <c r="AD13" s="63">
        <f t="shared" si="0"/>
        <v>-4</v>
      </c>
      <c r="AE13" s="46">
        <f t="shared" si="1"/>
        <v>19</v>
      </c>
    </row>
    <row r="14" spans="27:31" ht="16.899999999999999" customHeight="1" x14ac:dyDescent="0.4">
      <c r="AA14" s="62" t="s">
        <v>42</v>
      </c>
      <c r="AB14" s="59">
        <v>125</v>
      </c>
      <c r="AC14" s="59">
        <v>179</v>
      </c>
      <c r="AD14" s="63">
        <f t="shared" si="0"/>
        <v>-54</v>
      </c>
      <c r="AE14" s="46">
        <f t="shared" si="1"/>
        <v>39</v>
      </c>
    </row>
    <row r="15" spans="27:31" ht="16.899999999999999" customHeight="1" x14ac:dyDescent="0.4">
      <c r="AA15" s="62" t="s">
        <v>43</v>
      </c>
      <c r="AB15" s="59">
        <v>170</v>
      </c>
      <c r="AC15" s="59">
        <v>254</v>
      </c>
      <c r="AD15" s="63">
        <f t="shared" si="0"/>
        <v>-84</v>
      </c>
      <c r="AE15" s="46">
        <f t="shared" si="1"/>
        <v>40</v>
      </c>
    </row>
    <row r="16" spans="27:31" ht="16.899999999999999" customHeight="1" x14ac:dyDescent="0.4">
      <c r="AA16" s="62" t="s">
        <v>49</v>
      </c>
      <c r="AB16" s="59">
        <v>676</v>
      </c>
      <c r="AC16" s="59">
        <v>1060</v>
      </c>
      <c r="AD16" s="64">
        <f t="shared" si="0"/>
        <v>-384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340</v>
      </c>
      <c r="AC17" s="59">
        <v>497</v>
      </c>
      <c r="AD17" s="63">
        <f t="shared" si="0"/>
        <v>-157</v>
      </c>
      <c r="AE17" s="46">
        <f t="shared" si="1"/>
        <v>43</v>
      </c>
    </row>
    <row r="18" spans="27:31" ht="16.899999999999999" customHeight="1" x14ac:dyDescent="0.4">
      <c r="AA18" s="62" t="s">
        <v>6</v>
      </c>
      <c r="AB18" s="59">
        <v>20</v>
      </c>
      <c r="AC18" s="59">
        <v>24</v>
      </c>
      <c r="AD18" s="63">
        <f t="shared" si="0"/>
        <v>-4</v>
      </c>
      <c r="AE18" s="46">
        <f t="shared" si="1"/>
        <v>19</v>
      </c>
    </row>
    <row r="19" spans="27:31" ht="16.899999999999999" customHeight="1" x14ac:dyDescent="0.4">
      <c r="AA19" s="62" t="s">
        <v>18</v>
      </c>
      <c r="AB19" s="59">
        <v>6</v>
      </c>
      <c r="AC19" s="59">
        <v>12</v>
      </c>
      <c r="AD19" s="63">
        <f t="shared" si="0"/>
        <v>-6</v>
      </c>
      <c r="AE19" s="46">
        <f t="shared" si="1"/>
        <v>25</v>
      </c>
    </row>
    <row r="20" spans="27:31" ht="16.899999999999999" customHeight="1" x14ac:dyDescent="0.4">
      <c r="AA20" s="62" t="s">
        <v>8</v>
      </c>
      <c r="AB20" s="59">
        <v>13</v>
      </c>
      <c r="AC20" s="59">
        <v>16</v>
      </c>
      <c r="AD20" s="63">
        <f t="shared" si="0"/>
        <v>-3</v>
      </c>
      <c r="AE20" s="46">
        <f t="shared" si="1"/>
        <v>18</v>
      </c>
    </row>
    <row r="21" spans="27:31" ht="16.899999999999999" customHeight="1" x14ac:dyDescent="0.4">
      <c r="AA21" s="62" t="s">
        <v>23</v>
      </c>
      <c r="AB21" s="59">
        <v>8</v>
      </c>
      <c r="AC21" s="59">
        <v>5</v>
      </c>
      <c r="AD21" s="63">
        <f t="shared" si="0"/>
        <v>3</v>
      </c>
      <c r="AE21" s="46">
        <f t="shared" si="1"/>
        <v>6</v>
      </c>
    </row>
    <row r="22" spans="27:31" ht="16.899999999999999" customHeight="1" x14ac:dyDescent="0.4">
      <c r="AA22" s="62" t="s">
        <v>13</v>
      </c>
      <c r="AB22" s="59">
        <v>11</v>
      </c>
      <c r="AC22" s="59">
        <v>17</v>
      </c>
      <c r="AD22" s="63">
        <f t="shared" si="0"/>
        <v>-6</v>
      </c>
      <c r="AE22" s="46">
        <f t="shared" si="1"/>
        <v>25</v>
      </c>
    </row>
    <row r="23" spans="27:31" ht="16.899999999999999" customHeight="1" x14ac:dyDescent="0.4">
      <c r="AA23" s="62" t="s">
        <v>32</v>
      </c>
      <c r="AB23" s="59">
        <v>16</v>
      </c>
      <c r="AC23" s="59">
        <v>24</v>
      </c>
      <c r="AD23" s="63">
        <f t="shared" si="0"/>
        <v>-8</v>
      </c>
      <c r="AE23" s="46">
        <f t="shared" si="1"/>
        <v>29</v>
      </c>
    </row>
    <row r="24" spans="27:31" ht="16.899999999999999" customHeight="1" x14ac:dyDescent="0.4">
      <c r="AA24" s="62" t="s">
        <v>19</v>
      </c>
      <c r="AB24" s="59">
        <v>31</v>
      </c>
      <c r="AC24" s="59">
        <v>35</v>
      </c>
      <c r="AD24" s="63">
        <f t="shared" si="0"/>
        <v>-4</v>
      </c>
      <c r="AE24" s="46">
        <f t="shared" si="1"/>
        <v>19</v>
      </c>
    </row>
    <row r="25" spans="27:31" ht="16.899999999999999" customHeight="1" x14ac:dyDescent="0.4">
      <c r="AA25" s="62" t="s">
        <v>14</v>
      </c>
      <c r="AB25" s="59">
        <v>37</v>
      </c>
      <c r="AC25" s="59">
        <v>73</v>
      </c>
      <c r="AD25" s="63">
        <f t="shared" si="0"/>
        <v>-36</v>
      </c>
      <c r="AE25" s="46">
        <f t="shared" si="1"/>
        <v>36</v>
      </c>
    </row>
    <row r="26" spans="27:31" ht="16.899999999999999" customHeight="1" x14ac:dyDescent="0.4">
      <c r="AA26" s="62" t="s">
        <v>45</v>
      </c>
      <c r="AB26" s="59">
        <v>230</v>
      </c>
      <c r="AC26" s="59">
        <v>235</v>
      </c>
      <c r="AD26" s="63">
        <f t="shared" si="0"/>
        <v>-5</v>
      </c>
      <c r="AE26" s="46">
        <f t="shared" si="1"/>
        <v>22</v>
      </c>
    </row>
    <row r="27" spans="27:31" ht="16.899999999999999" customHeight="1" x14ac:dyDescent="0.4">
      <c r="AA27" s="62" t="s">
        <v>37</v>
      </c>
      <c r="AB27" s="59">
        <v>46</v>
      </c>
      <c r="AC27" s="59">
        <v>46</v>
      </c>
      <c r="AD27" s="63">
        <f t="shared" si="0"/>
        <v>0</v>
      </c>
      <c r="AE27" s="46">
        <f t="shared" si="1"/>
        <v>11</v>
      </c>
    </row>
    <row r="28" spans="27:31" ht="16.899999999999999" customHeight="1" x14ac:dyDescent="0.4">
      <c r="AA28" s="62" t="s">
        <v>35</v>
      </c>
      <c r="AB28" s="59">
        <v>31</v>
      </c>
      <c r="AC28" s="59">
        <v>36</v>
      </c>
      <c r="AD28" s="63">
        <f t="shared" si="0"/>
        <v>-5</v>
      </c>
      <c r="AE28" s="46">
        <f t="shared" si="1"/>
        <v>22</v>
      </c>
    </row>
    <row r="29" spans="27:31" ht="16.899999999999999" customHeight="1" x14ac:dyDescent="0.4">
      <c r="AA29" s="62" t="s">
        <v>16</v>
      </c>
      <c r="AB29" s="59">
        <v>83</v>
      </c>
      <c r="AC29" s="59">
        <v>103</v>
      </c>
      <c r="AD29" s="63">
        <f t="shared" si="0"/>
        <v>-20</v>
      </c>
      <c r="AE29" s="46">
        <f t="shared" si="1"/>
        <v>35</v>
      </c>
    </row>
    <row r="30" spans="27:31" ht="16.899999999999999" customHeight="1" x14ac:dyDescent="0.4">
      <c r="AA30" s="62" t="s">
        <v>40</v>
      </c>
      <c r="AB30" s="59">
        <v>277</v>
      </c>
      <c r="AC30" s="59">
        <v>407</v>
      </c>
      <c r="AD30" s="63">
        <f t="shared" si="0"/>
        <v>-130</v>
      </c>
      <c r="AE30" s="46">
        <f t="shared" si="1"/>
        <v>42</v>
      </c>
    </row>
    <row r="31" spans="27:31" ht="16.899999999999999" customHeight="1" x14ac:dyDescent="0.4">
      <c r="AA31" s="62" t="s">
        <v>47</v>
      </c>
      <c r="AB31" s="59">
        <v>167</v>
      </c>
      <c r="AC31" s="59">
        <v>345</v>
      </c>
      <c r="AD31" s="63">
        <f t="shared" si="0"/>
        <v>-178</v>
      </c>
      <c r="AE31" s="46">
        <f t="shared" si="1"/>
        <v>44</v>
      </c>
    </row>
    <row r="32" spans="27:31" ht="16.899999999999999" customHeight="1" x14ac:dyDescent="0.4">
      <c r="AA32" s="62" t="s">
        <v>29</v>
      </c>
      <c r="AB32" s="59">
        <v>27</v>
      </c>
      <c r="AC32" s="59">
        <v>25</v>
      </c>
      <c r="AD32" s="63">
        <f t="shared" si="0"/>
        <v>2</v>
      </c>
      <c r="AE32" s="46">
        <f t="shared" si="1"/>
        <v>9</v>
      </c>
    </row>
    <row r="33" spans="27:31" ht="16.899999999999999" customHeight="1" x14ac:dyDescent="0.4">
      <c r="AA33" s="62" t="s">
        <v>17</v>
      </c>
      <c r="AB33" s="59">
        <v>19</v>
      </c>
      <c r="AC33" s="59">
        <v>26</v>
      </c>
      <c r="AD33" s="63">
        <f t="shared" si="0"/>
        <v>-7</v>
      </c>
      <c r="AE33" s="46">
        <f t="shared" si="1"/>
        <v>28</v>
      </c>
    </row>
    <row r="34" spans="27:31" ht="16.899999999999999" customHeight="1" x14ac:dyDescent="0.4">
      <c r="AA34" s="62" t="s">
        <v>10</v>
      </c>
      <c r="AB34" s="59">
        <v>12</v>
      </c>
      <c r="AC34" s="59">
        <v>20</v>
      </c>
      <c r="AD34" s="64">
        <f t="shared" si="0"/>
        <v>-8</v>
      </c>
      <c r="AE34" s="46">
        <f t="shared" si="1"/>
        <v>29</v>
      </c>
    </row>
    <row r="35" spans="27:31" ht="16.899999999999999" customHeight="1" x14ac:dyDescent="0.4">
      <c r="AA35" s="62" t="s">
        <v>25</v>
      </c>
      <c r="AB35" s="59">
        <v>14</v>
      </c>
      <c r="AC35" s="59">
        <v>20</v>
      </c>
      <c r="AD35" s="63">
        <f t="shared" si="0"/>
        <v>-6</v>
      </c>
      <c r="AE35" s="46">
        <f t="shared" si="1"/>
        <v>25</v>
      </c>
    </row>
    <row r="36" spans="27:31" ht="16.899999999999999" customHeight="1" x14ac:dyDescent="0.4">
      <c r="AA36" s="62" t="s">
        <v>38</v>
      </c>
      <c r="AB36" s="59">
        <v>51</v>
      </c>
      <c r="AC36" s="59">
        <v>90</v>
      </c>
      <c r="AD36" s="63">
        <f t="shared" si="0"/>
        <v>-39</v>
      </c>
      <c r="AE36" s="46">
        <f t="shared" si="1"/>
        <v>37</v>
      </c>
    </row>
    <row r="37" spans="27:31" ht="16.899999999999999" customHeight="1" x14ac:dyDescent="0.4">
      <c r="AA37" s="62" t="s">
        <v>41</v>
      </c>
      <c r="AB37" s="59">
        <v>183</v>
      </c>
      <c r="AC37" s="59">
        <v>195</v>
      </c>
      <c r="AD37" s="63">
        <f t="shared" si="0"/>
        <v>-12</v>
      </c>
      <c r="AE37" s="46">
        <f t="shared" si="1"/>
        <v>31</v>
      </c>
    </row>
    <row r="38" spans="27:31" ht="16.899999999999999" customHeight="1" x14ac:dyDescent="0.4">
      <c r="AA38" s="62" t="s">
        <v>34</v>
      </c>
      <c r="AB38" s="59">
        <v>117</v>
      </c>
      <c r="AC38" s="59">
        <v>119</v>
      </c>
      <c r="AD38" s="63">
        <f t="shared" si="0"/>
        <v>-2</v>
      </c>
      <c r="AE38" s="46">
        <f t="shared" si="1"/>
        <v>15</v>
      </c>
    </row>
    <row r="39" spans="27:31" ht="16.899999999999999" customHeight="1" x14ac:dyDescent="0.4">
      <c r="AA39" s="62" t="s">
        <v>20</v>
      </c>
      <c r="AB39" s="59">
        <v>21</v>
      </c>
      <c r="AC39" s="59">
        <v>11</v>
      </c>
      <c r="AD39" s="63">
        <f t="shared" si="0"/>
        <v>10</v>
      </c>
      <c r="AE39" s="46">
        <f t="shared" si="1"/>
        <v>3</v>
      </c>
    </row>
    <row r="40" spans="27:31" ht="16.899999999999999" customHeight="1" x14ac:dyDescent="0.4">
      <c r="AA40" s="62" t="s">
        <v>26</v>
      </c>
      <c r="AB40" s="59">
        <v>25</v>
      </c>
      <c r="AC40" s="59">
        <v>26</v>
      </c>
      <c r="AD40" s="63">
        <f t="shared" si="0"/>
        <v>-1</v>
      </c>
      <c r="AE40" s="46">
        <f t="shared" si="1"/>
        <v>12</v>
      </c>
    </row>
    <row r="41" spans="27:31" ht="16.899999999999999" customHeight="1" x14ac:dyDescent="0.4">
      <c r="AA41" s="62" t="s">
        <v>27</v>
      </c>
      <c r="AB41" s="59">
        <v>58</v>
      </c>
      <c r="AC41" s="59">
        <v>71</v>
      </c>
      <c r="AD41" s="63">
        <f t="shared" si="0"/>
        <v>-13</v>
      </c>
      <c r="AE41" s="46">
        <f t="shared" si="1"/>
        <v>32</v>
      </c>
    </row>
    <row r="42" spans="27:31" ht="16.899999999999999" customHeight="1" x14ac:dyDescent="0.4">
      <c r="AA42" s="62" t="s">
        <v>15</v>
      </c>
      <c r="AB42" s="59">
        <v>21</v>
      </c>
      <c r="AC42" s="59">
        <v>19</v>
      </c>
      <c r="AD42" s="63">
        <f t="shared" si="0"/>
        <v>2</v>
      </c>
      <c r="AE42" s="46">
        <f t="shared" si="1"/>
        <v>9</v>
      </c>
    </row>
    <row r="43" spans="27:31" ht="16.899999999999999" customHeight="1" x14ac:dyDescent="0.4">
      <c r="AA43" s="62" t="s">
        <v>51</v>
      </c>
      <c r="AB43" s="59">
        <v>1648</v>
      </c>
      <c r="AC43" s="59">
        <v>2594</v>
      </c>
      <c r="AD43" s="63">
        <f t="shared" si="0"/>
        <v>-946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363</v>
      </c>
      <c r="AC44" s="59">
        <v>402</v>
      </c>
      <c r="AD44" s="63">
        <f t="shared" si="0"/>
        <v>-39</v>
      </c>
      <c r="AE44" s="46">
        <f t="shared" si="1"/>
        <v>37</v>
      </c>
    </row>
    <row r="45" spans="27:31" ht="16.899999999999999" customHeight="1" x14ac:dyDescent="0.4">
      <c r="AA45" s="62" t="s">
        <v>39</v>
      </c>
      <c r="AB45" s="59">
        <v>312</v>
      </c>
      <c r="AC45" s="59">
        <v>415</v>
      </c>
      <c r="AD45" s="63">
        <f t="shared" si="0"/>
        <v>-103</v>
      </c>
      <c r="AE45" s="46">
        <f t="shared" si="1"/>
        <v>41</v>
      </c>
    </row>
    <row r="46" spans="27:31" ht="16.899999999999999" customHeight="1" x14ac:dyDescent="0.4">
      <c r="AA46" s="62" t="s">
        <v>44</v>
      </c>
      <c r="AB46" s="59">
        <v>230</v>
      </c>
      <c r="AC46" s="59">
        <v>211</v>
      </c>
      <c r="AD46" s="63">
        <f t="shared" si="0"/>
        <v>19</v>
      </c>
      <c r="AE46" s="46">
        <f t="shared" si="1"/>
        <v>1</v>
      </c>
    </row>
    <row r="47" spans="27:31" ht="16.899999999999999" customHeight="1" x14ac:dyDescent="0.4">
      <c r="AA47" s="62" t="s">
        <v>5</v>
      </c>
      <c r="AB47" s="59">
        <v>138</v>
      </c>
      <c r="AC47" s="59">
        <v>124</v>
      </c>
      <c r="AD47" s="63">
        <f t="shared" si="0"/>
        <v>14</v>
      </c>
      <c r="AE47" s="46">
        <f t="shared" si="1"/>
        <v>2</v>
      </c>
    </row>
    <row r="48" spans="27:31" ht="16.899999999999999" customHeight="1" x14ac:dyDescent="0.4">
      <c r="AA48" s="62" t="s">
        <v>24</v>
      </c>
      <c r="AB48" s="59">
        <v>229</v>
      </c>
      <c r="AC48" s="59">
        <v>231</v>
      </c>
      <c r="AD48" s="63">
        <f t="shared" si="0"/>
        <v>-2</v>
      </c>
      <c r="AE48" s="46">
        <f t="shared" si="1"/>
        <v>15</v>
      </c>
    </row>
    <row r="49" spans="3:31" ht="16.899999999999999" customHeight="1" thickBot="1" x14ac:dyDescent="0.45">
      <c r="AA49" s="65" t="s">
        <v>9</v>
      </c>
      <c r="AB49" s="75">
        <v>144</v>
      </c>
      <c r="AC49" s="76">
        <v>162</v>
      </c>
      <c r="AD49" s="73">
        <f t="shared" si="0"/>
        <v>-18</v>
      </c>
      <c r="AE49" s="47">
        <f t="shared" si="1"/>
        <v>34</v>
      </c>
    </row>
    <row r="50" spans="3:31" ht="16.899999999999999" customHeight="1" thickTop="1" x14ac:dyDescent="0.4">
      <c r="AA50" s="67" t="s">
        <v>4</v>
      </c>
      <c r="AB50" s="77">
        <v>1527</v>
      </c>
      <c r="AC50" s="77">
        <v>743</v>
      </c>
      <c r="AD50" s="74">
        <f t="shared" si="0"/>
        <v>784</v>
      </c>
      <c r="AE50" s="39"/>
    </row>
    <row r="51" spans="3:31" ht="16.899999999999999" customHeight="1" thickBot="1" x14ac:dyDescent="0.45">
      <c r="AA51" s="69" t="s">
        <v>50</v>
      </c>
      <c r="AB51" s="78">
        <v>92</v>
      </c>
      <c r="AC51" s="78">
        <v>139</v>
      </c>
      <c r="AD51" s="70">
        <f t="shared" si="0"/>
        <v>-47</v>
      </c>
      <c r="AE51" s="39"/>
    </row>
    <row r="52" spans="3:31" ht="16.899999999999999" customHeight="1" thickBot="1" x14ac:dyDescent="0.45">
      <c r="AA52" s="71" t="s">
        <v>52</v>
      </c>
      <c r="AB52" s="79">
        <v>7809</v>
      </c>
      <c r="AC52" s="80">
        <v>9307</v>
      </c>
      <c r="AD52" s="72">
        <f t="shared" si="0"/>
        <v>-1498</v>
      </c>
      <c r="AE52" s="39"/>
    </row>
    <row r="53" spans="3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1"/>
      <c r="M53" s="91" t="s">
        <v>80</v>
      </c>
      <c r="N53" s="91"/>
      <c r="O53" s="91"/>
      <c r="P53" s="1"/>
    </row>
    <row r="54" spans="3:31" ht="20.100000000000001" customHeight="1" x14ac:dyDescent="0.4">
      <c r="D54" s="91"/>
      <c r="E54" s="92"/>
      <c r="F54" s="89" t="s">
        <v>52</v>
      </c>
      <c r="G54" s="89" t="s">
        <v>81</v>
      </c>
      <c r="H54" s="89" t="s">
        <v>82</v>
      </c>
      <c r="I54" s="92"/>
      <c r="J54" s="89" t="s">
        <v>83</v>
      </c>
      <c r="K54" s="89" t="s">
        <v>84</v>
      </c>
      <c r="L54" s="2" t="s">
        <v>85</v>
      </c>
      <c r="M54" s="89" t="s">
        <v>86</v>
      </c>
      <c r="N54" s="89" t="s">
        <v>87</v>
      </c>
      <c r="O54" s="2" t="s">
        <v>88</v>
      </c>
      <c r="P54" s="1"/>
    </row>
    <row r="55" spans="3:31" x14ac:dyDescent="0.4">
      <c r="D55" s="11">
        <v>186264</v>
      </c>
      <c r="E55" s="11">
        <v>-51</v>
      </c>
      <c r="F55" s="58">
        <v>392685</v>
      </c>
      <c r="G55" s="58">
        <v>181309</v>
      </c>
      <c r="H55" s="58">
        <v>211376</v>
      </c>
      <c r="I55" s="11">
        <v>-5354</v>
      </c>
      <c r="J55" s="11">
        <v>12180</v>
      </c>
      <c r="K55" s="11">
        <v>13761</v>
      </c>
      <c r="L55" s="11">
        <v>-1581</v>
      </c>
      <c r="M55" s="11">
        <v>2186</v>
      </c>
      <c r="N55" s="11">
        <v>5959</v>
      </c>
      <c r="O55" s="11">
        <v>-3773</v>
      </c>
    </row>
    <row r="56" spans="3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3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3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3:31" ht="14.25" x14ac:dyDescent="0.4">
      <c r="D59" s="89" t="s">
        <v>73</v>
      </c>
      <c r="E59" s="89" t="s">
        <v>74</v>
      </c>
      <c r="F59" s="89" t="s">
        <v>52</v>
      </c>
      <c r="G59" s="89" t="s">
        <v>73</v>
      </c>
      <c r="H59" s="89" t="s">
        <v>74</v>
      </c>
      <c r="I59" s="89" t="s">
        <v>52</v>
      </c>
      <c r="J59" s="89" t="s">
        <v>73</v>
      </c>
      <c r="K59" s="89" t="s">
        <v>74</v>
      </c>
      <c r="L59" s="89" t="s">
        <v>52</v>
      </c>
      <c r="M59" s="89" t="s">
        <v>73</v>
      </c>
      <c r="N59" s="89" t="s">
        <v>74</v>
      </c>
      <c r="O59" s="89" t="s">
        <v>52</v>
      </c>
      <c r="P59" s="89" t="s">
        <v>69</v>
      </c>
      <c r="Q59" s="89" t="s">
        <v>70</v>
      </c>
    </row>
    <row r="60" spans="3:31" x14ac:dyDescent="0.4">
      <c r="D60" s="37">
        <v>4371</v>
      </c>
      <c r="E60" s="37">
        <v>7809</v>
      </c>
      <c r="F60" s="37">
        <v>12180</v>
      </c>
      <c r="G60" s="37">
        <v>120</v>
      </c>
      <c r="H60" s="37">
        <v>1749</v>
      </c>
      <c r="I60" s="37">
        <v>1869</v>
      </c>
      <c r="J60" s="37">
        <v>4454</v>
      </c>
      <c r="K60" s="37">
        <v>9307</v>
      </c>
      <c r="L60" s="37">
        <v>13761</v>
      </c>
      <c r="M60" s="37">
        <v>115</v>
      </c>
      <c r="N60" s="37">
        <v>1027</v>
      </c>
      <c r="O60" s="37">
        <v>1142</v>
      </c>
      <c r="P60" s="37">
        <v>2186</v>
      </c>
      <c r="Q60" s="37">
        <v>5959</v>
      </c>
    </row>
    <row r="61" spans="3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3:31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100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3" t="s">
        <v>63</v>
      </c>
      <c r="Q62" s="14" t="s">
        <v>89</v>
      </c>
      <c r="R62" s="14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3:31" s="9" customFormat="1" ht="26.1" customHeight="1" x14ac:dyDescent="0.4">
      <c r="C63" s="39"/>
      <c r="D63" s="14" t="s">
        <v>91</v>
      </c>
      <c r="E63" s="29"/>
      <c r="F63" s="11">
        <v>750</v>
      </c>
      <c r="G63" s="6">
        <v>172</v>
      </c>
      <c r="H63" s="6">
        <v>661</v>
      </c>
      <c r="I63" s="6">
        <v>376</v>
      </c>
      <c r="J63" s="6">
        <v>62</v>
      </c>
      <c r="K63" s="6">
        <v>38</v>
      </c>
      <c r="L63" s="6">
        <v>156</v>
      </c>
      <c r="M63" s="6">
        <v>93</v>
      </c>
      <c r="N63" s="6">
        <v>310</v>
      </c>
      <c r="O63" s="6">
        <v>243</v>
      </c>
      <c r="P63" s="7">
        <v>127</v>
      </c>
      <c r="Q63" s="6">
        <v>95</v>
      </c>
      <c r="R63" s="6">
        <v>1045</v>
      </c>
      <c r="S63" s="6">
        <v>61</v>
      </c>
      <c r="T63" s="6">
        <v>35</v>
      </c>
      <c r="U63" s="6">
        <v>147</v>
      </c>
      <c r="V63" s="6"/>
      <c r="W63" s="6">
        <v>4371</v>
      </c>
      <c r="X63" s="49"/>
      <c r="Y63" s="49"/>
      <c r="Z63" s="39"/>
      <c r="AA63" s="38"/>
      <c r="AB63" s="39"/>
      <c r="AC63" s="39"/>
      <c r="AD63" s="39"/>
      <c r="AE63" s="5"/>
    </row>
    <row r="64" spans="3:31" s="9" customFormat="1" ht="26.1" customHeight="1" x14ac:dyDescent="0.4">
      <c r="C64" s="39"/>
      <c r="D64" s="14" t="s">
        <v>92</v>
      </c>
      <c r="E64" s="29"/>
      <c r="F64" s="11">
        <v>688</v>
      </c>
      <c r="G64" s="6">
        <v>170</v>
      </c>
      <c r="H64" s="6">
        <v>906</v>
      </c>
      <c r="I64" s="6">
        <v>600</v>
      </c>
      <c r="J64" s="6">
        <v>51</v>
      </c>
      <c r="K64" s="6">
        <v>32</v>
      </c>
      <c r="L64" s="6">
        <v>115</v>
      </c>
      <c r="M64" s="6">
        <v>80</v>
      </c>
      <c r="N64" s="6">
        <v>215</v>
      </c>
      <c r="O64" s="6">
        <v>124</v>
      </c>
      <c r="P64" s="7">
        <v>127</v>
      </c>
      <c r="Q64" s="6">
        <v>65</v>
      </c>
      <c r="R64" s="6">
        <v>1094</v>
      </c>
      <c r="S64" s="6">
        <v>63</v>
      </c>
      <c r="T64" s="6">
        <v>32</v>
      </c>
      <c r="U64" s="6">
        <v>92</v>
      </c>
      <c r="V64" s="6"/>
      <c r="W64" s="6">
        <v>4454</v>
      </c>
      <c r="X64" s="49"/>
      <c r="Y64" s="49"/>
      <c r="Z64" s="39"/>
      <c r="AA64" s="38"/>
      <c r="AB64" s="39"/>
      <c r="AC64" s="39"/>
      <c r="AD64" s="39"/>
      <c r="AE64" s="38"/>
    </row>
    <row r="65" spans="3:31" s="13" customFormat="1" ht="26.1" customHeight="1" x14ac:dyDescent="0.4">
      <c r="C65" s="39"/>
      <c r="D65" s="10" t="s">
        <v>93</v>
      </c>
      <c r="E65" s="29" t="str">
        <f>IF(AND(E63="",E64=""),"",E63-E64)</f>
        <v/>
      </c>
      <c r="F65" s="11">
        <f>IF(AND(F63="",F64=""),"",F63-F64)</f>
        <v>62</v>
      </c>
      <c r="G65" s="11">
        <f t="shared" ref="G65:W65" si="2">IF(AND(G63="",G64=""),"",G63-G64)</f>
        <v>2</v>
      </c>
      <c r="H65" s="11">
        <f t="shared" si="2"/>
        <v>-245</v>
      </c>
      <c r="I65" s="11">
        <f t="shared" si="2"/>
        <v>-224</v>
      </c>
      <c r="J65" s="11">
        <f t="shared" si="2"/>
        <v>11</v>
      </c>
      <c r="K65" s="11">
        <f t="shared" si="2"/>
        <v>6</v>
      </c>
      <c r="L65" s="11">
        <f t="shared" si="2"/>
        <v>41</v>
      </c>
      <c r="M65" s="11">
        <f t="shared" si="2"/>
        <v>13</v>
      </c>
      <c r="N65" s="11">
        <f t="shared" si="2"/>
        <v>95</v>
      </c>
      <c r="O65" s="11">
        <f t="shared" si="2"/>
        <v>119</v>
      </c>
      <c r="P65" s="11">
        <f t="shared" si="2"/>
        <v>0</v>
      </c>
      <c r="Q65" s="11">
        <f t="shared" si="2"/>
        <v>30</v>
      </c>
      <c r="R65" s="11">
        <f t="shared" si="2"/>
        <v>-49</v>
      </c>
      <c r="S65" s="11">
        <f t="shared" si="2"/>
        <v>-2</v>
      </c>
      <c r="T65" s="11">
        <f t="shared" si="2"/>
        <v>3</v>
      </c>
      <c r="U65" s="11">
        <f t="shared" si="2"/>
        <v>55</v>
      </c>
      <c r="V65" s="11" t="str">
        <f t="shared" si="2"/>
        <v/>
      </c>
      <c r="W65" s="11">
        <f t="shared" si="2"/>
        <v>-83</v>
      </c>
      <c r="X65" s="12"/>
      <c r="Y65" s="12"/>
      <c r="Z65" s="51"/>
      <c r="AA65" s="52"/>
      <c r="AB65" s="51"/>
      <c r="AC65" s="51"/>
      <c r="AD65" s="51"/>
      <c r="AE65" s="38"/>
    </row>
    <row r="66" spans="3:31" x14ac:dyDescent="0.4">
      <c r="F66" s="51"/>
      <c r="AE66" s="5"/>
    </row>
    <row r="68" spans="3:31" x14ac:dyDescent="0.4">
      <c r="AA68" s="52"/>
      <c r="AB68" s="51"/>
      <c r="AC68" s="51"/>
      <c r="AD68" s="51"/>
    </row>
    <row r="69" spans="3:31" x14ac:dyDescent="0.4">
      <c r="AE69" s="52"/>
    </row>
  </sheetData>
  <mergeCells count="13">
    <mergeCell ref="D57:I57"/>
    <mergeCell ref="J57:O57"/>
    <mergeCell ref="P57:Q58"/>
    <mergeCell ref="D58:F58"/>
    <mergeCell ref="G58:I58"/>
    <mergeCell ref="J58:L58"/>
    <mergeCell ref="M58:O58"/>
    <mergeCell ref="M53:O53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C2:AF69"/>
  <sheetViews>
    <sheetView topLeftCell="I37" zoomScale="160" zoomScaleNormal="160" zoomScaleSheetLayoutView="50" workbookViewId="0">
      <selection activeCell="X57" sqref="X57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22</v>
      </c>
      <c r="AC4" s="59">
        <v>20</v>
      </c>
      <c r="AD4" s="61">
        <f>AB4-AC4</f>
        <v>2</v>
      </c>
      <c r="AE4" s="45">
        <f>RANK(AD4,$AD$4:$AD$49)</f>
        <v>17</v>
      </c>
    </row>
    <row r="5" spans="27:31" ht="16.899999999999999" customHeight="1" x14ac:dyDescent="0.4">
      <c r="AA5" s="62" t="s">
        <v>21</v>
      </c>
      <c r="AB5" s="59">
        <v>2</v>
      </c>
      <c r="AC5" s="59">
        <v>1</v>
      </c>
      <c r="AD5" s="63">
        <f t="shared" ref="AD5:AD52" si="0">AB5-AC5</f>
        <v>1</v>
      </c>
      <c r="AE5" s="46">
        <f t="shared" ref="AE5:AE49" si="1">RANK(AD5,$AD$4:$AD$49)</f>
        <v>22</v>
      </c>
    </row>
    <row r="6" spans="27:31" ht="16.899999999999999" customHeight="1" x14ac:dyDescent="0.4">
      <c r="AA6" s="62" t="s">
        <v>22</v>
      </c>
      <c r="AB6" s="59">
        <v>2</v>
      </c>
      <c r="AC6" s="59"/>
      <c r="AD6" s="63">
        <f t="shared" si="0"/>
        <v>2</v>
      </c>
      <c r="AE6" s="46">
        <f t="shared" si="1"/>
        <v>17</v>
      </c>
    </row>
    <row r="7" spans="27:31" ht="16.899999999999999" customHeight="1" x14ac:dyDescent="0.4">
      <c r="AA7" s="62" t="s">
        <v>11</v>
      </c>
      <c r="AB7" s="59">
        <v>6</v>
      </c>
      <c r="AC7" s="59">
        <v>1</v>
      </c>
      <c r="AD7" s="63">
        <f t="shared" si="0"/>
        <v>5</v>
      </c>
      <c r="AE7" s="46">
        <f t="shared" si="1"/>
        <v>6</v>
      </c>
    </row>
    <row r="8" spans="27:31" ht="16.899999999999999" customHeight="1" x14ac:dyDescent="0.4">
      <c r="AA8" s="62" t="s">
        <v>12</v>
      </c>
      <c r="AB8" s="59">
        <v>1</v>
      </c>
      <c r="AC8" s="59">
        <v>1</v>
      </c>
      <c r="AD8" s="63">
        <f t="shared" si="0"/>
        <v>0</v>
      </c>
      <c r="AE8" s="46">
        <f t="shared" si="1"/>
        <v>25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25</v>
      </c>
    </row>
    <row r="10" spans="27:31" ht="16.899999999999999" customHeight="1" x14ac:dyDescent="0.4">
      <c r="AA10" s="62" t="s">
        <v>28</v>
      </c>
      <c r="AB10" s="59">
        <v>4</v>
      </c>
      <c r="AC10" s="59">
        <v>2</v>
      </c>
      <c r="AD10" s="63">
        <f t="shared" si="0"/>
        <v>2</v>
      </c>
      <c r="AE10" s="46">
        <f t="shared" si="1"/>
        <v>17</v>
      </c>
    </row>
    <row r="11" spans="27:31" ht="16.899999999999999" customHeight="1" x14ac:dyDescent="0.4">
      <c r="AA11" s="62" t="s">
        <v>31</v>
      </c>
      <c r="AB11" s="59">
        <v>8</v>
      </c>
      <c r="AC11" s="59">
        <v>5</v>
      </c>
      <c r="AD11" s="63">
        <f t="shared" si="0"/>
        <v>3</v>
      </c>
      <c r="AE11" s="46">
        <f t="shared" si="1"/>
        <v>11</v>
      </c>
    </row>
    <row r="12" spans="27:31" ht="16.899999999999999" customHeight="1" x14ac:dyDescent="0.4">
      <c r="AA12" s="62" t="s">
        <v>30</v>
      </c>
      <c r="AB12" s="59">
        <v>2</v>
      </c>
      <c r="AC12" s="59">
        <v>6</v>
      </c>
      <c r="AD12" s="63">
        <f t="shared" si="0"/>
        <v>-4</v>
      </c>
      <c r="AE12" s="46">
        <f t="shared" si="1"/>
        <v>43</v>
      </c>
    </row>
    <row r="13" spans="27:31" ht="16.899999999999999" customHeight="1" x14ac:dyDescent="0.4">
      <c r="AA13" s="62" t="s">
        <v>33</v>
      </c>
      <c r="AB13" s="59">
        <v>4</v>
      </c>
      <c r="AC13" s="59">
        <v>4</v>
      </c>
      <c r="AD13" s="63">
        <f t="shared" si="0"/>
        <v>0</v>
      </c>
      <c r="AE13" s="46">
        <f t="shared" si="1"/>
        <v>25</v>
      </c>
    </row>
    <row r="14" spans="27:31" ht="16.899999999999999" customHeight="1" x14ac:dyDescent="0.4">
      <c r="AA14" s="62" t="s">
        <v>42</v>
      </c>
      <c r="AB14" s="59">
        <v>21</v>
      </c>
      <c r="AC14" s="59">
        <v>18</v>
      </c>
      <c r="AD14" s="63">
        <f t="shared" si="0"/>
        <v>3</v>
      </c>
      <c r="AE14" s="46">
        <f t="shared" si="1"/>
        <v>11</v>
      </c>
    </row>
    <row r="15" spans="27:31" ht="16.899999999999999" customHeight="1" x14ac:dyDescent="0.4">
      <c r="AA15" s="62" t="s">
        <v>43</v>
      </c>
      <c r="AB15" s="59">
        <v>20</v>
      </c>
      <c r="AC15" s="59">
        <v>15</v>
      </c>
      <c r="AD15" s="63">
        <f t="shared" si="0"/>
        <v>5</v>
      </c>
      <c r="AE15" s="46">
        <f t="shared" si="1"/>
        <v>6</v>
      </c>
    </row>
    <row r="16" spans="27:31" ht="16.899999999999999" customHeight="1" x14ac:dyDescent="0.4">
      <c r="AA16" s="62" t="s">
        <v>49</v>
      </c>
      <c r="AB16" s="59">
        <v>62</v>
      </c>
      <c r="AC16" s="59">
        <v>57</v>
      </c>
      <c r="AD16" s="64">
        <f t="shared" si="0"/>
        <v>5</v>
      </c>
      <c r="AE16" s="46">
        <f t="shared" si="1"/>
        <v>6</v>
      </c>
    </row>
    <row r="17" spans="27:31" ht="16.899999999999999" customHeight="1" x14ac:dyDescent="0.4">
      <c r="AA17" s="62" t="s">
        <v>48</v>
      </c>
      <c r="AB17" s="59">
        <v>30</v>
      </c>
      <c r="AC17" s="59">
        <v>23</v>
      </c>
      <c r="AD17" s="63">
        <f t="shared" si="0"/>
        <v>7</v>
      </c>
      <c r="AE17" s="46">
        <f t="shared" si="1"/>
        <v>3</v>
      </c>
    </row>
    <row r="18" spans="27:31" ht="16.899999999999999" customHeight="1" x14ac:dyDescent="0.4">
      <c r="AA18" s="62" t="s">
        <v>6</v>
      </c>
      <c r="AB18" s="59">
        <v>2</v>
      </c>
      <c r="AC18" s="59">
        <v>1</v>
      </c>
      <c r="AD18" s="63">
        <f t="shared" si="0"/>
        <v>1</v>
      </c>
      <c r="AE18" s="46">
        <f t="shared" si="1"/>
        <v>22</v>
      </c>
    </row>
    <row r="19" spans="27:31" ht="16.899999999999999" customHeight="1" x14ac:dyDescent="0.4">
      <c r="AA19" s="62" t="s">
        <v>18</v>
      </c>
      <c r="AB19" s="59">
        <v>3</v>
      </c>
      <c r="AC19" s="59"/>
      <c r="AD19" s="63">
        <f t="shared" si="0"/>
        <v>3</v>
      </c>
      <c r="AE19" s="46">
        <f t="shared" si="1"/>
        <v>11</v>
      </c>
    </row>
    <row r="20" spans="27:31" ht="16.899999999999999" customHeight="1" x14ac:dyDescent="0.4">
      <c r="AA20" s="62" t="s">
        <v>8</v>
      </c>
      <c r="AB20" s="59">
        <v>1</v>
      </c>
      <c r="AC20" s="59">
        <v>2</v>
      </c>
      <c r="AD20" s="63">
        <f t="shared" si="0"/>
        <v>-1</v>
      </c>
      <c r="AE20" s="46">
        <f t="shared" si="1"/>
        <v>32</v>
      </c>
    </row>
    <row r="21" spans="27:31" ht="16.899999999999999" customHeight="1" x14ac:dyDescent="0.4">
      <c r="AA21" s="62" t="s">
        <v>23</v>
      </c>
      <c r="AB21" s="59">
        <v>2</v>
      </c>
      <c r="AC21" s="59"/>
      <c r="AD21" s="63">
        <f t="shared" si="0"/>
        <v>2</v>
      </c>
      <c r="AE21" s="46">
        <f t="shared" si="1"/>
        <v>17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25</v>
      </c>
    </row>
    <row r="23" spans="27:31" ht="16.899999999999999" customHeight="1" x14ac:dyDescent="0.4">
      <c r="AA23" s="62" t="s">
        <v>32</v>
      </c>
      <c r="AB23" s="59">
        <v>2</v>
      </c>
      <c r="AC23" s="59">
        <v>4</v>
      </c>
      <c r="AD23" s="63">
        <f t="shared" si="0"/>
        <v>-2</v>
      </c>
      <c r="AE23" s="46">
        <f t="shared" si="1"/>
        <v>34</v>
      </c>
    </row>
    <row r="24" spans="27:31" ht="16.899999999999999" customHeight="1" x14ac:dyDescent="0.4">
      <c r="AA24" s="62" t="s">
        <v>19</v>
      </c>
      <c r="AB24" s="59">
        <v>3</v>
      </c>
      <c r="AC24" s="59">
        <v>2</v>
      </c>
      <c r="AD24" s="63">
        <f t="shared" si="0"/>
        <v>1</v>
      </c>
      <c r="AE24" s="46">
        <f t="shared" si="1"/>
        <v>22</v>
      </c>
    </row>
    <row r="25" spans="27:31" ht="16.899999999999999" customHeight="1" x14ac:dyDescent="0.4">
      <c r="AA25" s="62" t="s">
        <v>14</v>
      </c>
      <c r="AB25" s="59">
        <v>14</v>
      </c>
      <c r="AC25" s="59">
        <v>11</v>
      </c>
      <c r="AD25" s="63">
        <f t="shared" si="0"/>
        <v>3</v>
      </c>
      <c r="AE25" s="46">
        <f t="shared" si="1"/>
        <v>11</v>
      </c>
    </row>
    <row r="26" spans="27:31" ht="16.899999999999999" customHeight="1" x14ac:dyDescent="0.4">
      <c r="AA26" s="62" t="s">
        <v>45</v>
      </c>
      <c r="AB26" s="59">
        <v>32</v>
      </c>
      <c r="AC26" s="59">
        <v>25</v>
      </c>
      <c r="AD26" s="63">
        <f t="shared" si="0"/>
        <v>7</v>
      </c>
      <c r="AE26" s="46">
        <f t="shared" si="1"/>
        <v>3</v>
      </c>
    </row>
    <row r="27" spans="27:31" ht="16.899999999999999" customHeight="1" x14ac:dyDescent="0.4">
      <c r="AA27" s="62" t="s">
        <v>37</v>
      </c>
      <c r="AB27" s="59">
        <v>3</v>
      </c>
      <c r="AC27" s="59">
        <v>3</v>
      </c>
      <c r="AD27" s="63">
        <f t="shared" si="0"/>
        <v>0</v>
      </c>
      <c r="AE27" s="46">
        <f t="shared" si="1"/>
        <v>25</v>
      </c>
    </row>
    <row r="28" spans="27:31" ht="16.899999999999999" customHeight="1" x14ac:dyDescent="0.4">
      <c r="AA28" s="62" t="s">
        <v>35</v>
      </c>
      <c r="AB28" s="59">
        <v>5</v>
      </c>
      <c r="AC28" s="59">
        <v>8</v>
      </c>
      <c r="AD28" s="63">
        <f t="shared" si="0"/>
        <v>-3</v>
      </c>
      <c r="AE28" s="46">
        <f t="shared" si="1"/>
        <v>39</v>
      </c>
    </row>
    <row r="29" spans="27:31" ht="16.899999999999999" customHeight="1" x14ac:dyDescent="0.4">
      <c r="AA29" s="62" t="s">
        <v>16</v>
      </c>
      <c r="AB29" s="59">
        <v>11</v>
      </c>
      <c r="AC29" s="59">
        <v>11</v>
      </c>
      <c r="AD29" s="63">
        <f t="shared" si="0"/>
        <v>0</v>
      </c>
      <c r="AE29" s="46">
        <f t="shared" si="1"/>
        <v>25</v>
      </c>
    </row>
    <row r="30" spans="27:31" ht="16.899999999999999" customHeight="1" x14ac:dyDescent="0.4">
      <c r="AA30" s="62" t="s">
        <v>40</v>
      </c>
      <c r="AB30" s="59">
        <v>55</v>
      </c>
      <c r="AC30" s="59">
        <v>40</v>
      </c>
      <c r="AD30" s="63">
        <f t="shared" si="0"/>
        <v>15</v>
      </c>
      <c r="AE30" s="46">
        <f t="shared" si="1"/>
        <v>2</v>
      </c>
    </row>
    <row r="31" spans="27:31" ht="16.899999999999999" customHeight="1" x14ac:dyDescent="0.4">
      <c r="AA31" s="62" t="s">
        <v>47</v>
      </c>
      <c r="AB31" s="59">
        <v>29</v>
      </c>
      <c r="AC31" s="59">
        <v>24</v>
      </c>
      <c r="AD31" s="63">
        <f t="shared" si="0"/>
        <v>5</v>
      </c>
      <c r="AE31" s="46">
        <f t="shared" si="1"/>
        <v>6</v>
      </c>
    </row>
    <row r="32" spans="27:31" ht="16.899999999999999" customHeight="1" x14ac:dyDescent="0.4">
      <c r="AA32" s="62" t="s">
        <v>29</v>
      </c>
      <c r="AB32" s="59">
        <v>9</v>
      </c>
      <c r="AC32" s="59">
        <v>3</v>
      </c>
      <c r="AD32" s="63">
        <f t="shared" si="0"/>
        <v>6</v>
      </c>
      <c r="AE32" s="46">
        <f t="shared" si="1"/>
        <v>5</v>
      </c>
    </row>
    <row r="33" spans="27:31" ht="16.899999999999999" customHeight="1" x14ac:dyDescent="0.4">
      <c r="AA33" s="62" t="s">
        <v>17</v>
      </c>
      <c r="AB33" s="59">
        <v>1</v>
      </c>
      <c r="AC33" s="59">
        <v>1</v>
      </c>
      <c r="AD33" s="63">
        <f t="shared" si="0"/>
        <v>0</v>
      </c>
      <c r="AE33" s="46">
        <f t="shared" si="1"/>
        <v>25</v>
      </c>
    </row>
    <row r="34" spans="27:31" ht="16.899999999999999" customHeight="1" x14ac:dyDescent="0.4">
      <c r="AA34" s="62" t="s">
        <v>10</v>
      </c>
      <c r="AB34" s="59">
        <v>1</v>
      </c>
      <c r="AC34" s="59">
        <v>2</v>
      </c>
      <c r="AD34" s="64">
        <f t="shared" si="0"/>
        <v>-1</v>
      </c>
      <c r="AE34" s="46">
        <f t="shared" si="1"/>
        <v>32</v>
      </c>
    </row>
    <row r="35" spans="27:31" ht="16.899999999999999" customHeight="1" x14ac:dyDescent="0.4">
      <c r="AA35" s="62" t="s">
        <v>25</v>
      </c>
      <c r="AB35" s="59">
        <v>2</v>
      </c>
      <c r="AC35" s="59">
        <v>4</v>
      </c>
      <c r="AD35" s="63">
        <f t="shared" si="0"/>
        <v>-2</v>
      </c>
      <c r="AE35" s="46">
        <f t="shared" si="1"/>
        <v>34</v>
      </c>
    </row>
    <row r="36" spans="27:31" ht="16.899999999999999" customHeight="1" x14ac:dyDescent="0.4">
      <c r="AA36" s="62" t="s">
        <v>38</v>
      </c>
      <c r="AB36" s="59">
        <v>5</v>
      </c>
      <c r="AC36" s="59">
        <v>7</v>
      </c>
      <c r="AD36" s="63">
        <f t="shared" si="0"/>
        <v>-2</v>
      </c>
      <c r="AE36" s="46">
        <f t="shared" si="1"/>
        <v>34</v>
      </c>
    </row>
    <row r="37" spans="27:31" ht="16.899999999999999" customHeight="1" x14ac:dyDescent="0.4">
      <c r="AA37" s="62" t="s">
        <v>41</v>
      </c>
      <c r="AB37" s="59">
        <v>20</v>
      </c>
      <c r="AC37" s="59">
        <v>15</v>
      </c>
      <c r="AD37" s="63">
        <f t="shared" si="0"/>
        <v>5</v>
      </c>
      <c r="AE37" s="46">
        <f t="shared" si="1"/>
        <v>6</v>
      </c>
    </row>
    <row r="38" spans="27:31" ht="16.899999999999999" customHeight="1" x14ac:dyDescent="0.4">
      <c r="AA38" s="62" t="s">
        <v>34</v>
      </c>
      <c r="AB38" s="59">
        <v>13</v>
      </c>
      <c r="AC38" s="59">
        <v>20</v>
      </c>
      <c r="AD38" s="63">
        <f t="shared" si="0"/>
        <v>-7</v>
      </c>
      <c r="AE38" s="46">
        <f t="shared" si="1"/>
        <v>45</v>
      </c>
    </row>
    <row r="39" spans="27:31" ht="16.899999999999999" customHeight="1" x14ac:dyDescent="0.4">
      <c r="AA39" s="62" t="s">
        <v>20</v>
      </c>
      <c r="AB39" s="59">
        <v>3</v>
      </c>
      <c r="AC39" s="59">
        <v>1</v>
      </c>
      <c r="AD39" s="63">
        <f t="shared" si="0"/>
        <v>2</v>
      </c>
      <c r="AE39" s="46">
        <f t="shared" si="1"/>
        <v>17</v>
      </c>
    </row>
    <row r="40" spans="27:31" ht="16.899999999999999" customHeight="1" x14ac:dyDescent="0.4">
      <c r="AA40" s="62" t="s">
        <v>26</v>
      </c>
      <c r="AB40" s="59">
        <v>3</v>
      </c>
      <c r="AC40" s="59"/>
      <c r="AD40" s="63">
        <f t="shared" si="0"/>
        <v>3</v>
      </c>
      <c r="AE40" s="46">
        <f t="shared" si="1"/>
        <v>11</v>
      </c>
    </row>
    <row r="41" spans="27:31" ht="16.899999999999999" customHeight="1" x14ac:dyDescent="0.4">
      <c r="AA41" s="62" t="s">
        <v>27</v>
      </c>
      <c r="AB41" s="59">
        <v>2</v>
      </c>
      <c r="AC41" s="59">
        <v>4</v>
      </c>
      <c r="AD41" s="63">
        <f t="shared" si="0"/>
        <v>-2</v>
      </c>
      <c r="AE41" s="46">
        <f t="shared" si="1"/>
        <v>34</v>
      </c>
    </row>
    <row r="42" spans="27:31" ht="16.899999999999999" customHeight="1" x14ac:dyDescent="0.4">
      <c r="AA42" s="62" t="s">
        <v>15</v>
      </c>
      <c r="AB42" s="59">
        <v>3</v>
      </c>
      <c r="AC42" s="59">
        <v>6</v>
      </c>
      <c r="AD42" s="63">
        <f t="shared" si="0"/>
        <v>-3</v>
      </c>
      <c r="AE42" s="46">
        <f t="shared" si="1"/>
        <v>39</v>
      </c>
    </row>
    <row r="43" spans="27:31" ht="16.899999999999999" customHeight="1" x14ac:dyDescent="0.4">
      <c r="AA43" s="62" t="s">
        <v>51</v>
      </c>
      <c r="AB43" s="59">
        <v>199</v>
      </c>
      <c r="AC43" s="59">
        <v>210</v>
      </c>
      <c r="AD43" s="63">
        <f t="shared" si="0"/>
        <v>-11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17</v>
      </c>
      <c r="AC44" s="59">
        <v>20</v>
      </c>
      <c r="AD44" s="63">
        <f t="shared" si="0"/>
        <v>-3</v>
      </c>
      <c r="AE44" s="46">
        <f t="shared" si="1"/>
        <v>39</v>
      </c>
    </row>
    <row r="45" spans="27:31" ht="16.899999999999999" customHeight="1" x14ac:dyDescent="0.4">
      <c r="AA45" s="62" t="s">
        <v>39</v>
      </c>
      <c r="AB45" s="59">
        <v>36</v>
      </c>
      <c r="AC45" s="59">
        <v>16</v>
      </c>
      <c r="AD45" s="63">
        <f t="shared" si="0"/>
        <v>20</v>
      </c>
      <c r="AE45" s="46">
        <f t="shared" si="1"/>
        <v>1</v>
      </c>
    </row>
    <row r="46" spans="27:31" ht="16.899999999999999" customHeight="1" x14ac:dyDescent="0.4">
      <c r="AA46" s="62" t="s">
        <v>44</v>
      </c>
      <c r="AB46" s="59">
        <v>14</v>
      </c>
      <c r="AC46" s="59">
        <v>16</v>
      </c>
      <c r="AD46" s="63">
        <f t="shared" si="0"/>
        <v>-2</v>
      </c>
      <c r="AE46" s="46">
        <f t="shared" si="1"/>
        <v>34</v>
      </c>
    </row>
    <row r="47" spans="27:31" ht="16.899999999999999" customHeight="1" x14ac:dyDescent="0.4">
      <c r="AA47" s="62" t="s">
        <v>5</v>
      </c>
      <c r="AB47" s="59">
        <v>6</v>
      </c>
      <c r="AC47" s="59">
        <v>10</v>
      </c>
      <c r="AD47" s="63">
        <f t="shared" si="0"/>
        <v>-4</v>
      </c>
      <c r="AE47" s="46">
        <f t="shared" si="1"/>
        <v>43</v>
      </c>
    </row>
    <row r="48" spans="27:31" ht="16.899999999999999" customHeight="1" x14ac:dyDescent="0.4">
      <c r="AA48" s="62" t="s">
        <v>24</v>
      </c>
      <c r="AB48" s="59">
        <v>10</v>
      </c>
      <c r="AC48" s="59">
        <v>13</v>
      </c>
      <c r="AD48" s="63">
        <f t="shared" si="0"/>
        <v>-3</v>
      </c>
      <c r="AE48" s="46">
        <f t="shared" si="1"/>
        <v>39</v>
      </c>
    </row>
    <row r="49" spans="3:32" ht="16.899999999999999" customHeight="1" thickBot="1" x14ac:dyDescent="0.45">
      <c r="AA49" s="65" t="s">
        <v>9</v>
      </c>
      <c r="AB49" s="75">
        <v>10</v>
      </c>
      <c r="AC49" s="76">
        <v>7</v>
      </c>
      <c r="AD49" s="73">
        <f t="shared" si="0"/>
        <v>3</v>
      </c>
      <c r="AE49" s="47">
        <f t="shared" si="1"/>
        <v>11</v>
      </c>
    </row>
    <row r="50" spans="3:32" ht="16.899999999999999" customHeight="1" thickTop="1" x14ac:dyDescent="0.4">
      <c r="AA50" s="67" t="s">
        <v>4</v>
      </c>
      <c r="AB50" s="77">
        <v>130</v>
      </c>
      <c r="AC50" s="77">
        <v>31</v>
      </c>
      <c r="AD50" s="74">
        <f t="shared" si="0"/>
        <v>99</v>
      </c>
      <c r="AE50" s="39"/>
    </row>
    <row r="51" spans="3:32" ht="16.899999999999999" customHeight="1" thickBot="1" x14ac:dyDescent="0.45">
      <c r="AA51" s="69" t="s">
        <v>50</v>
      </c>
      <c r="AB51" s="78">
        <v>12</v>
      </c>
      <c r="AC51" s="78">
        <v>16</v>
      </c>
      <c r="AD51" s="70">
        <f t="shared" si="0"/>
        <v>-4</v>
      </c>
      <c r="AE51" s="39"/>
    </row>
    <row r="52" spans="3:32" ht="16.899999999999999" customHeight="1" thickBot="1" x14ac:dyDescent="0.45">
      <c r="AA52" s="71" t="s">
        <v>52</v>
      </c>
      <c r="AB52" s="79">
        <v>842</v>
      </c>
      <c r="AC52" s="80">
        <v>686</v>
      </c>
      <c r="AD52" s="72">
        <f t="shared" si="0"/>
        <v>156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16205</v>
      </c>
      <c r="E55" s="11">
        <v>-121</v>
      </c>
      <c r="F55" s="11">
        <v>32533</v>
      </c>
      <c r="G55" s="11">
        <v>15391</v>
      </c>
      <c r="H55" s="11">
        <v>17142</v>
      </c>
      <c r="I55" s="11">
        <v>-534</v>
      </c>
      <c r="J55" s="11">
        <v>1348</v>
      </c>
      <c r="K55" s="11">
        <v>1323</v>
      </c>
      <c r="L55" s="11">
        <v>25</v>
      </c>
      <c r="M55" s="11">
        <v>166</v>
      </c>
      <c r="N55" s="11">
        <v>725</v>
      </c>
      <c r="O55" s="11">
        <v>-559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506</v>
      </c>
      <c r="E60" s="37">
        <v>842</v>
      </c>
      <c r="F60" s="37">
        <v>1348</v>
      </c>
      <c r="G60" s="37">
        <v>10</v>
      </c>
      <c r="H60" s="37">
        <v>161</v>
      </c>
      <c r="I60" s="37">
        <v>171</v>
      </c>
      <c r="J60" s="37">
        <v>637</v>
      </c>
      <c r="K60" s="37">
        <v>686</v>
      </c>
      <c r="L60" s="37">
        <v>1323</v>
      </c>
      <c r="M60" s="37">
        <v>7</v>
      </c>
      <c r="N60" s="37">
        <v>81</v>
      </c>
      <c r="O60" s="37">
        <v>88</v>
      </c>
      <c r="P60" s="37">
        <v>166</v>
      </c>
      <c r="Q60" s="37">
        <v>725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218</v>
      </c>
      <c r="F63" s="6">
        <v>44</v>
      </c>
      <c r="G63" s="6">
        <v>16</v>
      </c>
      <c r="H63" s="6">
        <v>52</v>
      </c>
      <c r="I63" s="6">
        <v>57</v>
      </c>
      <c r="J63" s="6">
        <v>9</v>
      </c>
      <c r="K63" s="6">
        <v>7</v>
      </c>
      <c r="L63" s="6">
        <v>2</v>
      </c>
      <c r="M63" s="6">
        <v>4</v>
      </c>
      <c r="N63" s="31"/>
      <c r="O63" s="6">
        <v>12</v>
      </c>
      <c r="P63" s="6">
        <v>5</v>
      </c>
      <c r="Q63" s="6">
        <v>7</v>
      </c>
      <c r="R63" s="7">
        <v>47</v>
      </c>
      <c r="S63" s="6">
        <v>7</v>
      </c>
      <c r="T63" s="6">
        <v>5</v>
      </c>
      <c r="U63" s="6">
        <v>14</v>
      </c>
      <c r="V63" s="6"/>
      <c r="W63" s="6">
        <v>506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316</v>
      </c>
      <c r="F64" s="6">
        <v>61</v>
      </c>
      <c r="G64" s="6">
        <v>15</v>
      </c>
      <c r="H64" s="6">
        <v>71</v>
      </c>
      <c r="I64" s="6">
        <v>64</v>
      </c>
      <c r="J64" s="6">
        <v>6</v>
      </c>
      <c r="K64" s="6">
        <v>5</v>
      </c>
      <c r="L64" s="6">
        <v>5</v>
      </c>
      <c r="M64" s="6">
        <v>4</v>
      </c>
      <c r="N64" s="31"/>
      <c r="O64" s="6">
        <v>4</v>
      </c>
      <c r="P64" s="6">
        <v>12</v>
      </c>
      <c r="Q64" s="6">
        <v>8</v>
      </c>
      <c r="R64" s="7">
        <v>46</v>
      </c>
      <c r="S64" s="6">
        <v>6</v>
      </c>
      <c r="T64" s="6">
        <v>3</v>
      </c>
      <c r="U64" s="6">
        <v>11</v>
      </c>
      <c r="V64" s="6"/>
      <c r="W64" s="6">
        <v>637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-98</v>
      </c>
      <c r="F65" s="11">
        <f>IF(AND(F63="",F64=""),"",F63-F64)</f>
        <v>-17</v>
      </c>
      <c r="G65" s="11">
        <f t="shared" ref="G65:W65" si="2">IF(AND(G63="",G64=""),"",G63-G64)</f>
        <v>1</v>
      </c>
      <c r="H65" s="11">
        <f t="shared" si="2"/>
        <v>-19</v>
      </c>
      <c r="I65" s="11">
        <f t="shared" si="2"/>
        <v>-7</v>
      </c>
      <c r="J65" s="11">
        <f t="shared" si="2"/>
        <v>3</v>
      </c>
      <c r="K65" s="11">
        <f t="shared" si="2"/>
        <v>2</v>
      </c>
      <c r="L65" s="11">
        <f t="shared" si="2"/>
        <v>-3</v>
      </c>
      <c r="M65" s="11">
        <f t="shared" si="2"/>
        <v>0</v>
      </c>
      <c r="N65" s="29" t="str">
        <f t="shared" si="2"/>
        <v/>
      </c>
      <c r="O65" s="11">
        <f t="shared" si="2"/>
        <v>8</v>
      </c>
      <c r="P65" s="11">
        <f t="shared" si="2"/>
        <v>-7</v>
      </c>
      <c r="Q65" s="11">
        <f t="shared" si="2"/>
        <v>-1</v>
      </c>
      <c r="R65" s="11">
        <f t="shared" si="2"/>
        <v>1</v>
      </c>
      <c r="S65" s="11">
        <f t="shared" si="2"/>
        <v>1</v>
      </c>
      <c r="T65" s="11">
        <f t="shared" si="2"/>
        <v>2</v>
      </c>
      <c r="U65" s="11">
        <f t="shared" si="2"/>
        <v>3</v>
      </c>
      <c r="V65" s="11" t="str">
        <f t="shared" si="2"/>
        <v/>
      </c>
      <c r="W65" s="11">
        <f t="shared" si="2"/>
        <v>-131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D2:AF69"/>
  <sheetViews>
    <sheetView topLeftCell="E22" zoomScale="85" zoomScaleNormal="85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8</v>
      </c>
      <c r="AC4" s="59">
        <v>4</v>
      </c>
      <c r="AD4" s="61">
        <f>AB4-AC4</f>
        <v>4</v>
      </c>
      <c r="AE4" s="45">
        <f>RANK(AD4,$AD$4:$AD$49)</f>
        <v>7</v>
      </c>
    </row>
    <row r="5" spans="27:31" ht="16.899999999999999" customHeight="1" x14ac:dyDescent="0.4">
      <c r="AA5" s="62" t="s">
        <v>21</v>
      </c>
      <c r="AB5" s="59"/>
      <c r="AC5" s="59">
        <v>3</v>
      </c>
      <c r="AD5" s="63">
        <f t="shared" ref="AD5:AD52" si="0">AB5-AC5</f>
        <v>-3</v>
      </c>
      <c r="AE5" s="46">
        <f t="shared" ref="AE5:AE49" si="1">RANK(AD5,$AD$4:$AD$49)</f>
        <v>35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16</v>
      </c>
    </row>
    <row r="7" spans="27:31" ht="16.899999999999999" customHeight="1" x14ac:dyDescent="0.4">
      <c r="AA7" s="62" t="s">
        <v>11</v>
      </c>
      <c r="AB7" s="59">
        <v>1</v>
      </c>
      <c r="AC7" s="59"/>
      <c r="AD7" s="63">
        <f t="shared" si="0"/>
        <v>1</v>
      </c>
      <c r="AE7" s="46">
        <f t="shared" si="1"/>
        <v>11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16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16</v>
      </c>
    </row>
    <row r="10" spans="27:31" ht="16.899999999999999" customHeight="1" x14ac:dyDescent="0.4">
      <c r="AA10" s="62" t="s">
        <v>28</v>
      </c>
      <c r="AB10" s="59"/>
      <c r="AC10" s="59">
        <v>4</v>
      </c>
      <c r="AD10" s="63">
        <f t="shared" si="0"/>
        <v>-4</v>
      </c>
      <c r="AE10" s="46">
        <f t="shared" si="1"/>
        <v>39</v>
      </c>
    </row>
    <row r="11" spans="27:31" ht="16.899999999999999" customHeight="1" x14ac:dyDescent="0.4">
      <c r="AA11" s="62" t="s">
        <v>31</v>
      </c>
      <c r="AB11" s="59">
        <v>4</v>
      </c>
      <c r="AC11" s="59">
        <v>2</v>
      </c>
      <c r="AD11" s="63">
        <f t="shared" si="0"/>
        <v>2</v>
      </c>
      <c r="AE11" s="46">
        <f t="shared" si="1"/>
        <v>8</v>
      </c>
    </row>
    <row r="12" spans="27:31" ht="16.899999999999999" customHeight="1" x14ac:dyDescent="0.4">
      <c r="AA12" s="62" t="s">
        <v>30</v>
      </c>
      <c r="AB12" s="59"/>
      <c r="AC12" s="59">
        <v>3</v>
      </c>
      <c r="AD12" s="63">
        <f t="shared" si="0"/>
        <v>-3</v>
      </c>
      <c r="AE12" s="46">
        <f t="shared" si="1"/>
        <v>35</v>
      </c>
    </row>
    <row r="13" spans="27:31" ht="16.899999999999999" customHeight="1" x14ac:dyDescent="0.4">
      <c r="AA13" s="62" t="s">
        <v>33</v>
      </c>
      <c r="AB13" s="59"/>
      <c r="AC13" s="59">
        <v>3</v>
      </c>
      <c r="AD13" s="63">
        <f t="shared" si="0"/>
        <v>-3</v>
      </c>
      <c r="AE13" s="46">
        <f t="shared" si="1"/>
        <v>35</v>
      </c>
    </row>
    <row r="14" spans="27:31" ht="16.899999999999999" customHeight="1" x14ac:dyDescent="0.4">
      <c r="AA14" s="62" t="s">
        <v>42</v>
      </c>
      <c r="AB14" s="59">
        <v>2</v>
      </c>
      <c r="AC14" s="59">
        <v>8</v>
      </c>
      <c r="AD14" s="63">
        <f t="shared" si="0"/>
        <v>-6</v>
      </c>
      <c r="AE14" s="46">
        <f t="shared" si="1"/>
        <v>41</v>
      </c>
    </row>
    <row r="15" spans="27:31" ht="16.899999999999999" customHeight="1" x14ac:dyDescent="0.4">
      <c r="AA15" s="62" t="s">
        <v>43</v>
      </c>
      <c r="AB15" s="59">
        <v>22</v>
      </c>
      <c r="AC15" s="59">
        <v>14</v>
      </c>
      <c r="AD15" s="63">
        <f t="shared" si="0"/>
        <v>8</v>
      </c>
      <c r="AE15" s="46">
        <f t="shared" si="1"/>
        <v>3</v>
      </c>
    </row>
    <row r="16" spans="27:31" ht="16.899999999999999" customHeight="1" x14ac:dyDescent="0.4">
      <c r="AA16" s="62" t="s">
        <v>49</v>
      </c>
      <c r="AB16" s="59">
        <v>25</v>
      </c>
      <c r="AC16" s="59">
        <v>36</v>
      </c>
      <c r="AD16" s="64">
        <f t="shared" si="0"/>
        <v>-11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17</v>
      </c>
      <c r="AC17" s="59">
        <v>21</v>
      </c>
      <c r="AD17" s="63">
        <f t="shared" si="0"/>
        <v>-4</v>
      </c>
      <c r="AE17" s="46">
        <f t="shared" si="1"/>
        <v>39</v>
      </c>
    </row>
    <row r="18" spans="27:31" ht="16.899999999999999" customHeight="1" x14ac:dyDescent="0.4">
      <c r="AA18" s="62" t="s">
        <v>6</v>
      </c>
      <c r="AB18" s="59"/>
      <c r="AC18" s="59">
        <v>2</v>
      </c>
      <c r="AD18" s="63">
        <f t="shared" si="0"/>
        <v>-2</v>
      </c>
      <c r="AE18" s="46">
        <f t="shared" si="1"/>
        <v>30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16</v>
      </c>
    </row>
    <row r="20" spans="27:31" ht="16.899999999999999" customHeight="1" x14ac:dyDescent="0.4">
      <c r="AA20" s="62" t="s">
        <v>8</v>
      </c>
      <c r="AB20" s="59">
        <v>1</v>
      </c>
      <c r="AC20" s="59">
        <v>1</v>
      </c>
      <c r="AD20" s="63">
        <f t="shared" si="0"/>
        <v>0</v>
      </c>
      <c r="AE20" s="46">
        <f t="shared" si="1"/>
        <v>16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16</v>
      </c>
    </row>
    <row r="22" spans="27:31" ht="16.899999999999999" customHeight="1" x14ac:dyDescent="0.4">
      <c r="AA22" s="62" t="s">
        <v>13</v>
      </c>
      <c r="AB22" s="59"/>
      <c r="AC22" s="59">
        <v>2</v>
      </c>
      <c r="AD22" s="63">
        <f t="shared" si="0"/>
        <v>-2</v>
      </c>
      <c r="AE22" s="46">
        <f t="shared" si="1"/>
        <v>30</v>
      </c>
    </row>
    <row r="23" spans="27:31" ht="16.899999999999999" customHeight="1" x14ac:dyDescent="0.4">
      <c r="AA23" s="62" t="s">
        <v>32</v>
      </c>
      <c r="AB23" s="59">
        <v>2</v>
      </c>
      <c r="AC23" s="59">
        <v>4</v>
      </c>
      <c r="AD23" s="63">
        <f t="shared" si="0"/>
        <v>-2</v>
      </c>
      <c r="AE23" s="46">
        <f t="shared" si="1"/>
        <v>30</v>
      </c>
    </row>
    <row r="24" spans="27:31" ht="16.899999999999999" customHeight="1" x14ac:dyDescent="0.4">
      <c r="AA24" s="62" t="s">
        <v>19</v>
      </c>
      <c r="AB24" s="59">
        <v>1</v>
      </c>
      <c r="AC24" s="59">
        <v>1</v>
      </c>
      <c r="AD24" s="63">
        <f t="shared" si="0"/>
        <v>0</v>
      </c>
      <c r="AE24" s="46">
        <f t="shared" si="1"/>
        <v>16</v>
      </c>
    </row>
    <row r="25" spans="27:31" ht="16.899999999999999" customHeight="1" x14ac:dyDescent="0.4">
      <c r="AA25" s="62" t="s">
        <v>14</v>
      </c>
      <c r="AB25" s="59">
        <v>2</v>
      </c>
      <c r="AC25" s="59">
        <v>8</v>
      </c>
      <c r="AD25" s="63">
        <f t="shared" si="0"/>
        <v>-6</v>
      </c>
      <c r="AE25" s="46">
        <f t="shared" si="1"/>
        <v>41</v>
      </c>
    </row>
    <row r="26" spans="27:31" ht="16.899999999999999" customHeight="1" x14ac:dyDescent="0.4">
      <c r="AA26" s="62" t="s">
        <v>45</v>
      </c>
      <c r="AB26" s="59">
        <v>26</v>
      </c>
      <c r="AC26" s="59">
        <v>18</v>
      </c>
      <c r="AD26" s="63">
        <f t="shared" si="0"/>
        <v>8</v>
      </c>
      <c r="AE26" s="46">
        <f t="shared" si="1"/>
        <v>3</v>
      </c>
    </row>
    <row r="27" spans="27:31" ht="16.899999999999999" customHeight="1" x14ac:dyDescent="0.4">
      <c r="AA27" s="62" t="s">
        <v>37</v>
      </c>
      <c r="AB27" s="59">
        <v>1</v>
      </c>
      <c r="AC27" s="59">
        <v>3</v>
      </c>
      <c r="AD27" s="63">
        <f t="shared" si="0"/>
        <v>-2</v>
      </c>
      <c r="AE27" s="46">
        <f t="shared" si="1"/>
        <v>30</v>
      </c>
    </row>
    <row r="28" spans="27:31" ht="16.899999999999999" customHeight="1" x14ac:dyDescent="0.4">
      <c r="AA28" s="62" t="s">
        <v>35</v>
      </c>
      <c r="AB28" s="59">
        <v>3</v>
      </c>
      <c r="AC28" s="59">
        <v>3</v>
      </c>
      <c r="AD28" s="63">
        <f t="shared" si="0"/>
        <v>0</v>
      </c>
      <c r="AE28" s="46">
        <f t="shared" si="1"/>
        <v>16</v>
      </c>
    </row>
    <row r="29" spans="27:31" ht="16.899999999999999" customHeight="1" x14ac:dyDescent="0.4">
      <c r="AA29" s="62" t="s">
        <v>16</v>
      </c>
      <c r="AB29" s="59">
        <v>2</v>
      </c>
      <c r="AC29" s="59">
        <v>1</v>
      </c>
      <c r="AD29" s="63">
        <f t="shared" si="0"/>
        <v>1</v>
      </c>
      <c r="AE29" s="46">
        <f t="shared" si="1"/>
        <v>11</v>
      </c>
    </row>
    <row r="30" spans="27:31" ht="16.899999999999999" customHeight="1" x14ac:dyDescent="0.4">
      <c r="AA30" s="62" t="s">
        <v>40</v>
      </c>
      <c r="AB30" s="59">
        <v>34</v>
      </c>
      <c r="AC30" s="59">
        <v>14</v>
      </c>
      <c r="AD30" s="63">
        <f t="shared" si="0"/>
        <v>20</v>
      </c>
      <c r="AE30" s="46">
        <f t="shared" si="1"/>
        <v>1</v>
      </c>
    </row>
    <row r="31" spans="27:31" ht="16.899999999999999" customHeight="1" x14ac:dyDescent="0.4">
      <c r="AA31" s="62" t="s">
        <v>47</v>
      </c>
      <c r="AB31" s="59">
        <v>3</v>
      </c>
      <c r="AC31" s="59">
        <v>4</v>
      </c>
      <c r="AD31" s="63">
        <f t="shared" si="0"/>
        <v>-1</v>
      </c>
      <c r="AE31" s="46">
        <f t="shared" si="1"/>
        <v>26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11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16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26</v>
      </c>
    </row>
    <row r="35" spans="27:31" ht="16.899999999999999" customHeight="1" x14ac:dyDescent="0.4">
      <c r="AA35" s="62" t="s">
        <v>25</v>
      </c>
      <c r="AB35" s="59">
        <v>1</v>
      </c>
      <c r="AC35" s="59">
        <v>2</v>
      </c>
      <c r="AD35" s="63">
        <f t="shared" si="0"/>
        <v>-1</v>
      </c>
      <c r="AE35" s="46">
        <f t="shared" si="1"/>
        <v>26</v>
      </c>
    </row>
    <row r="36" spans="27:31" ht="16.899999999999999" customHeight="1" x14ac:dyDescent="0.4">
      <c r="AA36" s="62" t="s">
        <v>38</v>
      </c>
      <c r="AB36" s="59">
        <v>3</v>
      </c>
      <c r="AC36" s="59">
        <v>1</v>
      </c>
      <c r="AD36" s="63">
        <f t="shared" si="0"/>
        <v>2</v>
      </c>
      <c r="AE36" s="46">
        <f t="shared" si="1"/>
        <v>8</v>
      </c>
    </row>
    <row r="37" spans="27:31" ht="16.899999999999999" customHeight="1" x14ac:dyDescent="0.4">
      <c r="AA37" s="62" t="s">
        <v>41</v>
      </c>
      <c r="AB37" s="59">
        <v>16</v>
      </c>
      <c r="AC37" s="59">
        <v>6</v>
      </c>
      <c r="AD37" s="63">
        <f t="shared" si="0"/>
        <v>10</v>
      </c>
      <c r="AE37" s="46">
        <f t="shared" si="1"/>
        <v>2</v>
      </c>
    </row>
    <row r="38" spans="27:31" ht="16.899999999999999" customHeight="1" x14ac:dyDescent="0.4">
      <c r="AA38" s="62" t="s">
        <v>34</v>
      </c>
      <c r="AB38" s="59">
        <v>11</v>
      </c>
      <c r="AC38" s="59">
        <v>4</v>
      </c>
      <c r="AD38" s="63">
        <f t="shared" si="0"/>
        <v>7</v>
      </c>
      <c r="AE38" s="46">
        <f t="shared" si="1"/>
        <v>5</v>
      </c>
    </row>
    <row r="39" spans="27:31" ht="16.899999999999999" customHeight="1" x14ac:dyDescent="0.4">
      <c r="AA39" s="62" t="s">
        <v>20</v>
      </c>
      <c r="AB39" s="59">
        <v>2</v>
      </c>
      <c r="AC39" s="59">
        <v>4</v>
      </c>
      <c r="AD39" s="63">
        <f t="shared" si="0"/>
        <v>-2</v>
      </c>
      <c r="AE39" s="46">
        <f t="shared" si="1"/>
        <v>30</v>
      </c>
    </row>
    <row r="40" spans="27:31" ht="16.899999999999999" customHeight="1" x14ac:dyDescent="0.4">
      <c r="AA40" s="62" t="s">
        <v>26</v>
      </c>
      <c r="AB40" s="59">
        <v>1</v>
      </c>
      <c r="AC40" s="59">
        <v>2</v>
      </c>
      <c r="AD40" s="63">
        <f t="shared" si="0"/>
        <v>-1</v>
      </c>
      <c r="AE40" s="46">
        <f t="shared" si="1"/>
        <v>26</v>
      </c>
    </row>
    <row r="41" spans="27:31" ht="16.899999999999999" customHeight="1" x14ac:dyDescent="0.4">
      <c r="AA41" s="62" t="s">
        <v>27</v>
      </c>
      <c r="AB41" s="59">
        <v>3</v>
      </c>
      <c r="AC41" s="59">
        <v>2</v>
      </c>
      <c r="AD41" s="63">
        <f t="shared" si="0"/>
        <v>1</v>
      </c>
      <c r="AE41" s="46">
        <f t="shared" si="1"/>
        <v>11</v>
      </c>
    </row>
    <row r="42" spans="27:31" ht="16.899999999999999" customHeight="1" x14ac:dyDescent="0.4">
      <c r="AA42" s="62" t="s">
        <v>15</v>
      </c>
      <c r="AB42" s="59">
        <v>2</v>
      </c>
      <c r="AC42" s="59"/>
      <c r="AD42" s="63">
        <f t="shared" si="0"/>
        <v>2</v>
      </c>
      <c r="AE42" s="46">
        <f t="shared" si="1"/>
        <v>8</v>
      </c>
    </row>
    <row r="43" spans="27:31" ht="16.899999999999999" customHeight="1" x14ac:dyDescent="0.4">
      <c r="AA43" s="62" t="s">
        <v>51</v>
      </c>
      <c r="AB43" s="59">
        <v>72</v>
      </c>
      <c r="AC43" s="59">
        <v>124</v>
      </c>
      <c r="AD43" s="63">
        <f t="shared" si="0"/>
        <v>-52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21</v>
      </c>
      <c r="AC44" s="59">
        <v>31</v>
      </c>
      <c r="AD44" s="63">
        <f t="shared" si="0"/>
        <v>-10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14</v>
      </c>
      <c r="AC45" s="59">
        <v>17</v>
      </c>
      <c r="AD45" s="63">
        <f t="shared" si="0"/>
        <v>-3</v>
      </c>
      <c r="AE45" s="46">
        <f t="shared" si="1"/>
        <v>35</v>
      </c>
    </row>
    <row r="46" spans="27:31" ht="16.899999999999999" customHeight="1" x14ac:dyDescent="0.4">
      <c r="AA46" s="62" t="s">
        <v>44</v>
      </c>
      <c r="AB46" s="59">
        <v>11</v>
      </c>
      <c r="AC46" s="59">
        <v>10</v>
      </c>
      <c r="AD46" s="63">
        <f t="shared" si="0"/>
        <v>1</v>
      </c>
      <c r="AE46" s="46">
        <f t="shared" si="1"/>
        <v>11</v>
      </c>
    </row>
    <row r="47" spans="27:31" ht="16.899999999999999" customHeight="1" x14ac:dyDescent="0.4">
      <c r="AA47" s="62" t="s">
        <v>5</v>
      </c>
      <c r="AB47" s="59">
        <v>5</v>
      </c>
      <c r="AC47" s="59">
        <v>11</v>
      </c>
      <c r="AD47" s="63">
        <f t="shared" si="0"/>
        <v>-6</v>
      </c>
      <c r="AE47" s="46">
        <f t="shared" si="1"/>
        <v>41</v>
      </c>
    </row>
    <row r="48" spans="27:31" ht="16.899999999999999" customHeight="1" x14ac:dyDescent="0.4">
      <c r="AA48" s="62" t="s">
        <v>24</v>
      </c>
      <c r="AB48" s="59">
        <v>5</v>
      </c>
      <c r="AC48" s="59">
        <v>5</v>
      </c>
      <c r="AD48" s="63">
        <f t="shared" si="0"/>
        <v>0</v>
      </c>
      <c r="AE48" s="46">
        <f t="shared" si="1"/>
        <v>16</v>
      </c>
    </row>
    <row r="49" spans="4:32" ht="16.899999999999999" customHeight="1" thickBot="1" x14ac:dyDescent="0.45">
      <c r="AA49" s="65" t="s">
        <v>9</v>
      </c>
      <c r="AB49" s="75">
        <v>9</v>
      </c>
      <c r="AC49" s="76">
        <v>2</v>
      </c>
      <c r="AD49" s="73">
        <f t="shared" si="0"/>
        <v>7</v>
      </c>
      <c r="AE49" s="47">
        <f t="shared" si="1"/>
        <v>5</v>
      </c>
    </row>
    <row r="50" spans="4:32" ht="16.899999999999999" customHeight="1" thickTop="1" x14ac:dyDescent="0.4">
      <c r="AA50" s="67" t="s">
        <v>4</v>
      </c>
      <c r="AB50" s="77">
        <v>410</v>
      </c>
      <c r="AC50" s="77">
        <v>46</v>
      </c>
      <c r="AD50" s="74">
        <f t="shared" si="0"/>
        <v>364</v>
      </c>
      <c r="AE50" s="39"/>
    </row>
    <row r="51" spans="4:32" ht="16.899999999999999" customHeight="1" thickBot="1" x14ac:dyDescent="0.45">
      <c r="AA51" s="69" t="s">
        <v>50</v>
      </c>
      <c r="AB51" s="78"/>
      <c r="AC51" s="78">
        <v>4</v>
      </c>
      <c r="AD51" s="70">
        <f t="shared" si="0"/>
        <v>-4</v>
      </c>
      <c r="AE51" s="39"/>
    </row>
    <row r="52" spans="4:32" ht="16.899999999999999" customHeight="1" thickBot="1" x14ac:dyDescent="0.45">
      <c r="AA52" s="71" t="s">
        <v>52</v>
      </c>
      <c r="AB52" s="79">
        <v>741</v>
      </c>
      <c r="AC52" s="80">
        <v>431</v>
      </c>
      <c r="AD52" s="72">
        <f t="shared" si="0"/>
        <v>310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10916</v>
      </c>
      <c r="E55" s="11">
        <v>164</v>
      </c>
      <c r="F55" s="11">
        <v>24590</v>
      </c>
      <c r="G55" s="11">
        <v>12407</v>
      </c>
      <c r="H55" s="11">
        <v>12183</v>
      </c>
      <c r="I55" s="11">
        <v>-310</v>
      </c>
      <c r="J55" s="11">
        <v>1137</v>
      </c>
      <c r="K55" s="11">
        <v>1053</v>
      </c>
      <c r="L55" s="11">
        <v>84</v>
      </c>
      <c r="M55" s="11">
        <v>122</v>
      </c>
      <c r="N55" s="11">
        <v>516</v>
      </c>
      <c r="O55" s="11">
        <v>-394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396</v>
      </c>
      <c r="E60" s="37">
        <v>741</v>
      </c>
      <c r="F60" s="37">
        <v>1137</v>
      </c>
      <c r="G60" s="37">
        <v>15</v>
      </c>
      <c r="H60" s="37">
        <v>467</v>
      </c>
      <c r="I60" s="37">
        <v>482</v>
      </c>
      <c r="J60" s="37">
        <v>622</v>
      </c>
      <c r="K60" s="37">
        <v>431</v>
      </c>
      <c r="L60" s="37">
        <v>1053</v>
      </c>
      <c r="M60" s="37">
        <v>71</v>
      </c>
      <c r="N60" s="37">
        <v>79</v>
      </c>
      <c r="O60" s="37">
        <v>150</v>
      </c>
      <c r="P60" s="37">
        <v>122</v>
      </c>
      <c r="Q60" s="37">
        <v>516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124</v>
      </c>
      <c r="F63" s="6">
        <v>143</v>
      </c>
      <c r="G63" s="6">
        <v>1</v>
      </c>
      <c r="H63" s="6">
        <v>14</v>
      </c>
      <c r="I63" s="6">
        <v>30</v>
      </c>
      <c r="J63" s="6">
        <v>5</v>
      </c>
      <c r="K63" s="6">
        <v>7</v>
      </c>
      <c r="L63" s="6">
        <v>4</v>
      </c>
      <c r="M63" s="6">
        <v>2</v>
      </c>
      <c r="N63" s="6">
        <v>4</v>
      </c>
      <c r="O63" s="31"/>
      <c r="P63" s="6">
        <v>3</v>
      </c>
      <c r="Q63" s="6">
        <v>4</v>
      </c>
      <c r="R63" s="7">
        <v>35</v>
      </c>
      <c r="S63" s="6">
        <v>15</v>
      </c>
      <c r="T63" s="6">
        <v>4</v>
      </c>
      <c r="U63" s="6">
        <v>1</v>
      </c>
      <c r="V63" s="6"/>
      <c r="W63" s="6">
        <v>396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245</v>
      </c>
      <c r="F64" s="6">
        <v>193</v>
      </c>
      <c r="G64" s="6">
        <v>7</v>
      </c>
      <c r="H64" s="6">
        <v>17</v>
      </c>
      <c r="I64" s="6">
        <v>24</v>
      </c>
      <c r="J64" s="6">
        <v>7</v>
      </c>
      <c r="K64" s="6">
        <v>8</v>
      </c>
      <c r="L64" s="6">
        <v>3</v>
      </c>
      <c r="M64" s="6"/>
      <c r="N64" s="6">
        <v>12</v>
      </c>
      <c r="O64" s="31"/>
      <c r="P64" s="6">
        <v>7</v>
      </c>
      <c r="Q64" s="6">
        <v>11</v>
      </c>
      <c r="R64" s="7">
        <v>55</v>
      </c>
      <c r="S64" s="6">
        <v>23</v>
      </c>
      <c r="T64" s="6">
        <v>4</v>
      </c>
      <c r="U64" s="6">
        <v>6</v>
      </c>
      <c r="V64" s="6"/>
      <c r="W64" s="6">
        <v>622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-121</v>
      </c>
      <c r="F65" s="11">
        <f>IF(AND(F63="",F64=""),"",F63-F64)</f>
        <v>-50</v>
      </c>
      <c r="G65" s="11">
        <f t="shared" ref="G65:W65" si="2">IF(AND(G63="",G64=""),"",G63-G64)</f>
        <v>-6</v>
      </c>
      <c r="H65" s="11">
        <f t="shared" si="2"/>
        <v>-3</v>
      </c>
      <c r="I65" s="11">
        <f t="shared" si="2"/>
        <v>6</v>
      </c>
      <c r="J65" s="11">
        <f t="shared" si="2"/>
        <v>-2</v>
      </c>
      <c r="K65" s="11">
        <f t="shared" si="2"/>
        <v>-1</v>
      </c>
      <c r="L65" s="11">
        <f t="shared" si="2"/>
        <v>1</v>
      </c>
      <c r="M65" s="11">
        <f t="shared" si="2"/>
        <v>2</v>
      </c>
      <c r="N65" s="11">
        <f t="shared" si="2"/>
        <v>-8</v>
      </c>
      <c r="O65" s="29" t="str">
        <f t="shared" si="2"/>
        <v/>
      </c>
      <c r="P65" s="11">
        <f t="shared" si="2"/>
        <v>-4</v>
      </c>
      <c r="Q65" s="11">
        <f t="shared" si="2"/>
        <v>-7</v>
      </c>
      <c r="R65" s="11">
        <f t="shared" si="2"/>
        <v>-20</v>
      </c>
      <c r="S65" s="11">
        <f t="shared" si="2"/>
        <v>-8</v>
      </c>
      <c r="T65" s="11">
        <f t="shared" si="2"/>
        <v>0</v>
      </c>
      <c r="U65" s="11">
        <f t="shared" si="2"/>
        <v>-5</v>
      </c>
      <c r="V65" s="11" t="str">
        <f t="shared" si="2"/>
        <v/>
      </c>
      <c r="W65" s="11">
        <f t="shared" si="2"/>
        <v>-226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C2:AF69"/>
  <sheetViews>
    <sheetView topLeftCell="K25" zoomScale="205" zoomScaleNormal="205" workbookViewId="0">
      <selection activeCell="Y41" sqref="Y41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10</v>
      </c>
      <c r="AC4" s="59">
        <v>10</v>
      </c>
      <c r="AD4" s="61">
        <f>AB4-AC4</f>
        <v>0</v>
      </c>
      <c r="AE4" s="45">
        <f>RANK(AD4,$AD$4:$AD$49)</f>
        <v>14</v>
      </c>
    </row>
    <row r="5" spans="27:31" ht="16.899999999999999" customHeight="1" x14ac:dyDescent="0.4">
      <c r="AA5" s="62" t="s">
        <v>21</v>
      </c>
      <c r="AB5" s="59">
        <v>1</v>
      </c>
      <c r="AC5" s="59">
        <v>3</v>
      </c>
      <c r="AD5" s="63">
        <f t="shared" ref="AD5:AD52" si="0">AB5-AC5</f>
        <v>-2</v>
      </c>
      <c r="AE5" s="46">
        <f t="shared" ref="AE5:AE49" si="1">RANK(AD5,$AD$4:$AD$49)</f>
        <v>24</v>
      </c>
    </row>
    <row r="6" spans="27:31" ht="16.899999999999999" customHeight="1" x14ac:dyDescent="0.4">
      <c r="AA6" s="62" t="s">
        <v>22</v>
      </c>
      <c r="AB6" s="59">
        <v>3</v>
      </c>
      <c r="AC6" s="59">
        <v>2</v>
      </c>
      <c r="AD6" s="63">
        <f t="shared" si="0"/>
        <v>1</v>
      </c>
      <c r="AE6" s="46">
        <f t="shared" si="1"/>
        <v>12</v>
      </c>
    </row>
    <row r="7" spans="27:31" ht="16.899999999999999" customHeight="1" x14ac:dyDescent="0.4">
      <c r="AA7" s="62" t="s">
        <v>11</v>
      </c>
      <c r="AB7" s="59">
        <v>1</v>
      </c>
      <c r="AC7" s="59">
        <v>4</v>
      </c>
      <c r="AD7" s="63">
        <f t="shared" si="0"/>
        <v>-3</v>
      </c>
      <c r="AE7" s="46">
        <f t="shared" si="1"/>
        <v>28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14</v>
      </c>
    </row>
    <row r="9" spans="27:31" ht="16.899999999999999" customHeight="1" x14ac:dyDescent="0.4">
      <c r="AA9" s="62" t="s">
        <v>7</v>
      </c>
      <c r="AB9" s="59">
        <v>1</v>
      </c>
      <c r="AC9" s="59">
        <v>1</v>
      </c>
      <c r="AD9" s="63">
        <f t="shared" si="0"/>
        <v>0</v>
      </c>
      <c r="AE9" s="46">
        <f t="shared" si="1"/>
        <v>14</v>
      </c>
    </row>
    <row r="10" spans="27:31" ht="16.899999999999999" customHeight="1" x14ac:dyDescent="0.4">
      <c r="AA10" s="62" t="s">
        <v>28</v>
      </c>
      <c r="AB10" s="59">
        <v>1</v>
      </c>
      <c r="AC10" s="59">
        <v>4</v>
      </c>
      <c r="AD10" s="63">
        <f t="shared" si="0"/>
        <v>-3</v>
      </c>
      <c r="AE10" s="46">
        <f t="shared" si="1"/>
        <v>28</v>
      </c>
    </row>
    <row r="11" spans="27:31" ht="16.899999999999999" customHeight="1" x14ac:dyDescent="0.4">
      <c r="AA11" s="62" t="s">
        <v>31</v>
      </c>
      <c r="AB11" s="59">
        <v>3</v>
      </c>
      <c r="AC11" s="59">
        <v>13</v>
      </c>
      <c r="AD11" s="63">
        <f t="shared" si="0"/>
        <v>-10</v>
      </c>
      <c r="AE11" s="46">
        <f t="shared" si="1"/>
        <v>43</v>
      </c>
    </row>
    <row r="12" spans="27:31" ht="16.899999999999999" customHeight="1" x14ac:dyDescent="0.4">
      <c r="AA12" s="62" t="s">
        <v>30</v>
      </c>
      <c r="AB12" s="59">
        <v>2</v>
      </c>
      <c r="AC12" s="59">
        <v>8</v>
      </c>
      <c r="AD12" s="63">
        <f t="shared" si="0"/>
        <v>-6</v>
      </c>
      <c r="AE12" s="46">
        <f t="shared" si="1"/>
        <v>37</v>
      </c>
    </row>
    <row r="13" spans="27:31" ht="16.899999999999999" customHeight="1" x14ac:dyDescent="0.4">
      <c r="AA13" s="62" t="s">
        <v>33</v>
      </c>
      <c r="AB13" s="59">
        <v>6</v>
      </c>
      <c r="AC13" s="59">
        <v>14</v>
      </c>
      <c r="AD13" s="63">
        <f t="shared" si="0"/>
        <v>-8</v>
      </c>
      <c r="AE13" s="46">
        <f t="shared" si="1"/>
        <v>39</v>
      </c>
    </row>
    <row r="14" spans="27:31" ht="16.899999999999999" customHeight="1" x14ac:dyDescent="0.4">
      <c r="AA14" s="62" t="s">
        <v>42</v>
      </c>
      <c r="AB14" s="59">
        <v>18</v>
      </c>
      <c r="AC14" s="59">
        <v>12</v>
      </c>
      <c r="AD14" s="63">
        <f t="shared" si="0"/>
        <v>6</v>
      </c>
      <c r="AE14" s="46">
        <f t="shared" si="1"/>
        <v>5</v>
      </c>
    </row>
    <row r="15" spans="27:31" ht="16.899999999999999" customHeight="1" x14ac:dyDescent="0.4">
      <c r="AA15" s="62" t="s">
        <v>43</v>
      </c>
      <c r="AB15" s="59">
        <v>16</v>
      </c>
      <c r="AC15" s="59">
        <v>23</v>
      </c>
      <c r="AD15" s="63">
        <f t="shared" si="0"/>
        <v>-7</v>
      </c>
      <c r="AE15" s="46">
        <f t="shared" si="1"/>
        <v>38</v>
      </c>
    </row>
    <row r="16" spans="27:31" ht="16.899999999999999" customHeight="1" x14ac:dyDescent="0.4">
      <c r="AA16" s="62" t="s">
        <v>49</v>
      </c>
      <c r="AB16" s="59">
        <v>34</v>
      </c>
      <c r="AC16" s="59">
        <v>43</v>
      </c>
      <c r="AD16" s="64">
        <f t="shared" si="0"/>
        <v>-9</v>
      </c>
      <c r="AE16" s="46">
        <f t="shared" si="1"/>
        <v>42</v>
      </c>
    </row>
    <row r="17" spans="27:31" ht="16.899999999999999" customHeight="1" x14ac:dyDescent="0.4">
      <c r="AA17" s="62" t="s">
        <v>48</v>
      </c>
      <c r="AB17" s="59">
        <v>17</v>
      </c>
      <c r="AC17" s="59">
        <v>35</v>
      </c>
      <c r="AD17" s="63">
        <f t="shared" si="0"/>
        <v>-18</v>
      </c>
      <c r="AE17" s="46">
        <f t="shared" si="1"/>
        <v>45</v>
      </c>
    </row>
    <row r="18" spans="27:31" ht="16.899999999999999" customHeight="1" x14ac:dyDescent="0.4">
      <c r="AA18" s="62" t="s">
        <v>6</v>
      </c>
      <c r="AB18" s="59"/>
      <c r="AC18" s="59">
        <v>4</v>
      </c>
      <c r="AD18" s="63">
        <f t="shared" si="0"/>
        <v>-4</v>
      </c>
      <c r="AE18" s="46">
        <f t="shared" si="1"/>
        <v>34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14</v>
      </c>
    </row>
    <row r="20" spans="27:31" ht="16.899999999999999" customHeight="1" x14ac:dyDescent="0.4">
      <c r="AA20" s="62" t="s">
        <v>8</v>
      </c>
      <c r="AB20" s="59">
        <v>1</v>
      </c>
      <c r="AC20" s="59">
        <v>3</v>
      </c>
      <c r="AD20" s="63">
        <f t="shared" si="0"/>
        <v>-2</v>
      </c>
      <c r="AE20" s="46">
        <f t="shared" si="1"/>
        <v>24</v>
      </c>
    </row>
    <row r="21" spans="27:31" ht="16.899999999999999" customHeight="1" x14ac:dyDescent="0.4">
      <c r="AA21" s="62" t="s">
        <v>23</v>
      </c>
      <c r="AB21" s="59"/>
      <c r="AC21" s="59">
        <v>1</v>
      </c>
      <c r="AD21" s="63">
        <f t="shared" si="0"/>
        <v>-1</v>
      </c>
      <c r="AE21" s="46">
        <f t="shared" si="1"/>
        <v>21</v>
      </c>
    </row>
    <row r="22" spans="27:31" ht="16.899999999999999" customHeight="1" x14ac:dyDescent="0.4">
      <c r="AA22" s="62" t="s">
        <v>13</v>
      </c>
      <c r="AB22" s="59">
        <v>2</v>
      </c>
      <c r="AC22" s="59">
        <v>4</v>
      </c>
      <c r="AD22" s="63">
        <f t="shared" si="0"/>
        <v>-2</v>
      </c>
      <c r="AE22" s="46">
        <f t="shared" si="1"/>
        <v>24</v>
      </c>
    </row>
    <row r="23" spans="27:31" ht="16.899999999999999" customHeight="1" x14ac:dyDescent="0.4">
      <c r="AA23" s="62" t="s">
        <v>32</v>
      </c>
      <c r="AB23" s="59">
        <v>8</v>
      </c>
      <c r="AC23" s="59">
        <v>8</v>
      </c>
      <c r="AD23" s="63">
        <f t="shared" si="0"/>
        <v>0</v>
      </c>
      <c r="AE23" s="46">
        <f t="shared" si="1"/>
        <v>14</v>
      </c>
    </row>
    <row r="24" spans="27:31" ht="16.899999999999999" customHeight="1" x14ac:dyDescent="0.4">
      <c r="AA24" s="62" t="s">
        <v>19</v>
      </c>
      <c r="AB24" s="59">
        <v>5</v>
      </c>
      <c r="AC24" s="59">
        <v>4</v>
      </c>
      <c r="AD24" s="63">
        <f t="shared" si="0"/>
        <v>1</v>
      </c>
      <c r="AE24" s="46">
        <f t="shared" si="1"/>
        <v>12</v>
      </c>
    </row>
    <row r="25" spans="27:31" ht="16.899999999999999" customHeight="1" x14ac:dyDescent="0.4">
      <c r="AA25" s="62" t="s">
        <v>14</v>
      </c>
      <c r="AB25" s="59">
        <v>3</v>
      </c>
      <c r="AC25" s="59">
        <v>6</v>
      </c>
      <c r="AD25" s="63">
        <f t="shared" si="0"/>
        <v>-3</v>
      </c>
      <c r="AE25" s="46">
        <f t="shared" si="1"/>
        <v>28</v>
      </c>
    </row>
    <row r="26" spans="27:31" ht="16.899999999999999" customHeight="1" x14ac:dyDescent="0.4">
      <c r="AA26" s="62" t="s">
        <v>45</v>
      </c>
      <c r="AB26" s="59">
        <v>33</v>
      </c>
      <c r="AC26" s="59">
        <v>38</v>
      </c>
      <c r="AD26" s="63">
        <f t="shared" si="0"/>
        <v>-5</v>
      </c>
      <c r="AE26" s="46">
        <f t="shared" si="1"/>
        <v>36</v>
      </c>
    </row>
    <row r="27" spans="27:31" ht="16.899999999999999" customHeight="1" x14ac:dyDescent="0.4">
      <c r="AA27" s="62" t="s">
        <v>37</v>
      </c>
      <c r="AB27" s="59">
        <v>1</v>
      </c>
      <c r="AC27" s="59">
        <v>4</v>
      </c>
      <c r="AD27" s="63">
        <f t="shared" si="0"/>
        <v>-3</v>
      </c>
      <c r="AE27" s="46">
        <f t="shared" si="1"/>
        <v>28</v>
      </c>
    </row>
    <row r="28" spans="27:31" ht="16.899999999999999" customHeight="1" x14ac:dyDescent="0.4">
      <c r="AA28" s="62" t="s">
        <v>35</v>
      </c>
      <c r="AB28" s="59">
        <v>1</v>
      </c>
      <c r="AC28" s="59">
        <v>1</v>
      </c>
      <c r="AD28" s="63">
        <f t="shared" si="0"/>
        <v>0</v>
      </c>
      <c r="AE28" s="46">
        <f t="shared" si="1"/>
        <v>14</v>
      </c>
    </row>
    <row r="29" spans="27:31" ht="16.899999999999999" customHeight="1" x14ac:dyDescent="0.4">
      <c r="AA29" s="62" t="s">
        <v>16</v>
      </c>
      <c r="AB29" s="59">
        <v>9</v>
      </c>
      <c r="AC29" s="59">
        <v>10</v>
      </c>
      <c r="AD29" s="63">
        <f t="shared" si="0"/>
        <v>-1</v>
      </c>
      <c r="AE29" s="46">
        <f t="shared" si="1"/>
        <v>21</v>
      </c>
    </row>
    <row r="30" spans="27:31" ht="16.899999999999999" customHeight="1" x14ac:dyDescent="0.4">
      <c r="AA30" s="62" t="s">
        <v>40</v>
      </c>
      <c r="AB30" s="59">
        <v>33</v>
      </c>
      <c r="AC30" s="59">
        <v>20</v>
      </c>
      <c r="AD30" s="63">
        <f t="shared" si="0"/>
        <v>13</v>
      </c>
      <c r="AE30" s="46">
        <f t="shared" si="1"/>
        <v>3</v>
      </c>
    </row>
    <row r="31" spans="27:31" ht="16.899999999999999" customHeight="1" x14ac:dyDescent="0.4">
      <c r="AA31" s="62" t="s">
        <v>47</v>
      </c>
      <c r="AB31" s="59">
        <v>10</v>
      </c>
      <c r="AC31" s="59">
        <v>18</v>
      </c>
      <c r="AD31" s="63">
        <f t="shared" si="0"/>
        <v>-8</v>
      </c>
      <c r="AE31" s="46">
        <f t="shared" si="1"/>
        <v>39</v>
      </c>
    </row>
    <row r="32" spans="27:31" ht="16.899999999999999" customHeight="1" x14ac:dyDescent="0.4">
      <c r="AA32" s="62" t="s">
        <v>29</v>
      </c>
      <c r="AB32" s="59"/>
      <c r="AC32" s="59">
        <v>4</v>
      </c>
      <c r="AD32" s="63">
        <f t="shared" si="0"/>
        <v>-4</v>
      </c>
      <c r="AE32" s="46">
        <f t="shared" si="1"/>
        <v>34</v>
      </c>
    </row>
    <row r="33" spans="27:31" ht="16.899999999999999" customHeight="1" x14ac:dyDescent="0.4">
      <c r="AA33" s="62" t="s">
        <v>17</v>
      </c>
      <c r="AB33" s="59"/>
      <c r="AC33" s="59">
        <v>2</v>
      </c>
      <c r="AD33" s="63">
        <f t="shared" si="0"/>
        <v>-2</v>
      </c>
      <c r="AE33" s="46">
        <f t="shared" si="1"/>
        <v>24</v>
      </c>
    </row>
    <row r="34" spans="27:31" ht="16.899999999999999" customHeight="1" x14ac:dyDescent="0.4">
      <c r="AA34" s="62" t="s">
        <v>10</v>
      </c>
      <c r="AB34" s="59">
        <v>8</v>
      </c>
      <c r="AC34" s="59">
        <v>3</v>
      </c>
      <c r="AD34" s="64">
        <f t="shared" si="0"/>
        <v>5</v>
      </c>
      <c r="AE34" s="46">
        <f t="shared" si="1"/>
        <v>7</v>
      </c>
    </row>
    <row r="35" spans="27:31" ht="16.899999999999999" customHeight="1" x14ac:dyDescent="0.4">
      <c r="AA35" s="62" t="s">
        <v>25</v>
      </c>
      <c r="AB35" s="59">
        <v>3</v>
      </c>
      <c r="AC35" s="59">
        <v>6</v>
      </c>
      <c r="AD35" s="63">
        <f t="shared" si="0"/>
        <v>-3</v>
      </c>
      <c r="AE35" s="46">
        <f t="shared" si="1"/>
        <v>28</v>
      </c>
    </row>
    <row r="36" spans="27:31" ht="16.899999999999999" customHeight="1" x14ac:dyDescent="0.4">
      <c r="AA36" s="62" t="s">
        <v>38</v>
      </c>
      <c r="AB36" s="59">
        <v>2</v>
      </c>
      <c r="AC36" s="59">
        <v>10</v>
      </c>
      <c r="AD36" s="63">
        <f t="shared" si="0"/>
        <v>-8</v>
      </c>
      <c r="AE36" s="46">
        <f t="shared" si="1"/>
        <v>39</v>
      </c>
    </row>
    <row r="37" spans="27:31" ht="16.899999999999999" customHeight="1" x14ac:dyDescent="0.4">
      <c r="AA37" s="62" t="s">
        <v>41</v>
      </c>
      <c r="AB37" s="59">
        <v>18</v>
      </c>
      <c r="AC37" s="59">
        <v>6</v>
      </c>
      <c r="AD37" s="63">
        <f t="shared" si="0"/>
        <v>12</v>
      </c>
      <c r="AE37" s="46">
        <f t="shared" si="1"/>
        <v>4</v>
      </c>
    </row>
    <row r="38" spans="27:31" ht="16.899999999999999" customHeight="1" x14ac:dyDescent="0.4">
      <c r="AA38" s="62" t="s">
        <v>34</v>
      </c>
      <c r="AB38" s="59">
        <v>1</v>
      </c>
      <c r="AC38" s="59">
        <v>11</v>
      </c>
      <c r="AD38" s="63">
        <f t="shared" si="0"/>
        <v>-10</v>
      </c>
      <c r="AE38" s="46">
        <f t="shared" si="1"/>
        <v>43</v>
      </c>
    </row>
    <row r="39" spans="27:31" ht="16.899999999999999" customHeight="1" x14ac:dyDescent="0.4">
      <c r="AA39" s="62" t="s">
        <v>20</v>
      </c>
      <c r="AB39" s="59">
        <v>3</v>
      </c>
      <c r="AC39" s="59"/>
      <c r="AD39" s="63">
        <f t="shared" si="0"/>
        <v>3</v>
      </c>
      <c r="AE39" s="46">
        <f t="shared" si="1"/>
        <v>9</v>
      </c>
    </row>
    <row r="40" spans="27:31" ht="16.899999999999999" customHeight="1" x14ac:dyDescent="0.4">
      <c r="AA40" s="62" t="s">
        <v>26</v>
      </c>
      <c r="AB40" s="59">
        <v>21</v>
      </c>
      <c r="AC40" s="59">
        <v>1</v>
      </c>
      <c r="AD40" s="63">
        <f t="shared" si="0"/>
        <v>20</v>
      </c>
      <c r="AE40" s="46">
        <f t="shared" si="1"/>
        <v>2</v>
      </c>
    </row>
    <row r="41" spans="27:31" ht="16.899999999999999" customHeight="1" x14ac:dyDescent="0.4">
      <c r="AA41" s="62" t="s">
        <v>27</v>
      </c>
      <c r="AB41" s="59">
        <v>4</v>
      </c>
      <c r="AC41" s="59">
        <v>4</v>
      </c>
      <c r="AD41" s="63">
        <f t="shared" si="0"/>
        <v>0</v>
      </c>
      <c r="AE41" s="46">
        <f t="shared" si="1"/>
        <v>14</v>
      </c>
    </row>
    <row r="42" spans="27:31" ht="16.899999999999999" customHeight="1" x14ac:dyDescent="0.4">
      <c r="AA42" s="62" t="s">
        <v>15</v>
      </c>
      <c r="AB42" s="59">
        <v>1</v>
      </c>
      <c r="AC42" s="59">
        <v>2</v>
      </c>
      <c r="AD42" s="63">
        <f t="shared" si="0"/>
        <v>-1</v>
      </c>
      <c r="AE42" s="46">
        <f t="shared" si="1"/>
        <v>21</v>
      </c>
    </row>
    <row r="43" spans="27:31" ht="16.899999999999999" customHeight="1" x14ac:dyDescent="0.4">
      <c r="AA43" s="62" t="s">
        <v>51</v>
      </c>
      <c r="AB43" s="59">
        <v>114</v>
      </c>
      <c r="AC43" s="59">
        <v>206</v>
      </c>
      <c r="AD43" s="63">
        <f t="shared" si="0"/>
        <v>-92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29</v>
      </c>
      <c r="AC44" s="59">
        <v>27</v>
      </c>
      <c r="AD44" s="63">
        <f t="shared" si="0"/>
        <v>2</v>
      </c>
      <c r="AE44" s="46">
        <f t="shared" si="1"/>
        <v>10</v>
      </c>
    </row>
    <row r="45" spans="27:31" ht="16.899999999999999" customHeight="1" x14ac:dyDescent="0.4">
      <c r="AA45" s="62" t="s">
        <v>39</v>
      </c>
      <c r="AB45" s="59">
        <v>91</v>
      </c>
      <c r="AC45" s="59">
        <v>58</v>
      </c>
      <c r="AD45" s="63">
        <f t="shared" si="0"/>
        <v>33</v>
      </c>
      <c r="AE45" s="46">
        <f t="shared" si="1"/>
        <v>1</v>
      </c>
    </row>
    <row r="46" spans="27:31" ht="16.899999999999999" customHeight="1" x14ac:dyDescent="0.4">
      <c r="AA46" s="62" t="s">
        <v>44</v>
      </c>
      <c r="AB46" s="59">
        <v>22</v>
      </c>
      <c r="AC46" s="59">
        <v>16</v>
      </c>
      <c r="AD46" s="63">
        <f t="shared" si="0"/>
        <v>6</v>
      </c>
      <c r="AE46" s="46">
        <f t="shared" si="1"/>
        <v>5</v>
      </c>
    </row>
    <row r="47" spans="27:31" ht="16.899999999999999" customHeight="1" x14ac:dyDescent="0.4">
      <c r="AA47" s="62" t="s">
        <v>5</v>
      </c>
      <c r="AB47" s="59">
        <v>3</v>
      </c>
      <c r="AC47" s="59">
        <v>6</v>
      </c>
      <c r="AD47" s="63">
        <f t="shared" si="0"/>
        <v>-3</v>
      </c>
      <c r="AE47" s="46">
        <f t="shared" si="1"/>
        <v>28</v>
      </c>
    </row>
    <row r="48" spans="27:31" ht="16.899999999999999" customHeight="1" x14ac:dyDescent="0.4">
      <c r="AA48" s="62" t="s">
        <v>24</v>
      </c>
      <c r="AB48" s="59">
        <v>12</v>
      </c>
      <c r="AC48" s="59">
        <v>10</v>
      </c>
      <c r="AD48" s="63">
        <f t="shared" si="0"/>
        <v>2</v>
      </c>
      <c r="AE48" s="46">
        <f t="shared" si="1"/>
        <v>10</v>
      </c>
    </row>
    <row r="49" spans="3:32" ht="16.899999999999999" customHeight="1" thickBot="1" x14ac:dyDescent="0.45">
      <c r="AA49" s="65" t="s">
        <v>9</v>
      </c>
      <c r="AB49" s="75">
        <v>8</v>
      </c>
      <c r="AC49" s="76">
        <v>4</v>
      </c>
      <c r="AD49" s="73">
        <f t="shared" si="0"/>
        <v>4</v>
      </c>
      <c r="AE49" s="47">
        <f t="shared" si="1"/>
        <v>8</v>
      </c>
    </row>
    <row r="50" spans="3:32" ht="16.899999999999999" customHeight="1" thickTop="1" x14ac:dyDescent="0.4">
      <c r="AA50" s="67" t="s">
        <v>4</v>
      </c>
      <c r="AB50" s="77">
        <v>220</v>
      </c>
      <c r="AC50" s="77">
        <v>168</v>
      </c>
      <c r="AD50" s="74">
        <f t="shared" si="0"/>
        <v>52</v>
      </c>
      <c r="AE50" s="39"/>
    </row>
    <row r="51" spans="3:32" ht="16.899999999999999" customHeight="1" thickBot="1" x14ac:dyDescent="0.45">
      <c r="AA51" s="69" t="s">
        <v>50</v>
      </c>
      <c r="AB51" s="78">
        <v>10</v>
      </c>
      <c r="AC51" s="78">
        <v>25</v>
      </c>
      <c r="AD51" s="70">
        <f t="shared" si="0"/>
        <v>-15</v>
      </c>
      <c r="AE51" s="39"/>
    </row>
    <row r="52" spans="3:32" ht="16.899999999999999" customHeight="1" thickBot="1" x14ac:dyDescent="0.45">
      <c r="AA52" s="71" t="s">
        <v>52</v>
      </c>
      <c r="AB52" s="79">
        <v>789</v>
      </c>
      <c r="AC52" s="80">
        <v>862</v>
      </c>
      <c r="AD52" s="72">
        <f t="shared" si="0"/>
        <v>-73</v>
      </c>
      <c r="AE52" s="39"/>
    </row>
    <row r="53" spans="3:32" ht="20.100000000000001" customHeight="1" x14ac:dyDescent="0.4">
      <c r="D53" s="105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106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15388</v>
      </c>
      <c r="E55" s="11">
        <v>60</v>
      </c>
      <c r="F55" s="11">
        <v>39582</v>
      </c>
      <c r="G55" s="11">
        <v>18827</v>
      </c>
      <c r="H55" s="11">
        <v>20755</v>
      </c>
      <c r="I55" s="11">
        <v>-554</v>
      </c>
      <c r="J55" s="11">
        <v>1476</v>
      </c>
      <c r="K55" s="11">
        <v>1582</v>
      </c>
      <c r="L55" s="11">
        <v>-106</v>
      </c>
      <c r="M55" s="11">
        <v>250</v>
      </c>
      <c r="N55" s="11">
        <v>698</v>
      </c>
      <c r="O55" s="11">
        <v>-448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687</v>
      </c>
      <c r="E60" s="37">
        <v>789</v>
      </c>
      <c r="F60" s="37">
        <v>1476</v>
      </c>
      <c r="G60" s="37">
        <v>72</v>
      </c>
      <c r="H60" s="37">
        <v>387</v>
      </c>
      <c r="I60" s="37">
        <v>459</v>
      </c>
      <c r="J60" s="37">
        <v>720</v>
      </c>
      <c r="K60" s="37">
        <v>862</v>
      </c>
      <c r="L60" s="37">
        <v>1582</v>
      </c>
      <c r="M60" s="37">
        <v>35</v>
      </c>
      <c r="N60" s="37">
        <v>323</v>
      </c>
      <c r="O60" s="37">
        <v>358</v>
      </c>
      <c r="P60" s="37">
        <v>250</v>
      </c>
      <c r="Q60" s="37">
        <v>698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127</v>
      </c>
      <c r="F63" s="6">
        <v>37</v>
      </c>
      <c r="G63" s="6">
        <v>131</v>
      </c>
      <c r="H63" s="6">
        <v>222</v>
      </c>
      <c r="I63" s="6">
        <v>50</v>
      </c>
      <c r="J63" s="6">
        <v>3</v>
      </c>
      <c r="K63" s="6">
        <v>1</v>
      </c>
      <c r="L63" s="6">
        <v>10</v>
      </c>
      <c r="M63" s="6">
        <v>5</v>
      </c>
      <c r="N63" s="6">
        <v>12</v>
      </c>
      <c r="O63" s="6">
        <v>7</v>
      </c>
      <c r="P63" s="31"/>
      <c r="Q63" s="6">
        <v>57</v>
      </c>
      <c r="R63" s="7">
        <v>13</v>
      </c>
      <c r="S63" s="6">
        <v>8</v>
      </c>
      <c r="T63" s="6">
        <v>4</v>
      </c>
      <c r="U63" s="6"/>
      <c r="V63" s="6"/>
      <c r="W63" s="6">
        <v>687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128</v>
      </c>
      <c r="F64" s="6">
        <v>38</v>
      </c>
      <c r="G64" s="6">
        <v>99</v>
      </c>
      <c r="H64" s="6">
        <v>269</v>
      </c>
      <c r="I64" s="6">
        <v>74</v>
      </c>
      <c r="J64" s="6">
        <v>4</v>
      </c>
      <c r="K64" s="6">
        <v>1</v>
      </c>
      <c r="L64" s="6">
        <v>11</v>
      </c>
      <c r="M64" s="6">
        <v>5</v>
      </c>
      <c r="N64" s="6">
        <v>5</v>
      </c>
      <c r="O64" s="6">
        <v>3</v>
      </c>
      <c r="P64" s="31"/>
      <c r="Q64" s="6">
        <v>48</v>
      </c>
      <c r="R64" s="7">
        <v>23</v>
      </c>
      <c r="S64" s="6">
        <v>7</v>
      </c>
      <c r="T64" s="6">
        <v>3</v>
      </c>
      <c r="U64" s="6">
        <v>2</v>
      </c>
      <c r="V64" s="6"/>
      <c r="W64" s="6">
        <v>720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-1</v>
      </c>
      <c r="F65" s="11">
        <f>IF(AND(F63="",F64=""),"",F63-F64)</f>
        <v>-1</v>
      </c>
      <c r="G65" s="11">
        <f t="shared" ref="G65:W65" si="2">IF(AND(G63="",G64=""),"",G63-G64)</f>
        <v>32</v>
      </c>
      <c r="H65" s="11">
        <f t="shared" si="2"/>
        <v>-47</v>
      </c>
      <c r="I65" s="11">
        <f t="shared" si="2"/>
        <v>-24</v>
      </c>
      <c r="J65" s="11">
        <f t="shared" si="2"/>
        <v>-1</v>
      </c>
      <c r="K65" s="11">
        <f t="shared" si="2"/>
        <v>0</v>
      </c>
      <c r="L65" s="11">
        <f t="shared" si="2"/>
        <v>-1</v>
      </c>
      <c r="M65" s="11">
        <f t="shared" si="2"/>
        <v>0</v>
      </c>
      <c r="N65" s="11">
        <f t="shared" si="2"/>
        <v>7</v>
      </c>
      <c r="O65" s="11">
        <f t="shared" si="2"/>
        <v>4</v>
      </c>
      <c r="P65" s="29" t="str">
        <f t="shared" si="2"/>
        <v/>
      </c>
      <c r="Q65" s="11">
        <f t="shared" si="2"/>
        <v>9</v>
      </c>
      <c r="R65" s="11">
        <f t="shared" si="2"/>
        <v>-10</v>
      </c>
      <c r="S65" s="11">
        <f t="shared" si="2"/>
        <v>1</v>
      </c>
      <c r="T65" s="11">
        <f t="shared" si="2"/>
        <v>1</v>
      </c>
      <c r="U65" s="11">
        <f t="shared" si="2"/>
        <v>-2</v>
      </c>
      <c r="V65" s="11" t="str">
        <f t="shared" si="2"/>
        <v/>
      </c>
      <c r="W65" s="11">
        <f t="shared" si="2"/>
        <v>-33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D2:AF69"/>
  <sheetViews>
    <sheetView topLeftCell="F27" zoomScaleNormal="10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11</v>
      </c>
      <c r="AC4" s="59">
        <v>9</v>
      </c>
      <c r="AD4" s="61">
        <f>AB4-AC4</f>
        <v>2</v>
      </c>
      <c r="AE4" s="45">
        <f>RANK(AD4,$AD$4:$AD$49)</f>
        <v>5</v>
      </c>
    </row>
    <row r="5" spans="27:31" ht="16.899999999999999" customHeight="1" x14ac:dyDescent="0.4">
      <c r="AA5" s="62" t="s">
        <v>21</v>
      </c>
      <c r="AB5" s="59"/>
      <c r="AC5" s="59">
        <v>1</v>
      </c>
      <c r="AD5" s="63">
        <f t="shared" ref="AD5:AD52" si="0">AB5-AC5</f>
        <v>-1</v>
      </c>
      <c r="AE5" s="46">
        <f t="shared" ref="AE5:AE49" si="1">RANK(AD5,$AD$4:$AD$49)</f>
        <v>18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6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6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6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6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18</v>
      </c>
    </row>
    <row r="11" spans="27:31" ht="16.899999999999999" customHeight="1" x14ac:dyDescent="0.4">
      <c r="AA11" s="62" t="s">
        <v>31</v>
      </c>
      <c r="AB11" s="59">
        <v>9</v>
      </c>
      <c r="AC11" s="59">
        <v>3</v>
      </c>
      <c r="AD11" s="63">
        <f t="shared" si="0"/>
        <v>6</v>
      </c>
      <c r="AE11" s="46">
        <f t="shared" si="1"/>
        <v>1</v>
      </c>
    </row>
    <row r="12" spans="27:31" ht="16.899999999999999" customHeight="1" x14ac:dyDescent="0.4">
      <c r="AA12" s="62" t="s">
        <v>30</v>
      </c>
      <c r="AB12" s="59"/>
      <c r="AC12" s="59">
        <v>5</v>
      </c>
      <c r="AD12" s="63">
        <f t="shared" si="0"/>
        <v>-5</v>
      </c>
      <c r="AE12" s="46">
        <f t="shared" si="1"/>
        <v>36</v>
      </c>
    </row>
    <row r="13" spans="27:31" ht="16.899999999999999" customHeight="1" x14ac:dyDescent="0.4">
      <c r="AA13" s="62" t="s">
        <v>33</v>
      </c>
      <c r="AB13" s="59">
        <v>1</v>
      </c>
      <c r="AC13" s="59">
        <v>5</v>
      </c>
      <c r="AD13" s="63">
        <f t="shared" si="0"/>
        <v>-4</v>
      </c>
      <c r="AE13" s="46">
        <f t="shared" si="1"/>
        <v>33</v>
      </c>
    </row>
    <row r="14" spans="27:31" ht="16.899999999999999" customHeight="1" x14ac:dyDescent="0.4">
      <c r="AA14" s="62" t="s">
        <v>42</v>
      </c>
      <c r="AB14" s="59">
        <v>5</v>
      </c>
      <c r="AC14" s="59">
        <v>18</v>
      </c>
      <c r="AD14" s="63">
        <f t="shared" si="0"/>
        <v>-13</v>
      </c>
      <c r="AE14" s="46">
        <f t="shared" si="1"/>
        <v>44</v>
      </c>
    </row>
    <row r="15" spans="27:31" ht="16.899999999999999" customHeight="1" x14ac:dyDescent="0.4">
      <c r="AA15" s="62" t="s">
        <v>43</v>
      </c>
      <c r="AB15" s="59">
        <v>11</v>
      </c>
      <c r="AC15" s="59">
        <v>14</v>
      </c>
      <c r="AD15" s="63">
        <f t="shared" si="0"/>
        <v>-3</v>
      </c>
      <c r="AE15" s="46">
        <f t="shared" si="1"/>
        <v>31</v>
      </c>
    </row>
    <row r="16" spans="27:31" ht="16.899999999999999" customHeight="1" x14ac:dyDescent="0.4">
      <c r="AA16" s="62" t="s">
        <v>49</v>
      </c>
      <c r="AB16" s="59">
        <v>29</v>
      </c>
      <c r="AC16" s="59">
        <v>35</v>
      </c>
      <c r="AD16" s="64">
        <f t="shared" si="0"/>
        <v>-6</v>
      </c>
      <c r="AE16" s="46">
        <f t="shared" si="1"/>
        <v>39</v>
      </c>
    </row>
    <row r="17" spans="27:31" ht="16.899999999999999" customHeight="1" x14ac:dyDescent="0.4">
      <c r="AA17" s="62" t="s">
        <v>48</v>
      </c>
      <c r="AB17" s="59">
        <v>20</v>
      </c>
      <c r="AC17" s="59">
        <v>30</v>
      </c>
      <c r="AD17" s="63">
        <f t="shared" si="0"/>
        <v>-10</v>
      </c>
      <c r="AE17" s="46">
        <f t="shared" si="1"/>
        <v>43</v>
      </c>
    </row>
    <row r="18" spans="27:31" ht="16.899999999999999" customHeight="1" x14ac:dyDescent="0.4">
      <c r="AA18" s="62" t="s">
        <v>6</v>
      </c>
      <c r="AB18" s="59"/>
      <c r="AC18" s="59">
        <v>1</v>
      </c>
      <c r="AD18" s="63">
        <f t="shared" si="0"/>
        <v>-1</v>
      </c>
      <c r="AE18" s="46">
        <f t="shared" si="1"/>
        <v>18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6</v>
      </c>
    </row>
    <row r="20" spans="27:31" ht="16.899999999999999" customHeight="1" x14ac:dyDescent="0.4">
      <c r="AA20" s="62" t="s">
        <v>8</v>
      </c>
      <c r="AB20" s="59">
        <v>2</v>
      </c>
      <c r="AC20" s="59">
        <v>3</v>
      </c>
      <c r="AD20" s="63">
        <f t="shared" si="0"/>
        <v>-1</v>
      </c>
      <c r="AE20" s="46">
        <f t="shared" si="1"/>
        <v>18</v>
      </c>
    </row>
    <row r="21" spans="27:31" ht="16.899999999999999" customHeight="1" x14ac:dyDescent="0.4">
      <c r="AA21" s="62" t="s">
        <v>23</v>
      </c>
      <c r="AB21" s="59"/>
      <c r="AC21" s="59">
        <v>1</v>
      </c>
      <c r="AD21" s="63">
        <f t="shared" si="0"/>
        <v>-1</v>
      </c>
      <c r="AE21" s="46">
        <f t="shared" si="1"/>
        <v>18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6</v>
      </c>
    </row>
    <row r="23" spans="27:31" ht="16.899999999999999" customHeight="1" x14ac:dyDescent="0.4">
      <c r="AA23" s="62" t="s">
        <v>32</v>
      </c>
      <c r="AB23" s="59">
        <v>6</v>
      </c>
      <c r="AC23" s="59">
        <v>8</v>
      </c>
      <c r="AD23" s="63">
        <f t="shared" si="0"/>
        <v>-2</v>
      </c>
      <c r="AE23" s="46">
        <f t="shared" si="1"/>
        <v>27</v>
      </c>
    </row>
    <row r="24" spans="27:31" ht="16.899999999999999" customHeight="1" x14ac:dyDescent="0.4">
      <c r="AA24" s="62" t="s">
        <v>19</v>
      </c>
      <c r="AB24" s="59">
        <v>5</v>
      </c>
      <c r="AC24" s="59">
        <v>8</v>
      </c>
      <c r="AD24" s="63">
        <f t="shared" si="0"/>
        <v>-3</v>
      </c>
      <c r="AE24" s="46">
        <f t="shared" si="1"/>
        <v>31</v>
      </c>
    </row>
    <row r="25" spans="27:31" ht="16.899999999999999" customHeight="1" x14ac:dyDescent="0.4">
      <c r="AA25" s="62" t="s">
        <v>14</v>
      </c>
      <c r="AB25" s="59">
        <v>4</v>
      </c>
      <c r="AC25" s="59">
        <v>6</v>
      </c>
      <c r="AD25" s="63">
        <f t="shared" si="0"/>
        <v>-2</v>
      </c>
      <c r="AE25" s="46">
        <f t="shared" si="1"/>
        <v>27</v>
      </c>
    </row>
    <row r="26" spans="27:31" ht="16.899999999999999" customHeight="1" x14ac:dyDescent="0.4">
      <c r="AA26" s="62" t="s">
        <v>45</v>
      </c>
      <c r="AB26" s="59">
        <v>21</v>
      </c>
      <c r="AC26" s="59">
        <v>26</v>
      </c>
      <c r="AD26" s="63">
        <f t="shared" si="0"/>
        <v>-5</v>
      </c>
      <c r="AE26" s="46">
        <f t="shared" si="1"/>
        <v>36</v>
      </c>
    </row>
    <row r="27" spans="27:31" ht="16.899999999999999" customHeight="1" x14ac:dyDescent="0.4">
      <c r="AA27" s="62" t="s">
        <v>37</v>
      </c>
      <c r="AB27" s="59">
        <v>1</v>
      </c>
      <c r="AC27" s="59">
        <v>2</v>
      </c>
      <c r="AD27" s="63">
        <f t="shared" si="0"/>
        <v>-1</v>
      </c>
      <c r="AE27" s="46">
        <f t="shared" si="1"/>
        <v>18</v>
      </c>
    </row>
    <row r="28" spans="27:31" ht="16.899999999999999" customHeight="1" x14ac:dyDescent="0.4">
      <c r="AA28" s="62" t="s">
        <v>35</v>
      </c>
      <c r="AB28" s="59">
        <v>7</v>
      </c>
      <c r="AC28" s="59">
        <v>2</v>
      </c>
      <c r="AD28" s="63">
        <f t="shared" si="0"/>
        <v>5</v>
      </c>
      <c r="AE28" s="46">
        <f t="shared" si="1"/>
        <v>2</v>
      </c>
    </row>
    <row r="29" spans="27:31" ht="16.899999999999999" customHeight="1" x14ac:dyDescent="0.4">
      <c r="AA29" s="62" t="s">
        <v>16</v>
      </c>
      <c r="AB29" s="59">
        <v>7</v>
      </c>
      <c r="AC29" s="59">
        <v>7</v>
      </c>
      <c r="AD29" s="63">
        <f t="shared" si="0"/>
        <v>0</v>
      </c>
      <c r="AE29" s="46">
        <f t="shared" si="1"/>
        <v>6</v>
      </c>
    </row>
    <row r="30" spans="27:31" ht="16.899999999999999" customHeight="1" x14ac:dyDescent="0.4">
      <c r="AA30" s="62" t="s">
        <v>40</v>
      </c>
      <c r="AB30" s="59">
        <v>19</v>
      </c>
      <c r="AC30" s="59">
        <v>35</v>
      </c>
      <c r="AD30" s="63">
        <f t="shared" si="0"/>
        <v>-16</v>
      </c>
      <c r="AE30" s="46">
        <f t="shared" si="1"/>
        <v>45</v>
      </c>
    </row>
    <row r="31" spans="27:31" ht="16.899999999999999" customHeight="1" x14ac:dyDescent="0.4">
      <c r="AA31" s="62" t="s">
        <v>47</v>
      </c>
      <c r="AB31" s="59">
        <v>8</v>
      </c>
      <c r="AC31" s="59">
        <v>17</v>
      </c>
      <c r="AD31" s="63">
        <f t="shared" si="0"/>
        <v>-9</v>
      </c>
      <c r="AE31" s="46">
        <f t="shared" si="1"/>
        <v>41</v>
      </c>
    </row>
    <row r="32" spans="27:31" ht="16.899999999999999" customHeight="1" x14ac:dyDescent="0.4">
      <c r="AA32" s="62" t="s">
        <v>29</v>
      </c>
      <c r="AB32" s="59">
        <v>3</v>
      </c>
      <c r="AC32" s="59">
        <v>7</v>
      </c>
      <c r="AD32" s="63">
        <f t="shared" si="0"/>
        <v>-4</v>
      </c>
      <c r="AE32" s="46">
        <f t="shared" si="1"/>
        <v>33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6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18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6</v>
      </c>
    </row>
    <row r="36" spans="27:31" ht="16.899999999999999" customHeight="1" x14ac:dyDescent="0.4">
      <c r="AA36" s="62" t="s">
        <v>38</v>
      </c>
      <c r="AB36" s="59">
        <v>2</v>
      </c>
      <c r="AC36" s="59">
        <v>6</v>
      </c>
      <c r="AD36" s="63">
        <f t="shared" si="0"/>
        <v>-4</v>
      </c>
      <c r="AE36" s="46">
        <f t="shared" si="1"/>
        <v>33</v>
      </c>
    </row>
    <row r="37" spans="27:31" ht="16.899999999999999" customHeight="1" x14ac:dyDescent="0.4">
      <c r="AA37" s="62" t="s">
        <v>41</v>
      </c>
      <c r="AB37" s="59">
        <v>10</v>
      </c>
      <c r="AC37" s="59">
        <v>6</v>
      </c>
      <c r="AD37" s="63">
        <f t="shared" si="0"/>
        <v>4</v>
      </c>
      <c r="AE37" s="46">
        <f t="shared" si="1"/>
        <v>3</v>
      </c>
    </row>
    <row r="38" spans="27:31" ht="16.899999999999999" customHeight="1" x14ac:dyDescent="0.4">
      <c r="AA38" s="62" t="s">
        <v>34</v>
      </c>
      <c r="AB38" s="59">
        <v>5</v>
      </c>
      <c r="AC38" s="59">
        <v>7</v>
      </c>
      <c r="AD38" s="63">
        <f t="shared" si="0"/>
        <v>-2</v>
      </c>
      <c r="AE38" s="46">
        <f t="shared" si="1"/>
        <v>27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18</v>
      </c>
    </row>
    <row r="40" spans="27:31" ht="16.899999999999999" customHeight="1" x14ac:dyDescent="0.4">
      <c r="AA40" s="62" t="s">
        <v>26</v>
      </c>
      <c r="AB40" s="59">
        <v>8</v>
      </c>
      <c r="AC40" s="59">
        <v>4</v>
      </c>
      <c r="AD40" s="63">
        <f t="shared" si="0"/>
        <v>4</v>
      </c>
      <c r="AE40" s="46">
        <f t="shared" si="1"/>
        <v>3</v>
      </c>
    </row>
    <row r="41" spans="27:31" ht="16.899999999999999" customHeight="1" x14ac:dyDescent="0.4">
      <c r="AA41" s="62" t="s">
        <v>27</v>
      </c>
      <c r="AB41" s="59"/>
      <c r="AC41" s="59">
        <v>1</v>
      </c>
      <c r="AD41" s="63">
        <f t="shared" si="0"/>
        <v>-1</v>
      </c>
      <c r="AE41" s="46">
        <f t="shared" si="1"/>
        <v>18</v>
      </c>
    </row>
    <row r="42" spans="27:31" ht="16.899999999999999" customHeight="1" x14ac:dyDescent="0.4">
      <c r="AA42" s="62" t="s">
        <v>15</v>
      </c>
      <c r="AB42" s="59">
        <v>1</v>
      </c>
      <c r="AC42" s="59">
        <v>1</v>
      </c>
      <c r="AD42" s="63">
        <f t="shared" si="0"/>
        <v>0</v>
      </c>
      <c r="AE42" s="46">
        <f t="shared" si="1"/>
        <v>6</v>
      </c>
    </row>
    <row r="43" spans="27:31" ht="16.899999999999999" customHeight="1" x14ac:dyDescent="0.4">
      <c r="AA43" s="62" t="s">
        <v>51</v>
      </c>
      <c r="AB43" s="59">
        <v>94</v>
      </c>
      <c r="AC43" s="59">
        <v>169</v>
      </c>
      <c r="AD43" s="63">
        <f t="shared" si="0"/>
        <v>-75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27</v>
      </c>
      <c r="AC44" s="59">
        <v>32</v>
      </c>
      <c r="AD44" s="63">
        <f t="shared" si="0"/>
        <v>-5</v>
      </c>
      <c r="AE44" s="46">
        <f t="shared" si="1"/>
        <v>36</v>
      </c>
    </row>
    <row r="45" spans="27:31" ht="16.899999999999999" customHeight="1" x14ac:dyDescent="0.4">
      <c r="AA45" s="62" t="s">
        <v>39</v>
      </c>
      <c r="AB45" s="59">
        <v>43</v>
      </c>
      <c r="AC45" s="59">
        <v>52</v>
      </c>
      <c r="AD45" s="63">
        <f t="shared" si="0"/>
        <v>-9</v>
      </c>
      <c r="AE45" s="46">
        <f t="shared" si="1"/>
        <v>41</v>
      </c>
    </row>
    <row r="46" spans="27:31" ht="16.899999999999999" customHeight="1" x14ac:dyDescent="0.4">
      <c r="AA46" s="62" t="s">
        <v>44</v>
      </c>
      <c r="AB46" s="59">
        <v>9</v>
      </c>
      <c r="AC46" s="59">
        <v>9</v>
      </c>
      <c r="AD46" s="63">
        <f t="shared" si="0"/>
        <v>0</v>
      </c>
      <c r="AE46" s="46">
        <f t="shared" si="1"/>
        <v>6</v>
      </c>
    </row>
    <row r="47" spans="27:31" ht="16.899999999999999" customHeight="1" x14ac:dyDescent="0.4">
      <c r="AA47" s="62" t="s">
        <v>5</v>
      </c>
      <c r="AB47" s="59">
        <v>1</v>
      </c>
      <c r="AC47" s="59">
        <v>3</v>
      </c>
      <c r="AD47" s="63">
        <f t="shared" si="0"/>
        <v>-2</v>
      </c>
      <c r="AE47" s="46">
        <f t="shared" si="1"/>
        <v>27</v>
      </c>
    </row>
    <row r="48" spans="27:31" ht="16.899999999999999" customHeight="1" x14ac:dyDescent="0.4">
      <c r="AA48" s="62" t="s">
        <v>24</v>
      </c>
      <c r="AB48" s="59">
        <v>4</v>
      </c>
      <c r="AC48" s="59">
        <v>12</v>
      </c>
      <c r="AD48" s="63">
        <f t="shared" si="0"/>
        <v>-8</v>
      </c>
      <c r="AE48" s="46">
        <f t="shared" si="1"/>
        <v>40</v>
      </c>
    </row>
    <row r="49" spans="4:32" ht="16.899999999999999" customHeight="1" thickBot="1" x14ac:dyDescent="0.45">
      <c r="AA49" s="65" t="s">
        <v>9</v>
      </c>
      <c r="AB49" s="75">
        <v>3</v>
      </c>
      <c r="AC49" s="76">
        <v>3</v>
      </c>
      <c r="AD49" s="73">
        <f t="shared" si="0"/>
        <v>0</v>
      </c>
      <c r="AE49" s="47">
        <f t="shared" si="1"/>
        <v>6</v>
      </c>
    </row>
    <row r="50" spans="4:32" ht="16.899999999999999" customHeight="1" thickTop="1" x14ac:dyDescent="0.4">
      <c r="AA50" s="67" t="s">
        <v>4</v>
      </c>
      <c r="AB50" s="77">
        <v>102</v>
      </c>
      <c r="AC50" s="77">
        <v>60</v>
      </c>
      <c r="AD50" s="74">
        <f t="shared" si="0"/>
        <v>42</v>
      </c>
      <c r="AE50" s="39"/>
    </row>
    <row r="51" spans="4:32" ht="16.899999999999999" customHeight="1" thickBot="1" x14ac:dyDescent="0.45">
      <c r="AA51" s="69" t="s">
        <v>50</v>
      </c>
      <c r="AB51" s="78">
        <v>4</v>
      </c>
      <c r="AC51" s="78">
        <v>18</v>
      </c>
      <c r="AD51" s="70">
        <f t="shared" si="0"/>
        <v>-14</v>
      </c>
      <c r="AE51" s="39"/>
    </row>
    <row r="52" spans="4:32" ht="16.899999999999999" customHeight="1" thickBot="1" x14ac:dyDescent="0.45">
      <c r="AA52" s="71" t="s">
        <v>52</v>
      </c>
      <c r="AB52" s="79">
        <v>483</v>
      </c>
      <c r="AC52" s="80">
        <v>630</v>
      </c>
      <c r="AD52" s="72">
        <f t="shared" si="0"/>
        <v>-147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15734</v>
      </c>
      <c r="E55" s="11">
        <v>-8</v>
      </c>
      <c r="F55" s="11">
        <v>39370</v>
      </c>
      <c r="G55" s="11">
        <v>18253</v>
      </c>
      <c r="H55" s="11">
        <v>21117</v>
      </c>
      <c r="I55" s="11">
        <v>-903</v>
      </c>
      <c r="J55" s="11">
        <v>931</v>
      </c>
      <c r="K55" s="11">
        <v>1181</v>
      </c>
      <c r="L55" s="11">
        <v>-250</v>
      </c>
      <c r="M55" s="11">
        <v>168</v>
      </c>
      <c r="N55" s="11">
        <v>821</v>
      </c>
      <c r="O55" s="11">
        <v>-653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448</v>
      </c>
      <c r="E60" s="37">
        <v>483</v>
      </c>
      <c r="F60" s="37">
        <v>931</v>
      </c>
      <c r="G60" s="37">
        <v>88</v>
      </c>
      <c r="H60" s="37">
        <v>163</v>
      </c>
      <c r="I60" s="37">
        <v>251</v>
      </c>
      <c r="J60" s="37">
        <v>551</v>
      </c>
      <c r="K60" s="37">
        <v>630</v>
      </c>
      <c r="L60" s="37">
        <v>1181</v>
      </c>
      <c r="M60" s="37">
        <v>12</v>
      </c>
      <c r="N60" s="37">
        <v>138</v>
      </c>
      <c r="O60" s="37">
        <v>150</v>
      </c>
      <c r="P60" s="37">
        <v>168</v>
      </c>
      <c r="Q60" s="37">
        <v>821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67</v>
      </c>
      <c r="F63" s="6">
        <v>44</v>
      </c>
      <c r="G63" s="6">
        <v>134</v>
      </c>
      <c r="H63" s="6">
        <v>76</v>
      </c>
      <c r="I63" s="6">
        <v>36</v>
      </c>
      <c r="J63" s="6">
        <v>1</v>
      </c>
      <c r="K63" s="6">
        <v>1</v>
      </c>
      <c r="L63" s="6">
        <v>8</v>
      </c>
      <c r="M63" s="6">
        <v>1</v>
      </c>
      <c r="N63" s="6">
        <v>8</v>
      </c>
      <c r="O63" s="6">
        <v>11</v>
      </c>
      <c r="P63" s="6">
        <v>45</v>
      </c>
      <c r="Q63" s="31"/>
      <c r="R63" s="7">
        <v>9</v>
      </c>
      <c r="S63" s="6">
        <v>3</v>
      </c>
      <c r="T63" s="6">
        <v>4</v>
      </c>
      <c r="U63" s="6"/>
      <c r="V63" s="6"/>
      <c r="W63" s="6">
        <v>448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98</v>
      </c>
      <c r="F64" s="6">
        <v>34</v>
      </c>
      <c r="G64" s="6">
        <v>184</v>
      </c>
      <c r="H64" s="6">
        <v>77</v>
      </c>
      <c r="I64" s="6">
        <v>37</v>
      </c>
      <c r="J64" s="6">
        <v>14</v>
      </c>
      <c r="K64" s="6"/>
      <c r="L64" s="6">
        <v>3</v>
      </c>
      <c r="M64" s="6">
        <v>5</v>
      </c>
      <c r="N64" s="6">
        <v>7</v>
      </c>
      <c r="O64" s="6">
        <v>4</v>
      </c>
      <c r="P64" s="6">
        <v>56</v>
      </c>
      <c r="Q64" s="31"/>
      <c r="R64" s="7">
        <v>18</v>
      </c>
      <c r="S64" s="6">
        <v>4</v>
      </c>
      <c r="T64" s="6">
        <v>2</v>
      </c>
      <c r="U64" s="6">
        <v>8</v>
      </c>
      <c r="V64" s="6"/>
      <c r="W64" s="6">
        <v>551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-31</v>
      </c>
      <c r="F65" s="11">
        <f>IF(AND(F63="",F64=""),"",F63-F64)</f>
        <v>10</v>
      </c>
      <c r="G65" s="11">
        <f t="shared" ref="G65:W65" si="2">IF(AND(G63="",G64=""),"",G63-G64)</f>
        <v>-50</v>
      </c>
      <c r="H65" s="11">
        <f t="shared" si="2"/>
        <v>-1</v>
      </c>
      <c r="I65" s="11">
        <f t="shared" si="2"/>
        <v>-1</v>
      </c>
      <c r="J65" s="11">
        <f t="shared" si="2"/>
        <v>-13</v>
      </c>
      <c r="K65" s="11">
        <f t="shared" si="2"/>
        <v>1</v>
      </c>
      <c r="L65" s="11">
        <f t="shared" si="2"/>
        <v>5</v>
      </c>
      <c r="M65" s="11">
        <f t="shared" si="2"/>
        <v>-4</v>
      </c>
      <c r="N65" s="11">
        <f t="shared" si="2"/>
        <v>1</v>
      </c>
      <c r="O65" s="11">
        <f t="shared" si="2"/>
        <v>7</v>
      </c>
      <c r="P65" s="11">
        <f t="shared" si="2"/>
        <v>-11</v>
      </c>
      <c r="Q65" s="29" t="str">
        <f t="shared" si="2"/>
        <v/>
      </c>
      <c r="R65" s="11">
        <f t="shared" si="2"/>
        <v>-9</v>
      </c>
      <c r="S65" s="11">
        <f t="shared" si="2"/>
        <v>-1</v>
      </c>
      <c r="T65" s="11">
        <f t="shared" si="2"/>
        <v>2</v>
      </c>
      <c r="U65" s="11">
        <f t="shared" si="2"/>
        <v>-8</v>
      </c>
      <c r="V65" s="11" t="str">
        <f t="shared" si="2"/>
        <v/>
      </c>
      <c r="W65" s="11">
        <f t="shared" si="2"/>
        <v>-103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C2:AF69"/>
  <sheetViews>
    <sheetView topLeftCell="D29" zoomScaleNormal="10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</v>
      </c>
      <c r="AC4" s="59">
        <v>3</v>
      </c>
      <c r="AD4" s="61">
        <f>AB4-AC4</f>
        <v>-1</v>
      </c>
      <c r="AE4" s="45">
        <f>RANK(AD4,$AD$4:$AD$49)</f>
        <v>13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4</v>
      </c>
    </row>
    <row r="6" spans="27:31" ht="16.899999999999999" customHeight="1" x14ac:dyDescent="0.4">
      <c r="AA6" s="62" t="s">
        <v>22</v>
      </c>
      <c r="AB6" s="59">
        <v>1</v>
      </c>
      <c r="AC6" s="59">
        <v>2</v>
      </c>
      <c r="AD6" s="63">
        <f t="shared" si="0"/>
        <v>-1</v>
      </c>
      <c r="AE6" s="46">
        <f t="shared" si="1"/>
        <v>13</v>
      </c>
    </row>
    <row r="7" spans="27:31" ht="16.899999999999999" customHeight="1" x14ac:dyDescent="0.4">
      <c r="AA7" s="62" t="s">
        <v>11</v>
      </c>
      <c r="AB7" s="59">
        <v>10</v>
      </c>
      <c r="AC7" s="59">
        <v>2</v>
      </c>
      <c r="AD7" s="63">
        <f t="shared" si="0"/>
        <v>8</v>
      </c>
      <c r="AE7" s="46">
        <f t="shared" si="1"/>
        <v>1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7</v>
      </c>
    </row>
    <row r="9" spans="27:31" ht="16.899999999999999" customHeight="1" x14ac:dyDescent="0.4">
      <c r="AA9" s="62" t="s">
        <v>7</v>
      </c>
      <c r="AB9" s="59"/>
      <c r="AC9" s="59">
        <v>2</v>
      </c>
      <c r="AD9" s="63">
        <f t="shared" si="0"/>
        <v>-2</v>
      </c>
      <c r="AE9" s="46">
        <f t="shared" si="1"/>
        <v>20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13</v>
      </c>
    </row>
    <row r="11" spans="27:31" ht="16.899999999999999" customHeight="1" x14ac:dyDescent="0.4">
      <c r="AA11" s="62" t="s">
        <v>31</v>
      </c>
      <c r="AB11" s="59">
        <v>3</v>
      </c>
      <c r="AC11" s="59">
        <v>9</v>
      </c>
      <c r="AD11" s="63">
        <f t="shared" si="0"/>
        <v>-6</v>
      </c>
      <c r="AE11" s="46">
        <f t="shared" si="1"/>
        <v>33</v>
      </c>
    </row>
    <row r="12" spans="27:31" ht="16.899999999999999" customHeight="1" x14ac:dyDescent="0.4">
      <c r="AA12" s="62" t="s">
        <v>30</v>
      </c>
      <c r="AB12" s="59">
        <v>1</v>
      </c>
      <c r="AC12" s="59">
        <v>4</v>
      </c>
      <c r="AD12" s="63">
        <f t="shared" si="0"/>
        <v>-3</v>
      </c>
      <c r="AE12" s="46">
        <f t="shared" si="1"/>
        <v>22</v>
      </c>
    </row>
    <row r="13" spans="27:31" ht="16.899999999999999" customHeight="1" x14ac:dyDescent="0.4">
      <c r="AA13" s="62" t="s">
        <v>33</v>
      </c>
      <c r="AB13" s="59">
        <v>3</v>
      </c>
      <c r="AC13" s="59">
        <v>6</v>
      </c>
      <c r="AD13" s="63">
        <f t="shared" si="0"/>
        <v>-3</v>
      </c>
      <c r="AE13" s="46">
        <f t="shared" si="1"/>
        <v>22</v>
      </c>
    </row>
    <row r="14" spans="27:31" ht="16.899999999999999" customHeight="1" x14ac:dyDescent="0.4">
      <c r="AA14" s="62" t="s">
        <v>42</v>
      </c>
      <c r="AB14" s="59">
        <v>9</v>
      </c>
      <c r="AC14" s="59">
        <v>22</v>
      </c>
      <c r="AD14" s="63">
        <f t="shared" si="0"/>
        <v>-13</v>
      </c>
      <c r="AE14" s="46">
        <f t="shared" si="1"/>
        <v>41</v>
      </c>
    </row>
    <row r="15" spans="27:31" ht="16.899999999999999" customHeight="1" x14ac:dyDescent="0.4">
      <c r="AA15" s="62" t="s">
        <v>43</v>
      </c>
      <c r="AB15" s="59">
        <v>9</v>
      </c>
      <c r="AC15" s="59">
        <v>14</v>
      </c>
      <c r="AD15" s="63">
        <f t="shared" si="0"/>
        <v>-5</v>
      </c>
      <c r="AE15" s="46">
        <f t="shared" si="1"/>
        <v>29</v>
      </c>
    </row>
    <row r="16" spans="27:31" ht="16.899999999999999" customHeight="1" x14ac:dyDescent="0.4">
      <c r="AA16" s="62" t="s">
        <v>49</v>
      </c>
      <c r="AB16" s="59">
        <v>35</v>
      </c>
      <c r="AC16" s="59">
        <v>86</v>
      </c>
      <c r="AD16" s="64">
        <f t="shared" si="0"/>
        <v>-51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35</v>
      </c>
      <c r="AC17" s="59">
        <v>53</v>
      </c>
      <c r="AD17" s="63">
        <f t="shared" si="0"/>
        <v>-18</v>
      </c>
      <c r="AE17" s="46">
        <f t="shared" si="1"/>
        <v>42</v>
      </c>
    </row>
    <row r="18" spans="27:31" ht="16.899999999999999" customHeight="1" x14ac:dyDescent="0.4">
      <c r="AA18" s="62" t="s">
        <v>6</v>
      </c>
      <c r="AB18" s="59">
        <v>1</v>
      </c>
      <c r="AC18" s="59">
        <v>4</v>
      </c>
      <c r="AD18" s="63">
        <f t="shared" si="0"/>
        <v>-3</v>
      </c>
      <c r="AE18" s="46">
        <f t="shared" si="1"/>
        <v>22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7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13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7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7</v>
      </c>
    </row>
    <row r="23" spans="27:31" ht="16.899999999999999" customHeight="1" x14ac:dyDescent="0.4">
      <c r="AA23" s="62" t="s">
        <v>32</v>
      </c>
      <c r="AB23" s="59">
        <v>5</v>
      </c>
      <c r="AC23" s="59"/>
      <c r="AD23" s="63">
        <f t="shared" si="0"/>
        <v>5</v>
      </c>
      <c r="AE23" s="46">
        <f t="shared" si="1"/>
        <v>2</v>
      </c>
    </row>
    <row r="24" spans="27:31" ht="16.899999999999999" customHeight="1" x14ac:dyDescent="0.4">
      <c r="AA24" s="62" t="s">
        <v>19</v>
      </c>
      <c r="AB24" s="59">
        <v>1</v>
      </c>
      <c r="AC24" s="59">
        <v>6</v>
      </c>
      <c r="AD24" s="63">
        <f t="shared" si="0"/>
        <v>-5</v>
      </c>
      <c r="AE24" s="46">
        <f t="shared" si="1"/>
        <v>29</v>
      </c>
    </row>
    <row r="25" spans="27:31" ht="16.899999999999999" customHeight="1" x14ac:dyDescent="0.4">
      <c r="AA25" s="62" t="s">
        <v>14</v>
      </c>
      <c r="AB25" s="59">
        <v>2</v>
      </c>
      <c r="AC25" s="59">
        <v>12</v>
      </c>
      <c r="AD25" s="63">
        <f t="shared" si="0"/>
        <v>-10</v>
      </c>
      <c r="AE25" s="46">
        <f t="shared" si="1"/>
        <v>36</v>
      </c>
    </row>
    <row r="26" spans="27:31" ht="16.899999999999999" customHeight="1" x14ac:dyDescent="0.4">
      <c r="AA26" s="62" t="s">
        <v>45</v>
      </c>
      <c r="AB26" s="59">
        <v>18</v>
      </c>
      <c r="AC26" s="59">
        <v>29</v>
      </c>
      <c r="AD26" s="63">
        <f t="shared" si="0"/>
        <v>-11</v>
      </c>
      <c r="AE26" s="46">
        <f t="shared" si="1"/>
        <v>38</v>
      </c>
    </row>
    <row r="27" spans="27:31" ht="16.899999999999999" customHeight="1" x14ac:dyDescent="0.4">
      <c r="AA27" s="62" t="s">
        <v>37</v>
      </c>
      <c r="AB27" s="59">
        <v>1</v>
      </c>
      <c r="AC27" s="59">
        <v>3</v>
      </c>
      <c r="AD27" s="63">
        <f t="shared" si="0"/>
        <v>-2</v>
      </c>
      <c r="AE27" s="46">
        <f t="shared" si="1"/>
        <v>20</v>
      </c>
    </row>
    <row r="28" spans="27:31" ht="16.899999999999999" customHeight="1" x14ac:dyDescent="0.4">
      <c r="AA28" s="62" t="s">
        <v>35</v>
      </c>
      <c r="AB28" s="59">
        <v>2</v>
      </c>
      <c r="AC28" s="59">
        <v>6</v>
      </c>
      <c r="AD28" s="63">
        <f t="shared" si="0"/>
        <v>-4</v>
      </c>
      <c r="AE28" s="46">
        <f t="shared" si="1"/>
        <v>26</v>
      </c>
    </row>
    <row r="29" spans="27:31" ht="16.899999999999999" customHeight="1" x14ac:dyDescent="0.4">
      <c r="AA29" s="62" t="s">
        <v>16</v>
      </c>
      <c r="AB29" s="59">
        <v>4</v>
      </c>
      <c r="AC29" s="59">
        <v>16</v>
      </c>
      <c r="AD29" s="63">
        <f t="shared" si="0"/>
        <v>-12</v>
      </c>
      <c r="AE29" s="46">
        <f t="shared" si="1"/>
        <v>39</v>
      </c>
    </row>
    <row r="30" spans="27:31" ht="16.899999999999999" customHeight="1" x14ac:dyDescent="0.4">
      <c r="AA30" s="62" t="s">
        <v>40</v>
      </c>
      <c r="AB30" s="59">
        <v>14</v>
      </c>
      <c r="AC30" s="59">
        <v>32</v>
      </c>
      <c r="AD30" s="63">
        <f t="shared" si="0"/>
        <v>-18</v>
      </c>
      <c r="AE30" s="46">
        <f t="shared" si="1"/>
        <v>42</v>
      </c>
    </row>
    <row r="31" spans="27:31" ht="16.899999999999999" customHeight="1" x14ac:dyDescent="0.4">
      <c r="AA31" s="62" t="s">
        <v>47</v>
      </c>
      <c r="AB31" s="59">
        <v>20</v>
      </c>
      <c r="AC31" s="59">
        <v>30</v>
      </c>
      <c r="AD31" s="63">
        <f t="shared" si="0"/>
        <v>-10</v>
      </c>
      <c r="AE31" s="46">
        <f t="shared" si="1"/>
        <v>36</v>
      </c>
    </row>
    <row r="32" spans="27:31" ht="16.899999999999999" customHeight="1" x14ac:dyDescent="0.4">
      <c r="AA32" s="62" t="s">
        <v>29</v>
      </c>
      <c r="AB32" s="59"/>
      <c r="AC32" s="59">
        <v>4</v>
      </c>
      <c r="AD32" s="63">
        <f t="shared" si="0"/>
        <v>-4</v>
      </c>
      <c r="AE32" s="46">
        <f t="shared" si="1"/>
        <v>26</v>
      </c>
    </row>
    <row r="33" spans="27:31" ht="16.899999999999999" customHeight="1" x14ac:dyDescent="0.4">
      <c r="AA33" s="62" t="s">
        <v>17</v>
      </c>
      <c r="AB33" s="59">
        <v>1</v>
      </c>
      <c r="AC33" s="59">
        <v>6</v>
      </c>
      <c r="AD33" s="63">
        <f t="shared" si="0"/>
        <v>-5</v>
      </c>
      <c r="AE33" s="46">
        <f t="shared" si="1"/>
        <v>29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13</v>
      </c>
    </row>
    <row r="35" spans="27:31" ht="16.899999999999999" customHeight="1" x14ac:dyDescent="0.4">
      <c r="AA35" s="62" t="s">
        <v>25</v>
      </c>
      <c r="AB35" s="59">
        <v>5</v>
      </c>
      <c r="AC35" s="59">
        <v>5</v>
      </c>
      <c r="AD35" s="63">
        <f t="shared" si="0"/>
        <v>0</v>
      </c>
      <c r="AE35" s="46">
        <f t="shared" si="1"/>
        <v>7</v>
      </c>
    </row>
    <row r="36" spans="27:31" ht="16.899999999999999" customHeight="1" x14ac:dyDescent="0.4">
      <c r="AA36" s="62" t="s">
        <v>38</v>
      </c>
      <c r="AB36" s="59">
        <v>2</v>
      </c>
      <c r="AC36" s="59">
        <v>5</v>
      </c>
      <c r="AD36" s="63">
        <f t="shared" si="0"/>
        <v>-3</v>
      </c>
      <c r="AE36" s="46">
        <f t="shared" si="1"/>
        <v>22</v>
      </c>
    </row>
    <row r="37" spans="27:31" ht="16.899999999999999" customHeight="1" x14ac:dyDescent="0.4">
      <c r="AA37" s="62" t="s">
        <v>41</v>
      </c>
      <c r="AB37" s="59">
        <v>25</v>
      </c>
      <c r="AC37" s="59">
        <v>31</v>
      </c>
      <c r="AD37" s="63">
        <f t="shared" si="0"/>
        <v>-6</v>
      </c>
      <c r="AE37" s="46">
        <f t="shared" si="1"/>
        <v>33</v>
      </c>
    </row>
    <row r="38" spans="27:31" ht="16.899999999999999" customHeight="1" x14ac:dyDescent="0.4">
      <c r="AA38" s="62" t="s">
        <v>34</v>
      </c>
      <c r="AB38" s="59">
        <v>11</v>
      </c>
      <c r="AC38" s="59">
        <v>16</v>
      </c>
      <c r="AD38" s="63">
        <f t="shared" si="0"/>
        <v>-5</v>
      </c>
      <c r="AE38" s="46">
        <f t="shared" si="1"/>
        <v>29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13</v>
      </c>
    </row>
    <row r="40" spans="27:31" ht="16.899999999999999" customHeight="1" x14ac:dyDescent="0.4">
      <c r="AA40" s="62" t="s">
        <v>26</v>
      </c>
      <c r="AB40" s="59">
        <v>1</v>
      </c>
      <c r="AC40" s="59">
        <v>2</v>
      </c>
      <c r="AD40" s="63">
        <f t="shared" si="0"/>
        <v>-1</v>
      </c>
      <c r="AE40" s="46">
        <f t="shared" si="1"/>
        <v>13</v>
      </c>
    </row>
    <row r="41" spans="27:31" ht="16.899999999999999" customHeight="1" x14ac:dyDescent="0.4">
      <c r="AA41" s="62" t="s">
        <v>27</v>
      </c>
      <c r="AB41" s="59">
        <v>3</v>
      </c>
      <c r="AC41" s="59">
        <v>2</v>
      </c>
      <c r="AD41" s="63">
        <f t="shared" si="0"/>
        <v>1</v>
      </c>
      <c r="AE41" s="46">
        <f t="shared" si="1"/>
        <v>4</v>
      </c>
    </row>
    <row r="42" spans="27:31" ht="16.899999999999999" customHeight="1" x14ac:dyDescent="0.4">
      <c r="AA42" s="62" t="s">
        <v>15</v>
      </c>
      <c r="AB42" s="59">
        <v>1</v>
      </c>
      <c r="AC42" s="59"/>
      <c r="AD42" s="63">
        <f t="shared" si="0"/>
        <v>1</v>
      </c>
      <c r="AE42" s="46">
        <f t="shared" si="1"/>
        <v>4</v>
      </c>
    </row>
    <row r="43" spans="27:31" ht="16.899999999999999" customHeight="1" x14ac:dyDescent="0.4">
      <c r="AA43" s="62" t="s">
        <v>51</v>
      </c>
      <c r="AB43" s="59">
        <v>112</v>
      </c>
      <c r="AC43" s="59">
        <v>221</v>
      </c>
      <c r="AD43" s="63">
        <f t="shared" si="0"/>
        <v>-109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36</v>
      </c>
      <c r="AC44" s="59">
        <v>40</v>
      </c>
      <c r="AD44" s="63">
        <f t="shared" si="0"/>
        <v>-4</v>
      </c>
      <c r="AE44" s="46">
        <f t="shared" si="1"/>
        <v>26</v>
      </c>
    </row>
    <row r="45" spans="27:31" ht="16.899999999999999" customHeight="1" x14ac:dyDescent="0.4">
      <c r="AA45" s="62" t="s">
        <v>39</v>
      </c>
      <c r="AB45" s="59">
        <v>22</v>
      </c>
      <c r="AC45" s="59">
        <v>48</v>
      </c>
      <c r="AD45" s="63">
        <f t="shared" si="0"/>
        <v>-26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18</v>
      </c>
      <c r="AC46" s="59">
        <v>24</v>
      </c>
      <c r="AD46" s="63">
        <f t="shared" si="0"/>
        <v>-6</v>
      </c>
      <c r="AE46" s="46">
        <f t="shared" si="1"/>
        <v>33</v>
      </c>
    </row>
    <row r="47" spans="27:31" ht="16.899999999999999" customHeight="1" x14ac:dyDescent="0.4">
      <c r="AA47" s="62" t="s">
        <v>5</v>
      </c>
      <c r="AB47" s="59">
        <v>10</v>
      </c>
      <c r="AC47" s="59">
        <v>22</v>
      </c>
      <c r="AD47" s="63">
        <f t="shared" si="0"/>
        <v>-12</v>
      </c>
      <c r="AE47" s="46">
        <f t="shared" si="1"/>
        <v>39</v>
      </c>
    </row>
    <row r="48" spans="27:31" ht="16.899999999999999" customHeight="1" x14ac:dyDescent="0.4">
      <c r="AA48" s="62" t="s">
        <v>24</v>
      </c>
      <c r="AB48" s="59">
        <v>22</v>
      </c>
      <c r="AC48" s="59">
        <v>19</v>
      </c>
      <c r="AD48" s="63">
        <f t="shared" si="0"/>
        <v>3</v>
      </c>
      <c r="AE48" s="46">
        <f t="shared" si="1"/>
        <v>3</v>
      </c>
    </row>
    <row r="49" spans="3:32" ht="16.899999999999999" customHeight="1" thickBot="1" x14ac:dyDescent="0.45">
      <c r="AA49" s="65" t="s">
        <v>9</v>
      </c>
      <c r="AB49" s="75">
        <v>12</v>
      </c>
      <c r="AC49" s="76">
        <v>12</v>
      </c>
      <c r="AD49" s="73">
        <f t="shared" si="0"/>
        <v>0</v>
      </c>
      <c r="AE49" s="47">
        <f t="shared" si="1"/>
        <v>7</v>
      </c>
    </row>
    <row r="50" spans="3:32" ht="16.899999999999999" customHeight="1" thickTop="1" x14ac:dyDescent="0.4">
      <c r="AA50" s="67" t="s">
        <v>4</v>
      </c>
      <c r="AB50" s="77">
        <v>50</v>
      </c>
      <c r="AC50" s="77">
        <v>55</v>
      </c>
      <c r="AD50" s="74">
        <f t="shared" si="0"/>
        <v>-5</v>
      </c>
      <c r="AE50" s="39"/>
    </row>
    <row r="51" spans="3:32" ht="16.899999999999999" customHeight="1" thickBot="1" x14ac:dyDescent="0.45">
      <c r="AA51" s="69" t="s">
        <v>50</v>
      </c>
      <c r="AB51" s="78">
        <v>3</v>
      </c>
      <c r="AC51" s="78">
        <v>6</v>
      </c>
      <c r="AD51" s="70">
        <f t="shared" si="0"/>
        <v>-3</v>
      </c>
      <c r="AE51" s="39"/>
    </row>
    <row r="52" spans="3:32" ht="16.899999999999999" customHeight="1" thickBot="1" x14ac:dyDescent="0.45">
      <c r="AA52" s="71" t="s">
        <v>52</v>
      </c>
      <c r="AB52" s="79">
        <v>512</v>
      </c>
      <c r="AC52" s="80">
        <v>864</v>
      </c>
      <c r="AD52" s="72">
        <f t="shared" si="0"/>
        <v>-352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15961</v>
      </c>
      <c r="E55" s="11">
        <v>-55</v>
      </c>
      <c r="F55" s="11">
        <v>39296</v>
      </c>
      <c r="G55" s="11">
        <v>18435</v>
      </c>
      <c r="H55" s="11">
        <v>20861</v>
      </c>
      <c r="I55" s="11">
        <v>-541</v>
      </c>
      <c r="J55" s="11">
        <v>1525</v>
      </c>
      <c r="K55" s="11">
        <v>1900</v>
      </c>
      <c r="L55" s="11">
        <v>-375</v>
      </c>
      <c r="M55" s="11">
        <v>256</v>
      </c>
      <c r="N55" s="11">
        <v>422</v>
      </c>
      <c r="O55" s="11">
        <v>-166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1013</v>
      </c>
      <c r="E60" s="37">
        <v>512</v>
      </c>
      <c r="F60" s="37">
        <v>1525</v>
      </c>
      <c r="G60" s="37">
        <v>7</v>
      </c>
      <c r="H60" s="37">
        <v>32</v>
      </c>
      <c r="I60" s="37">
        <v>39</v>
      </c>
      <c r="J60" s="37">
        <v>1036</v>
      </c>
      <c r="K60" s="37">
        <v>864</v>
      </c>
      <c r="L60" s="37">
        <v>1900</v>
      </c>
      <c r="M60" s="37">
        <v>2</v>
      </c>
      <c r="N60" s="37">
        <v>28</v>
      </c>
      <c r="O60" s="37">
        <v>30</v>
      </c>
      <c r="P60" s="37">
        <v>256</v>
      </c>
      <c r="Q60" s="37">
        <v>422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578</v>
      </c>
      <c r="F63" s="6">
        <v>112</v>
      </c>
      <c r="G63" s="6">
        <v>14</v>
      </c>
      <c r="H63" s="6">
        <v>54</v>
      </c>
      <c r="I63" s="6">
        <v>34</v>
      </c>
      <c r="J63" s="6">
        <v>10</v>
      </c>
      <c r="K63" s="6">
        <v>5</v>
      </c>
      <c r="L63" s="6">
        <v>11</v>
      </c>
      <c r="M63" s="6">
        <v>18</v>
      </c>
      <c r="N63" s="6">
        <v>20</v>
      </c>
      <c r="O63" s="6">
        <v>23</v>
      </c>
      <c r="P63" s="6">
        <v>12</v>
      </c>
      <c r="Q63" s="6">
        <v>11</v>
      </c>
      <c r="R63" s="7">
        <v>89</v>
      </c>
      <c r="S63" s="6">
        <v>6</v>
      </c>
      <c r="T63" s="6">
        <v>2</v>
      </c>
      <c r="U63" s="6">
        <v>14</v>
      </c>
      <c r="V63" s="6"/>
      <c r="W63" s="6">
        <v>1013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536</v>
      </c>
      <c r="F64" s="6">
        <v>103</v>
      </c>
      <c r="G64" s="6">
        <v>10</v>
      </c>
      <c r="H64" s="6">
        <v>80</v>
      </c>
      <c r="I64" s="6">
        <v>66</v>
      </c>
      <c r="J64" s="6">
        <v>8</v>
      </c>
      <c r="K64" s="6">
        <v>1</v>
      </c>
      <c r="L64" s="6">
        <v>11</v>
      </c>
      <c r="M64" s="6">
        <v>18</v>
      </c>
      <c r="N64" s="6">
        <v>37</v>
      </c>
      <c r="O64" s="6">
        <v>16</v>
      </c>
      <c r="P64" s="6">
        <v>7</v>
      </c>
      <c r="Q64" s="6">
        <v>7</v>
      </c>
      <c r="R64" s="7">
        <v>105</v>
      </c>
      <c r="S64" s="6">
        <v>7</v>
      </c>
      <c r="T64" s="6">
        <v>10</v>
      </c>
      <c r="U64" s="6">
        <v>14</v>
      </c>
      <c r="V64" s="6"/>
      <c r="W64" s="6">
        <v>1036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42</v>
      </c>
      <c r="F65" s="11">
        <f>IF(AND(F63="",F64=""),"",F63-F64)</f>
        <v>9</v>
      </c>
      <c r="G65" s="11">
        <f t="shared" ref="G65:W65" si="2">IF(AND(G63="",G64=""),"",G63-G64)</f>
        <v>4</v>
      </c>
      <c r="H65" s="11">
        <f t="shared" si="2"/>
        <v>-26</v>
      </c>
      <c r="I65" s="11">
        <f t="shared" si="2"/>
        <v>-32</v>
      </c>
      <c r="J65" s="11">
        <f t="shared" si="2"/>
        <v>2</v>
      </c>
      <c r="K65" s="11">
        <f t="shared" si="2"/>
        <v>4</v>
      </c>
      <c r="L65" s="11">
        <f t="shared" si="2"/>
        <v>0</v>
      </c>
      <c r="M65" s="11">
        <f t="shared" si="2"/>
        <v>0</v>
      </c>
      <c r="N65" s="11">
        <f t="shared" si="2"/>
        <v>-17</v>
      </c>
      <c r="O65" s="11">
        <f t="shared" si="2"/>
        <v>7</v>
      </c>
      <c r="P65" s="11">
        <f t="shared" si="2"/>
        <v>5</v>
      </c>
      <c r="Q65" s="11">
        <f t="shared" si="2"/>
        <v>4</v>
      </c>
      <c r="R65" s="11">
        <f t="shared" si="2"/>
        <v>-16</v>
      </c>
      <c r="S65" s="11">
        <f t="shared" si="2"/>
        <v>-1</v>
      </c>
      <c r="T65" s="11">
        <f>IF(AND(T63="",T64=""),"",T63-T64)</f>
        <v>-8</v>
      </c>
      <c r="U65" s="11">
        <f t="shared" si="2"/>
        <v>0</v>
      </c>
      <c r="V65" s="11" t="str">
        <f t="shared" si="2"/>
        <v/>
      </c>
      <c r="W65" s="11">
        <f t="shared" si="2"/>
        <v>-23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D2:AF69"/>
  <sheetViews>
    <sheetView topLeftCell="H33" zoomScale="205" zoomScaleNormal="205" workbookViewId="0">
      <selection activeCell="Z29" sqref="Z29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</v>
      </c>
      <c r="AC4" s="59">
        <v>16</v>
      </c>
      <c r="AD4" s="61">
        <f>AB4-AC4</f>
        <v>-14</v>
      </c>
      <c r="AE4" s="45">
        <f>RANK(AD4,$AD$4:$AD$49)</f>
        <v>43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9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15</v>
      </c>
    </row>
    <row r="7" spans="27:31" ht="16.899999999999999" customHeight="1" x14ac:dyDescent="0.4">
      <c r="AA7" s="62" t="s">
        <v>11</v>
      </c>
      <c r="AB7" s="59">
        <v>1</v>
      </c>
      <c r="AC7" s="59">
        <v>4</v>
      </c>
      <c r="AD7" s="63">
        <f t="shared" si="0"/>
        <v>-3</v>
      </c>
      <c r="AE7" s="46">
        <f t="shared" si="1"/>
        <v>32</v>
      </c>
    </row>
    <row r="8" spans="27:31" ht="16.899999999999999" customHeight="1" x14ac:dyDescent="0.4">
      <c r="AA8" s="62" t="s">
        <v>12</v>
      </c>
      <c r="AB8" s="59"/>
      <c r="AC8" s="59">
        <v>1</v>
      </c>
      <c r="AD8" s="63">
        <f t="shared" si="0"/>
        <v>-1</v>
      </c>
      <c r="AE8" s="46">
        <f t="shared" si="1"/>
        <v>23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15</v>
      </c>
    </row>
    <row r="10" spans="27:31" ht="16.899999999999999" customHeight="1" x14ac:dyDescent="0.4">
      <c r="AA10" s="62" t="s">
        <v>28</v>
      </c>
      <c r="AB10" s="59">
        <v>1</v>
      </c>
      <c r="AC10" s="59">
        <v>1</v>
      </c>
      <c r="AD10" s="63">
        <f t="shared" si="0"/>
        <v>0</v>
      </c>
      <c r="AE10" s="46">
        <f t="shared" si="1"/>
        <v>15</v>
      </c>
    </row>
    <row r="11" spans="27:31" ht="16.899999999999999" customHeight="1" x14ac:dyDescent="0.4">
      <c r="AA11" s="62" t="s">
        <v>31</v>
      </c>
      <c r="AB11" s="59">
        <v>3</v>
      </c>
      <c r="AC11" s="59">
        <v>5</v>
      </c>
      <c r="AD11" s="63">
        <f t="shared" si="0"/>
        <v>-2</v>
      </c>
      <c r="AE11" s="46">
        <f t="shared" si="1"/>
        <v>28</v>
      </c>
    </row>
    <row r="12" spans="27:31" ht="16.899999999999999" customHeight="1" x14ac:dyDescent="0.4">
      <c r="AA12" s="62" t="s">
        <v>30</v>
      </c>
      <c r="AB12" s="59">
        <v>1</v>
      </c>
      <c r="AC12" s="59">
        <v>6</v>
      </c>
      <c r="AD12" s="63">
        <f t="shared" si="0"/>
        <v>-5</v>
      </c>
      <c r="AE12" s="46">
        <f t="shared" si="1"/>
        <v>33</v>
      </c>
    </row>
    <row r="13" spans="27:31" ht="16.899999999999999" customHeight="1" x14ac:dyDescent="0.4">
      <c r="AA13" s="62" t="s">
        <v>33</v>
      </c>
      <c r="AB13" s="59">
        <v>2</v>
      </c>
      <c r="AC13" s="59">
        <v>1</v>
      </c>
      <c r="AD13" s="63">
        <f t="shared" si="0"/>
        <v>1</v>
      </c>
      <c r="AE13" s="46">
        <f t="shared" si="1"/>
        <v>9</v>
      </c>
    </row>
    <row r="14" spans="27:31" ht="16.899999999999999" customHeight="1" x14ac:dyDescent="0.4">
      <c r="AA14" s="62" t="s">
        <v>42</v>
      </c>
      <c r="AB14" s="59">
        <v>10</v>
      </c>
      <c r="AC14" s="59">
        <v>15</v>
      </c>
      <c r="AD14" s="63">
        <f t="shared" si="0"/>
        <v>-5</v>
      </c>
      <c r="AE14" s="46">
        <f t="shared" si="1"/>
        <v>33</v>
      </c>
    </row>
    <row r="15" spans="27:31" ht="16.899999999999999" customHeight="1" x14ac:dyDescent="0.4">
      <c r="AA15" s="62" t="s">
        <v>43</v>
      </c>
      <c r="AB15" s="59">
        <v>11</v>
      </c>
      <c r="AC15" s="59">
        <v>19</v>
      </c>
      <c r="AD15" s="63">
        <f t="shared" si="0"/>
        <v>-8</v>
      </c>
      <c r="AE15" s="46">
        <f t="shared" si="1"/>
        <v>39</v>
      </c>
    </row>
    <row r="16" spans="27:31" ht="16.899999999999999" customHeight="1" x14ac:dyDescent="0.4">
      <c r="AA16" s="62" t="s">
        <v>49</v>
      </c>
      <c r="AB16" s="59">
        <v>27</v>
      </c>
      <c r="AC16" s="59">
        <v>47</v>
      </c>
      <c r="AD16" s="64">
        <f t="shared" si="0"/>
        <v>-20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20</v>
      </c>
      <c r="AC17" s="59">
        <v>35</v>
      </c>
      <c r="AD17" s="63">
        <f t="shared" si="0"/>
        <v>-15</v>
      </c>
      <c r="AE17" s="46">
        <f t="shared" si="1"/>
        <v>44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15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15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23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15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15</v>
      </c>
    </row>
    <row r="23" spans="27:31" ht="16.899999999999999" customHeight="1" x14ac:dyDescent="0.4">
      <c r="AA23" s="62" t="s">
        <v>32</v>
      </c>
      <c r="AB23" s="59"/>
      <c r="AC23" s="59"/>
      <c r="AD23" s="63">
        <f t="shared" si="0"/>
        <v>0</v>
      </c>
      <c r="AE23" s="46">
        <f t="shared" si="1"/>
        <v>15</v>
      </c>
    </row>
    <row r="24" spans="27:31" ht="16.899999999999999" customHeight="1" x14ac:dyDescent="0.4">
      <c r="AA24" s="62" t="s">
        <v>19</v>
      </c>
      <c r="AB24" s="59">
        <v>5</v>
      </c>
      <c r="AC24" s="59">
        <v>2</v>
      </c>
      <c r="AD24" s="63">
        <f t="shared" si="0"/>
        <v>3</v>
      </c>
      <c r="AE24" s="46">
        <f t="shared" si="1"/>
        <v>6</v>
      </c>
    </row>
    <row r="25" spans="27:31" ht="16.899999999999999" customHeight="1" x14ac:dyDescent="0.4">
      <c r="AA25" s="62" t="s">
        <v>14</v>
      </c>
      <c r="AB25" s="59">
        <v>11</v>
      </c>
      <c r="AC25" s="59">
        <v>6</v>
      </c>
      <c r="AD25" s="63">
        <f t="shared" si="0"/>
        <v>5</v>
      </c>
      <c r="AE25" s="46">
        <f t="shared" si="1"/>
        <v>4</v>
      </c>
    </row>
    <row r="26" spans="27:31" ht="16.899999999999999" customHeight="1" x14ac:dyDescent="0.4">
      <c r="AA26" s="62" t="s">
        <v>45</v>
      </c>
      <c r="AB26" s="59">
        <v>18</v>
      </c>
      <c r="AC26" s="59">
        <v>27</v>
      </c>
      <c r="AD26" s="63">
        <f t="shared" si="0"/>
        <v>-9</v>
      </c>
      <c r="AE26" s="46">
        <f t="shared" si="1"/>
        <v>40</v>
      </c>
    </row>
    <row r="27" spans="27:31" ht="16.899999999999999" customHeight="1" x14ac:dyDescent="0.4">
      <c r="AA27" s="62" t="s">
        <v>37</v>
      </c>
      <c r="AB27" s="59">
        <v>9</v>
      </c>
      <c r="AC27" s="59">
        <v>6</v>
      </c>
      <c r="AD27" s="63">
        <f t="shared" si="0"/>
        <v>3</v>
      </c>
      <c r="AE27" s="46">
        <f t="shared" si="1"/>
        <v>6</v>
      </c>
    </row>
    <row r="28" spans="27:31" ht="16.899999999999999" customHeight="1" x14ac:dyDescent="0.4">
      <c r="AA28" s="62" t="s">
        <v>35</v>
      </c>
      <c r="AB28" s="59">
        <v>8</v>
      </c>
      <c r="AC28" s="59">
        <v>7</v>
      </c>
      <c r="AD28" s="63">
        <f t="shared" si="0"/>
        <v>1</v>
      </c>
      <c r="AE28" s="46">
        <f t="shared" si="1"/>
        <v>9</v>
      </c>
    </row>
    <row r="29" spans="27:31" ht="16.899999999999999" customHeight="1" x14ac:dyDescent="0.4">
      <c r="AA29" s="62" t="s">
        <v>16</v>
      </c>
      <c r="AB29" s="59">
        <v>2</v>
      </c>
      <c r="AC29" s="59">
        <v>7</v>
      </c>
      <c r="AD29" s="63">
        <f t="shared" si="0"/>
        <v>-5</v>
      </c>
      <c r="AE29" s="46">
        <f t="shared" si="1"/>
        <v>33</v>
      </c>
    </row>
    <row r="30" spans="27:31" ht="16.899999999999999" customHeight="1" x14ac:dyDescent="0.4">
      <c r="AA30" s="62" t="s">
        <v>40</v>
      </c>
      <c r="AB30" s="59">
        <v>11</v>
      </c>
      <c r="AC30" s="59">
        <v>20</v>
      </c>
      <c r="AD30" s="63">
        <f t="shared" si="0"/>
        <v>-9</v>
      </c>
      <c r="AE30" s="46">
        <f t="shared" si="1"/>
        <v>40</v>
      </c>
    </row>
    <row r="31" spans="27:31" ht="16.899999999999999" customHeight="1" x14ac:dyDescent="0.4">
      <c r="AA31" s="62" t="s">
        <v>47</v>
      </c>
      <c r="AB31" s="59">
        <v>9</v>
      </c>
      <c r="AC31" s="59">
        <v>15</v>
      </c>
      <c r="AD31" s="63">
        <f t="shared" si="0"/>
        <v>-6</v>
      </c>
      <c r="AE31" s="46">
        <f t="shared" si="1"/>
        <v>38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9</v>
      </c>
    </row>
    <row r="33" spans="27:31" ht="16.899999999999999" customHeight="1" x14ac:dyDescent="0.4">
      <c r="AA33" s="62" t="s">
        <v>17</v>
      </c>
      <c r="AB33" s="59"/>
      <c r="AC33" s="59">
        <v>2</v>
      </c>
      <c r="AD33" s="63">
        <f t="shared" si="0"/>
        <v>-2</v>
      </c>
      <c r="AE33" s="46">
        <f t="shared" si="1"/>
        <v>28</v>
      </c>
    </row>
    <row r="34" spans="27:31" ht="16.899999999999999" customHeight="1" x14ac:dyDescent="0.4">
      <c r="AA34" s="62" t="s">
        <v>10</v>
      </c>
      <c r="AB34" s="59">
        <v>1</v>
      </c>
      <c r="AC34" s="59"/>
      <c r="AD34" s="64">
        <f t="shared" si="0"/>
        <v>1</v>
      </c>
      <c r="AE34" s="46">
        <f t="shared" si="1"/>
        <v>9</v>
      </c>
    </row>
    <row r="35" spans="27:31" ht="16.899999999999999" customHeight="1" x14ac:dyDescent="0.4">
      <c r="AA35" s="62" t="s">
        <v>25</v>
      </c>
      <c r="AB35" s="59">
        <v>1</v>
      </c>
      <c r="AC35" s="59">
        <v>3</v>
      </c>
      <c r="AD35" s="63">
        <f t="shared" si="0"/>
        <v>-2</v>
      </c>
      <c r="AE35" s="46">
        <f t="shared" si="1"/>
        <v>28</v>
      </c>
    </row>
    <row r="36" spans="27:31" ht="16.899999999999999" customHeight="1" x14ac:dyDescent="0.4">
      <c r="AA36" s="62" t="s">
        <v>38</v>
      </c>
      <c r="AB36" s="59">
        <v>7</v>
      </c>
      <c r="AC36" s="59">
        <v>12</v>
      </c>
      <c r="AD36" s="63">
        <f t="shared" si="0"/>
        <v>-5</v>
      </c>
      <c r="AE36" s="46">
        <f t="shared" si="1"/>
        <v>33</v>
      </c>
    </row>
    <row r="37" spans="27:31" ht="16.899999999999999" customHeight="1" x14ac:dyDescent="0.4">
      <c r="AA37" s="62" t="s">
        <v>41</v>
      </c>
      <c r="AB37" s="59">
        <v>11</v>
      </c>
      <c r="AC37" s="59">
        <v>13</v>
      </c>
      <c r="AD37" s="63">
        <f t="shared" si="0"/>
        <v>-2</v>
      </c>
      <c r="AE37" s="46">
        <f t="shared" si="1"/>
        <v>28</v>
      </c>
    </row>
    <row r="38" spans="27:31" ht="16.899999999999999" customHeight="1" x14ac:dyDescent="0.4">
      <c r="AA38" s="62" t="s">
        <v>34</v>
      </c>
      <c r="AB38" s="59">
        <v>16</v>
      </c>
      <c r="AC38" s="59">
        <v>12</v>
      </c>
      <c r="AD38" s="63">
        <f t="shared" si="0"/>
        <v>4</v>
      </c>
      <c r="AE38" s="46">
        <f t="shared" si="1"/>
        <v>5</v>
      </c>
    </row>
    <row r="39" spans="27:31" ht="16.899999999999999" customHeight="1" x14ac:dyDescent="0.4">
      <c r="AA39" s="62" t="s">
        <v>20</v>
      </c>
      <c r="AB39" s="59">
        <v>2</v>
      </c>
      <c r="AC39" s="59"/>
      <c r="AD39" s="63">
        <f t="shared" si="0"/>
        <v>2</v>
      </c>
      <c r="AE39" s="46">
        <f t="shared" si="1"/>
        <v>8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23</v>
      </c>
    </row>
    <row r="41" spans="27:31" ht="16.899999999999999" customHeight="1" x14ac:dyDescent="0.4">
      <c r="AA41" s="62" t="s">
        <v>27</v>
      </c>
      <c r="AB41" s="59">
        <v>2</v>
      </c>
      <c r="AC41" s="59">
        <v>3</v>
      </c>
      <c r="AD41" s="63">
        <f t="shared" si="0"/>
        <v>-1</v>
      </c>
      <c r="AE41" s="46">
        <f t="shared" si="1"/>
        <v>23</v>
      </c>
    </row>
    <row r="42" spans="27:31" ht="16.899999999999999" customHeight="1" x14ac:dyDescent="0.4">
      <c r="AA42" s="62" t="s">
        <v>15</v>
      </c>
      <c r="AB42" s="59"/>
      <c r="AC42" s="59">
        <v>1</v>
      </c>
      <c r="AD42" s="63">
        <f t="shared" si="0"/>
        <v>-1</v>
      </c>
      <c r="AE42" s="46">
        <f t="shared" si="1"/>
        <v>23</v>
      </c>
    </row>
    <row r="43" spans="27:31" ht="16.899999999999999" customHeight="1" x14ac:dyDescent="0.4">
      <c r="AA43" s="62" t="s">
        <v>51</v>
      </c>
      <c r="AB43" s="59">
        <v>130</v>
      </c>
      <c r="AC43" s="59">
        <v>193</v>
      </c>
      <c r="AD43" s="63">
        <f t="shared" si="0"/>
        <v>-63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28</v>
      </c>
      <c r="AC44" s="59">
        <v>38</v>
      </c>
      <c r="AD44" s="63">
        <f t="shared" si="0"/>
        <v>-10</v>
      </c>
      <c r="AE44" s="46">
        <f t="shared" si="1"/>
        <v>42</v>
      </c>
    </row>
    <row r="45" spans="27:31" ht="16.899999999999999" customHeight="1" x14ac:dyDescent="0.4">
      <c r="AA45" s="62" t="s">
        <v>39</v>
      </c>
      <c r="AB45" s="59">
        <v>38</v>
      </c>
      <c r="AC45" s="59">
        <v>28</v>
      </c>
      <c r="AD45" s="63">
        <f t="shared" si="0"/>
        <v>10</v>
      </c>
      <c r="AE45" s="46">
        <f t="shared" si="1"/>
        <v>2</v>
      </c>
    </row>
    <row r="46" spans="27:31" ht="16.899999999999999" customHeight="1" x14ac:dyDescent="0.4">
      <c r="AA46" s="62" t="s">
        <v>44</v>
      </c>
      <c r="AB46" s="59">
        <v>22</v>
      </c>
      <c r="AC46" s="59">
        <v>15</v>
      </c>
      <c r="AD46" s="63">
        <f t="shared" si="0"/>
        <v>7</v>
      </c>
      <c r="AE46" s="46">
        <f t="shared" si="1"/>
        <v>3</v>
      </c>
    </row>
    <row r="47" spans="27:31" ht="16.899999999999999" customHeight="1" x14ac:dyDescent="0.4">
      <c r="AA47" s="62" t="s">
        <v>5</v>
      </c>
      <c r="AB47" s="59">
        <v>8</v>
      </c>
      <c r="AC47" s="59">
        <v>13</v>
      </c>
      <c r="AD47" s="63">
        <f t="shared" si="0"/>
        <v>-5</v>
      </c>
      <c r="AE47" s="46">
        <f t="shared" si="1"/>
        <v>33</v>
      </c>
    </row>
    <row r="48" spans="27:31" ht="16.899999999999999" customHeight="1" x14ac:dyDescent="0.4">
      <c r="AA48" s="62" t="s">
        <v>24</v>
      </c>
      <c r="AB48" s="59">
        <v>34</v>
      </c>
      <c r="AC48" s="59">
        <v>17</v>
      </c>
      <c r="AD48" s="63">
        <f t="shared" si="0"/>
        <v>17</v>
      </c>
      <c r="AE48" s="46">
        <f t="shared" si="1"/>
        <v>1</v>
      </c>
    </row>
    <row r="49" spans="4:32" ht="16.899999999999999" customHeight="1" thickBot="1" x14ac:dyDescent="0.45">
      <c r="AA49" s="65" t="s">
        <v>9</v>
      </c>
      <c r="AB49" s="75">
        <v>16</v>
      </c>
      <c r="AC49" s="76">
        <v>15</v>
      </c>
      <c r="AD49" s="73">
        <f t="shared" si="0"/>
        <v>1</v>
      </c>
      <c r="AE49" s="47">
        <f t="shared" si="1"/>
        <v>9</v>
      </c>
    </row>
    <row r="50" spans="4:32" ht="16.899999999999999" customHeight="1" thickTop="1" x14ac:dyDescent="0.4">
      <c r="AA50" s="67" t="s">
        <v>4</v>
      </c>
      <c r="AB50" s="77">
        <v>319</v>
      </c>
      <c r="AC50" s="77">
        <v>203</v>
      </c>
      <c r="AD50" s="74">
        <f t="shared" si="0"/>
        <v>116</v>
      </c>
      <c r="AE50" s="39"/>
    </row>
    <row r="51" spans="4:32" ht="16.899999999999999" customHeight="1" thickBot="1" x14ac:dyDescent="0.45">
      <c r="AA51" s="69" t="s">
        <v>50</v>
      </c>
      <c r="AB51" s="78">
        <v>1</v>
      </c>
      <c r="AC51" s="78">
        <v>10</v>
      </c>
      <c r="AD51" s="70">
        <f t="shared" si="0"/>
        <v>-9</v>
      </c>
      <c r="AE51" s="39"/>
    </row>
    <row r="52" spans="4:32" ht="16.899999999999999" customHeight="1" thickBot="1" x14ac:dyDescent="0.45">
      <c r="AA52" s="71" t="s">
        <v>52</v>
      </c>
      <c r="AB52" s="79">
        <v>789</v>
      </c>
      <c r="AC52" s="80">
        <v>820</v>
      </c>
      <c r="AD52" s="72">
        <f t="shared" si="0"/>
        <v>-31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11806</v>
      </c>
      <c r="E55" s="11">
        <v>153</v>
      </c>
      <c r="F55" s="11">
        <v>29170</v>
      </c>
      <c r="G55" s="11">
        <v>13972</v>
      </c>
      <c r="H55" s="11">
        <v>15198</v>
      </c>
      <c r="I55" s="11">
        <v>-59</v>
      </c>
      <c r="J55" s="11">
        <v>1697</v>
      </c>
      <c r="K55" s="11">
        <v>1676</v>
      </c>
      <c r="L55" s="11">
        <v>21</v>
      </c>
      <c r="M55" s="11">
        <v>222</v>
      </c>
      <c r="N55" s="11">
        <v>302</v>
      </c>
      <c r="O55" s="11">
        <v>-80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908</v>
      </c>
      <c r="E60" s="37">
        <v>789</v>
      </c>
      <c r="F60" s="37">
        <v>1697</v>
      </c>
      <c r="G60" s="37">
        <v>13</v>
      </c>
      <c r="H60" s="37">
        <v>332</v>
      </c>
      <c r="I60" s="37">
        <v>345</v>
      </c>
      <c r="J60" s="37">
        <v>856</v>
      </c>
      <c r="K60" s="37">
        <v>820</v>
      </c>
      <c r="L60" s="37">
        <v>1676</v>
      </c>
      <c r="M60" s="37">
        <v>17</v>
      </c>
      <c r="N60" s="37">
        <v>237</v>
      </c>
      <c r="O60" s="37">
        <v>254</v>
      </c>
      <c r="P60" s="37">
        <v>222</v>
      </c>
      <c r="Q60" s="37">
        <v>302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526</v>
      </c>
      <c r="F63" s="6">
        <v>62</v>
      </c>
      <c r="G63" s="6">
        <v>8</v>
      </c>
      <c r="H63" s="6">
        <v>51</v>
      </c>
      <c r="I63" s="6">
        <v>41</v>
      </c>
      <c r="J63" s="6">
        <v>12</v>
      </c>
      <c r="K63" s="6">
        <v>2</v>
      </c>
      <c r="L63" s="6">
        <v>6</v>
      </c>
      <c r="M63" s="6">
        <v>9</v>
      </c>
      <c r="N63" s="6">
        <v>27</v>
      </c>
      <c r="O63" s="6">
        <v>31</v>
      </c>
      <c r="P63" s="6">
        <v>11</v>
      </c>
      <c r="Q63" s="6">
        <v>6</v>
      </c>
      <c r="R63" s="7">
        <v>102</v>
      </c>
      <c r="S63" s="6">
        <v>2</v>
      </c>
      <c r="T63" s="6">
        <v>4</v>
      </c>
      <c r="U63" s="6">
        <v>8</v>
      </c>
      <c r="V63" s="6"/>
      <c r="W63" s="6">
        <v>908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511</v>
      </c>
      <c r="F64" s="6">
        <v>75</v>
      </c>
      <c r="G64" s="6">
        <v>10</v>
      </c>
      <c r="H64" s="6">
        <v>72</v>
      </c>
      <c r="I64" s="6">
        <v>40</v>
      </c>
      <c r="J64" s="6">
        <v>2</v>
      </c>
      <c r="K64" s="6">
        <v>1</v>
      </c>
      <c r="L64" s="6">
        <v>5</v>
      </c>
      <c r="M64" s="6">
        <v>7</v>
      </c>
      <c r="N64" s="6">
        <v>13</v>
      </c>
      <c r="O64" s="6">
        <v>19</v>
      </c>
      <c r="P64" s="6">
        <v>6</v>
      </c>
      <c r="Q64" s="6">
        <v>2</v>
      </c>
      <c r="R64" s="7">
        <v>86</v>
      </c>
      <c r="S64" s="6">
        <v>2</v>
      </c>
      <c r="T64" s="6">
        <v>3</v>
      </c>
      <c r="U64" s="6">
        <v>1</v>
      </c>
      <c r="V64" s="6">
        <v>1</v>
      </c>
      <c r="W64" s="6">
        <v>856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15</v>
      </c>
      <c r="F65" s="11">
        <f>IF(AND(F63="",F64=""),"",F63-F64)</f>
        <v>-13</v>
      </c>
      <c r="G65" s="11">
        <f t="shared" ref="G65:W65" si="2">IF(AND(G63="",G64=""),"",G63-G64)</f>
        <v>-2</v>
      </c>
      <c r="H65" s="11">
        <f t="shared" si="2"/>
        <v>-21</v>
      </c>
      <c r="I65" s="11">
        <f t="shared" si="2"/>
        <v>1</v>
      </c>
      <c r="J65" s="11">
        <f t="shared" si="2"/>
        <v>10</v>
      </c>
      <c r="K65" s="11">
        <f t="shared" si="2"/>
        <v>1</v>
      </c>
      <c r="L65" s="11">
        <f t="shared" si="2"/>
        <v>1</v>
      </c>
      <c r="M65" s="11">
        <f t="shared" si="2"/>
        <v>2</v>
      </c>
      <c r="N65" s="11">
        <f t="shared" si="2"/>
        <v>14</v>
      </c>
      <c r="O65" s="11">
        <f t="shared" si="2"/>
        <v>12</v>
      </c>
      <c r="P65" s="11">
        <f t="shared" si="2"/>
        <v>5</v>
      </c>
      <c r="Q65" s="11">
        <f t="shared" si="2"/>
        <v>4</v>
      </c>
      <c r="R65" s="11">
        <f t="shared" si="2"/>
        <v>16</v>
      </c>
      <c r="S65" s="11">
        <f t="shared" si="2"/>
        <v>0</v>
      </c>
      <c r="T65" s="11">
        <f t="shared" si="2"/>
        <v>1</v>
      </c>
      <c r="U65" s="11">
        <f t="shared" si="2"/>
        <v>7</v>
      </c>
      <c r="V65" s="11">
        <f t="shared" si="2"/>
        <v>-1</v>
      </c>
      <c r="W65" s="11">
        <f t="shared" si="2"/>
        <v>52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C2:AF69"/>
  <sheetViews>
    <sheetView zoomScale="85" zoomScaleNormal="85" workbookViewId="0">
      <selection activeCell="Y16" sqref="Y16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>
        <v>1</v>
      </c>
      <c r="AD4" s="61">
        <f>AB4-AC4</f>
        <v>-1</v>
      </c>
      <c r="AE4" s="45">
        <f>RANK(AD4,$AD$4:$AD$49)</f>
        <v>31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7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12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12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12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12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31</v>
      </c>
    </row>
    <row r="11" spans="27:31" ht="16.899999999999999" customHeight="1" x14ac:dyDescent="0.4">
      <c r="AA11" s="62" t="s">
        <v>31</v>
      </c>
      <c r="AB11" s="59">
        <v>1</v>
      </c>
      <c r="AC11" s="59">
        <v>1</v>
      </c>
      <c r="AD11" s="63">
        <f t="shared" si="0"/>
        <v>0</v>
      </c>
      <c r="AE11" s="46">
        <f t="shared" si="1"/>
        <v>12</v>
      </c>
    </row>
    <row r="12" spans="27:31" ht="16.899999999999999" customHeight="1" x14ac:dyDescent="0.4">
      <c r="AA12" s="62" t="s">
        <v>30</v>
      </c>
      <c r="AB12" s="59">
        <v>5</v>
      </c>
      <c r="AC12" s="59"/>
      <c r="AD12" s="63">
        <f t="shared" si="0"/>
        <v>5</v>
      </c>
      <c r="AE12" s="46">
        <f t="shared" si="1"/>
        <v>2</v>
      </c>
    </row>
    <row r="13" spans="27:31" ht="16.899999999999999" customHeight="1" x14ac:dyDescent="0.4">
      <c r="AA13" s="62" t="s">
        <v>33</v>
      </c>
      <c r="AB13" s="59"/>
      <c r="AC13" s="59"/>
      <c r="AD13" s="63">
        <f t="shared" si="0"/>
        <v>0</v>
      </c>
      <c r="AE13" s="46">
        <f t="shared" si="1"/>
        <v>12</v>
      </c>
    </row>
    <row r="14" spans="27:31" ht="16.899999999999999" customHeight="1" x14ac:dyDescent="0.4">
      <c r="AA14" s="62" t="s">
        <v>42</v>
      </c>
      <c r="AB14" s="59">
        <v>1</v>
      </c>
      <c r="AC14" s="59">
        <v>5</v>
      </c>
      <c r="AD14" s="63">
        <f t="shared" si="0"/>
        <v>-4</v>
      </c>
      <c r="AE14" s="46">
        <f t="shared" si="1"/>
        <v>43</v>
      </c>
    </row>
    <row r="15" spans="27:31" ht="16.899999999999999" customHeight="1" x14ac:dyDescent="0.4">
      <c r="AA15" s="62" t="s">
        <v>43</v>
      </c>
      <c r="AB15" s="59">
        <v>1</v>
      </c>
      <c r="AC15" s="59">
        <v>2</v>
      </c>
      <c r="AD15" s="63">
        <f t="shared" si="0"/>
        <v>-1</v>
      </c>
      <c r="AE15" s="46">
        <f t="shared" si="1"/>
        <v>31</v>
      </c>
    </row>
    <row r="16" spans="27:31" ht="16.899999999999999" customHeight="1" x14ac:dyDescent="0.4">
      <c r="AA16" s="62" t="s">
        <v>49</v>
      </c>
      <c r="AB16" s="59">
        <v>8</v>
      </c>
      <c r="AC16" s="59">
        <v>11</v>
      </c>
      <c r="AD16" s="64">
        <f t="shared" si="0"/>
        <v>-3</v>
      </c>
      <c r="AE16" s="46">
        <f t="shared" si="1"/>
        <v>41</v>
      </c>
    </row>
    <row r="17" spans="27:31" ht="16.899999999999999" customHeight="1" x14ac:dyDescent="0.4">
      <c r="AA17" s="62" t="s">
        <v>48</v>
      </c>
      <c r="AB17" s="59">
        <v>1</v>
      </c>
      <c r="AC17" s="59">
        <v>4</v>
      </c>
      <c r="AD17" s="63">
        <f t="shared" si="0"/>
        <v>-3</v>
      </c>
      <c r="AE17" s="46">
        <f t="shared" si="1"/>
        <v>41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12</v>
      </c>
    </row>
    <row r="19" spans="27:31" ht="16.899999999999999" customHeight="1" x14ac:dyDescent="0.4">
      <c r="AA19" s="62" t="s">
        <v>18</v>
      </c>
      <c r="AB19" s="59">
        <v>1</v>
      </c>
      <c r="AC19" s="59"/>
      <c r="AD19" s="63">
        <f t="shared" si="0"/>
        <v>1</v>
      </c>
      <c r="AE19" s="46">
        <f t="shared" si="1"/>
        <v>7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31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12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12</v>
      </c>
    </row>
    <row r="23" spans="27:31" ht="16.899999999999999" customHeight="1" x14ac:dyDescent="0.4">
      <c r="AA23" s="62" t="s">
        <v>32</v>
      </c>
      <c r="AB23" s="59">
        <v>1</v>
      </c>
      <c r="AC23" s="59"/>
      <c r="AD23" s="63">
        <f t="shared" si="0"/>
        <v>1</v>
      </c>
      <c r="AE23" s="46">
        <f t="shared" si="1"/>
        <v>7</v>
      </c>
    </row>
    <row r="24" spans="27:31" ht="16.899999999999999" customHeight="1" x14ac:dyDescent="0.4">
      <c r="AA24" s="62" t="s">
        <v>19</v>
      </c>
      <c r="AB24" s="59"/>
      <c r="AC24" s="59"/>
      <c r="AD24" s="63">
        <f t="shared" si="0"/>
        <v>0</v>
      </c>
      <c r="AE24" s="46">
        <f t="shared" si="1"/>
        <v>12</v>
      </c>
    </row>
    <row r="25" spans="27:31" ht="16.899999999999999" customHeight="1" x14ac:dyDescent="0.4">
      <c r="AA25" s="62" t="s">
        <v>14</v>
      </c>
      <c r="AB25" s="59">
        <v>1</v>
      </c>
      <c r="AC25" s="59">
        <v>2</v>
      </c>
      <c r="AD25" s="63">
        <f t="shared" si="0"/>
        <v>-1</v>
      </c>
      <c r="AE25" s="46">
        <f t="shared" si="1"/>
        <v>31</v>
      </c>
    </row>
    <row r="26" spans="27:31" ht="16.899999999999999" customHeight="1" x14ac:dyDescent="0.4">
      <c r="AA26" s="62" t="s">
        <v>45</v>
      </c>
      <c r="AB26" s="59">
        <v>5</v>
      </c>
      <c r="AC26" s="59">
        <v>6</v>
      </c>
      <c r="AD26" s="63">
        <f t="shared" si="0"/>
        <v>-1</v>
      </c>
      <c r="AE26" s="46">
        <f t="shared" si="1"/>
        <v>31</v>
      </c>
    </row>
    <row r="27" spans="27:31" ht="16.899999999999999" customHeight="1" x14ac:dyDescent="0.4">
      <c r="AA27" s="62" t="s">
        <v>37</v>
      </c>
      <c r="AB27" s="59">
        <v>2</v>
      </c>
      <c r="AC27" s="59"/>
      <c r="AD27" s="63">
        <f t="shared" si="0"/>
        <v>2</v>
      </c>
      <c r="AE27" s="46">
        <f t="shared" si="1"/>
        <v>4</v>
      </c>
    </row>
    <row r="28" spans="27:31" ht="16.899999999999999" customHeight="1" x14ac:dyDescent="0.4">
      <c r="AA28" s="62" t="s">
        <v>35</v>
      </c>
      <c r="AB28" s="59">
        <v>1</v>
      </c>
      <c r="AC28" s="59">
        <v>1</v>
      </c>
      <c r="AD28" s="63">
        <f t="shared" si="0"/>
        <v>0</v>
      </c>
      <c r="AE28" s="46">
        <f t="shared" si="1"/>
        <v>12</v>
      </c>
    </row>
    <row r="29" spans="27:31" ht="16.899999999999999" customHeight="1" x14ac:dyDescent="0.4">
      <c r="AA29" s="62" t="s">
        <v>16</v>
      </c>
      <c r="AB29" s="59"/>
      <c r="AC29" s="59">
        <v>2</v>
      </c>
      <c r="AD29" s="63">
        <f t="shared" si="0"/>
        <v>-2</v>
      </c>
      <c r="AE29" s="46">
        <f t="shared" si="1"/>
        <v>40</v>
      </c>
    </row>
    <row r="30" spans="27:31" ht="16.899999999999999" customHeight="1" x14ac:dyDescent="0.4">
      <c r="AA30" s="62" t="s">
        <v>40</v>
      </c>
      <c r="AB30" s="59">
        <v>1</v>
      </c>
      <c r="AC30" s="59">
        <v>5</v>
      </c>
      <c r="AD30" s="63">
        <f t="shared" si="0"/>
        <v>-4</v>
      </c>
      <c r="AE30" s="46">
        <f t="shared" si="1"/>
        <v>43</v>
      </c>
    </row>
    <row r="31" spans="27:31" ht="16.899999999999999" customHeight="1" x14ac:dyDescent="0.4">
      <c r="AA31" s="62" t="s">
        <v>47</v>
      </c>
      <c r="AB31" s="59">
        <v>1</v>
      </c>
      <c r="AC31" s="59"/>
      <c r="AD31" s="63">
        <f t="shared" si="0"/>
        <v>1</v>
      </c>
      <c r="AE31" s="46">
        <f t="shared" si="1"/>
        <v>7</v>
      </c>
    </row>
    <row r="32" spans="27:31" ht="16.899999999999999" customHeight="1" x14ac:dyDescent="0.4">
      <c r="AA32" s="62" t="s">
        <v>29</v>
      </c>
      <c r="AB32" s="59">
        <v>1</v>
      </c>
      <c r="AC32" s="59">
        <v>1</v>
      </c>
      <c r="AD32" s="63">
        <f t="shared" si="0"/>
        <v>0</v>
      </c>
      <c r="AE32" s="46">
        <f t="shared" si="1"/>
        <v>12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12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12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12</v>
      </c>
    </row>
    <row r="36" spans="27:31" ht="16.899999999999999" customHeight="1" x14ac:dyDescent="0.4">
      <c r="AA36" s="62" t="s">
        <v>38</v>
      </c>
      <c r="AB36" s="59">
        <v>2</v>
      </c>
      <c r="AC36" s="59"/>
      <c r="AD36" s="63">
        <f t="shared" si="0"/>
        <v>2</v>
      </c>
      <c r="AE36" s="46">
        <f t="shared" si="1"/>
        <v>4</v>
      </c>
    </row>
    <row r="37" spans="27:31" ht="16.899999999999999" customHeight="1" x14ac:dyDescent="0.4">
      <c r="AA37" s="62" t="s">
        <v>41</v>
      </c>
      <c r="AB37" s="59">
        <v>2</v>
      </c>
      <c r="AC37" s="59">
        <v>3</v>
      </c>
      <c r="AD37" s="63">
        <f t="shared" si="0"/>
        <v>-1</v>
      </c>
      <c r="AE37" s="46">
        <f t="shared" si="1"/>
        <v>31</v>
      </c>
    </row>
    <row r="38" spans="27:31" ht="16.899999999999999" customHeight="1" x14ac:dyDescent="0.4">
      <c r="AA38" s="62" t="s">
        <v>34</v>
      </c>
      <c r="AB38" s="59"/>
      <c r="AC38" s="59">
        <v>1</v>
      </c>
      <c r="AD38" s="63">
        <f t="shared" si="0"/>
        <v>-1</v>
      </c>
      <c r="AE38" s="46">
        <f t="shared" si="1"/>
        <v>31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12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31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12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12</v>
      </c>
    </row>
    <row r="43" spans="27:31" ht="16.899999999999999" customHeight="1" x14ac:dyDescent="0.4">
      <c r="AA43" s="62" t="s">
        <v>51</v>
      </c>
      <c r="AB43" s="59">
        <v>16</v>
      </c>
      <c r="AC43" s="59">
        <v>23</v>
      </c>
      <c r="AD43" s="63">
        <f t="shared" si="0"/>
        <v>-7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5</v>
      </c>
      <c r="AC44" s="59">
        <v>10</v>
      </c>
      <c r="AD44" s="63">
        <f t="shared" si="0"/>
        <v>-5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8</v>
      </c>
      <c r="AC45" s="59">
        <v>3</v>
      </c>
      <c r="AD45" s="63">
        <f t="shared" si="0"/>
        <v>5</v>
      </c>
      <c r="AE45" s="46">
        <f t="shared" si="1"/>
        <v>2</v>
      </c>
    </row>
    <row r="46" spans="27:31" ht="16.899999999999999" customHeight="1" x14ac:dyDescent="0.4">
      <c r="AA46" s="62" t="s">
        <v>44</v>
      </c>
      <c r="AB46" s="59">
        <v>21</v>
      </c>
      <c r="AC46" s="59">
        <v>9</v>
      </c>
      <c r="AD46" s="63">
        <f t="shared" si="0"/>
        <v>12</v>
      </c>
      <c r="AE46" s="46">
        <f t="shared" si="1"/>
        <v>1</v>
      </c>
    </row>
    <row r="47" spans="27:31" ht="16.899999999999999" customHeight="1" x14ac:dyDescent="0.4">
      <c r="AA47" s="62" t="s">
        <v>5</v>
      </c>
      <c r="AB47" s="59">
        <v>1</v>
      </c>
      <c r="AC47" s="59"/>
      <c r="AD47" s="63">
        <f t="shared" si="0"/>
        <v>1</v>
      </c>
      <c r="AE47" s="46">
        <f t="shared" si="1"/>
        <v>7</v>
      </c>
    </row>
    <row r="48" spans="27:31" ht="16.899999999999999" customHeight="1" x14ac:dyDescent="0.4">
      <c r="AA48" s="62" t="s">
        <v>24</v>
      </c>
      <c r="AB48" s="59">
        <v>1</v>
      </c>
      <c r="AC48" s="59">
        <v>1</v>
      </c>
      <c r="AD48" s="63">
        <f t="shared" si="0"/>
        <v>0</v>
      </c>
      <c r="AE48" s="46">
        <f t="shared" si="1"/>
        <v>12</v>
      </c>
    </row>
    <row r="49" spans="3:32" ht="16.899999999999999" customHeight="1" thickBot="1" x14ac:dyDescent="0.45">
      <c r="AA49" s="65" t="s">
        <v>9</v>
      </c>
      <c r="AB49" s="75">
        <v>2</v>
      </c>
      <c r="AC49" s="76"/>
      <c r="AD49" s="73">
        <f t="shared" si="0"/>
        <v>2</v>
      </c>
      <c r="AE49" s="47">
        <f t="shared" si="1"/>
        <v>4</v>
      </c>
    </row>
    <row r="50" spans="3:32" ht="16.899999999999999" customHeight="1" thickTop="1" x14ac:dyDescent="0.4">
      <c r="AA50" s="67" t="s">
        <v>4</v>
      </c>
      <c r="AB50" s="77">
        <v>30</v>
      </c>
      <c r="AC50" s="77">
        <v>14</v>
      </c>
      <c r="AD50" s="74">
        <f t="shared" si="0"/>
        <v>16</v>
      </c>
      <c r="AE50" s="39"/>
    </row>
    <row r="51" spans="3:32" ht="16.899999999999999" customHeight="1" thickBot="1" x14ac:dyDescent="0.45">
      <c r="AA51" s="69" t="s">
        <v>50</v>
      </c>
      <c r="AB51" s="78"/>
      <c r="AC51" s="78">
        <v>1</v>
      </c>
      <c r="AD51" s="70">
        <f t="shared" si="0"/>
        <v>-1</v>
      </c>
      <c r="AE51" s="39"/>
    </row>
    <row r="52" spans="3:32" ht="16.899999999999999" customHeight="1" thickBot="1" x14ac:dyDescent="0.45">
      <c r="AA52" s="71" t="s">
        <v>52</v>
      </c>
      <c r="AB52" s="79">
        <v>120</v>
      </c>
      <c r="AC52" s="80">
        <v>109</v>
      </c>
      <c r="AD52" s="72">
        <f t="shared" si="0"/>
        <v>11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2689</v>
      </c>
      <c r="E55" s="11">
        <v>-26</v>
      </c>
      <c r="F55" s="11">
        <v>7407</v>
      </c>
      <c r="G55" s="11">
        <v>3537</v>
      </c>
      <c r="H55" s="11">
        <v>3870</v>
      </c>
      <c r="I55" s="11">
        <v>-96</v>
      </c>
      <c r="J55" s="11">
        <v>247</v>
      </c>
      <c r="K55" s="11">
        <v>229</v>
      </c>
      <c r="L55" s="11">
        <v>18</v>
      </c>
      <c r="M55" s="11">
        <v>30</v>
      </c>
      <c r="N55" s="11">
        <v>144</v>
      </c>
      <c r="O55" s="11">
        <v>-114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127</v>
      </c>
      <c r="E60" s="37">
        <v>120</v>
      </c>
      <c r="F60" s="37">
        <v>247</v>
      </c>
      <c r="G60" s="37">
        <v>0</v>
      </c>
      <c r="H60" s="37">
        <v>56</v>
      </c>
      <c r="I60" s="37">
        <v>56</v>
      </c>
      <c r="J60" s="37">
        <v>120</v>
      </c>
      <c r="K60" s="37">
        <v>109</v>
      </c>
      <c r="L60" s="37">
        <v>229</v>
      </c>
      <c r="M60" s="37">
        <v>1</v>
      </c>
      <c r="N60" s="37">
        <v>26</v>
      </c>
      <c r="O60" s="37">
        <v>27</v>
      </c>
      <c r="P60" s="37">
        <v>30</v>
      </c>
      <c r="Q60" s="37">
        <v>144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94</v>
      </c>
      <c r="E63" s="6">
        <v>9</v>
      </c>
      <c r="F63" s="6">
        <v>29</v>
      </c>
      <c r="G63" s="6"/>
      <c r="H63" s="6">
        <v>4</v>
      </c>
      <c r="I63" s="6">
        <v>47</v>
      </c>
      <c r="J63" s="6">
        <v>3</v>
      </c>
      <c r="K63" s="6"/>
      <c r="L63" s="6">
        <v>1</v>
      </c>
      <c r="M63" s="6"/>
      <c r="N63" s="6"/>
      <c r="O63" s="6">
        <v>10</v>
      </c>
      <c r="P63" s="6">
        <v>2</v>
      </c>
      <c r="Q63" s="6">
        <v>1</v>
      </c>
      <c r="R63" s="7">
        <v>1</v>
      </c>
      <c r="S63" s="6">
        <v>19</v>
      </c>
      <c r="T63" s="6">
        <v>1</v>
      </c>
      <c r="U63" s="6"/>
      <c r="V63" s="6"/>
      <c r="W63" s="6">
        <v>127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95</v>
      </c>
      <c r="E64" s="6">
        <v>14</v>
      </c>
      <c r="F64" s="6">
        <v>16</v>
      </c>
      <c r="G64" s="6">
        <v>1</v>
      </c>
      <c r="H64" s="6">
        <v>7</v>
      </c>
      <c r="I64" s="6">
        <v>51</v>
      </c>
      <c r="J64" s="6"/>
      <c r="K64" s="6">
        <v>2</v>
      </c>
      <c r="L64" s="6"/>
      <c r="M64" s="6">
        <v>5</v>
      </c>
      <c r="N64" s="6">
        <v>2</v>
      </c>
      <c r="O64" s="6">
        <v>6</v>
      </c>
      <c r="P64" s="6"/>
      <c r="Q64" s="6"/>
      <c r="R64" s="7">
        <v>1</v>
      </c>
      <c r="S64" s="6">
        <v>15</v>
      </c>
      <c r="T64" s="6"/>
      <c r="U64" s="6"/>
      <c r="V64" s="6"/>
      <c r="W64" s="6">
        <v>120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96</v>
      </c>
      <c r="E65" s="11">
        <f>IF(AND(E63="",E64=""),"",E63-E64)</f>
        <v>-5</v>
      </c>
      <c r="F65" s="11">
        <f>IF(AND(F63="",F64=""),"",F63-F64)</f>
        <v>13</v>
      </c>
      <c r="G65" s="11">
        <f t="shared" ref="G65:W65" si="2">IF(AND(G63="",G64=""),"",G63-G64)</f>
        <v>-1</v>
      </c>
      <c r="H65" s="11">
        <f t="shared" si="2"/>
        <v>-3</v>
      </c>
      <c r="I65" s="11">
        <f t="shared" si="2"/>
        <v>-4</v>
      </c>
      <c r="J65" s="11">
        <f t="shared" si="2"/>
        <v>3</v>
      </c>
      <c r="K65" s="11">
        <f t="shared" si="2"/>
        <v>-2</v>
      </c>
      <c r="L65" s="11">
        <f t="shared" si="2"/>
        <v>1</v>
      </c>
      <c r="M65" s="11">
        <f t="shared" si="2"/>
        <v>-5</v>
      </c>
      <c r="N65" s="11">
        <f t="shared" si="2"/>
        <v>-2</v>
      </c>
      <c r="O65" s="11">
        <f t="shared" si="2"/>
        <v>4</v>
      </c>
      <c r="P65" s="11">
        <f t="shared" si="2"/>
        <v>2</v>
      </c>
      <c r="Q65" s="11">
        <f t="shared" si="2"/>
        <v>1</v>
      </c>
      <c r="R65" s="11">
        <f t="shared" si="2"/>
        <v>0</v>
      </c>
      <c r="S65" s="11">
        <f t="shared" si="2"/>
        <v>4</v>
      </c>
      <c r="T65" s="11">
        <f t="shared" si="2"/>
        <v>1</v>
      </c>
      <c r="U65" s="11" t="str">
        <f t="shared" si="2"/>
        <v/>
      </c>
      <c r="V65" s="11" t="str">
        <f t="shared" si="2"/>
        <v/>
      </c>
      <c r="W65" s="11">
        <f t="shared" si="2"/>
        <v>7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D2:AF69"/>
  <sheetViews>
    <sheetView topLeftCell="A2" zoomScale="55" zoomScaleNormal="55" workbookViewId="0">
      <selection activeCell="Z39" sqref="Z39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4</v>
      </c>
      <c r="AC4" s="59">
        <v>4</v>
      </c>
      <c r="AD4" s="61">
        <f>AB4-AC4</f>
        <v>0</v>
      </c>
      <c r="AE4" s="45">
        <f>RANK(AD4,$AD$4:$AD$49)</f>
        <v>15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9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15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15</v>
      </c>
    </row>
    <row r="8" spans="27:31" ht="16.899999999999999" customHeight="1" x14ac:dyDescent="0.4">
      <c r="AA8" s="62" t="s">
        <v>12</v>
      </c>
      <c r="AB8" s="59">
        <v>1</v>
      </c>
      <c r="AC8" s="59"/>
      <c r="AD8" s="63">
        <f t="shared" si="0"/>
        <v>1</v>
      </c>
      <c r="AE8" s="46">
        <f t="shared" si="1"/>
        <v>9</v>
      </c>
    </row>
    <row r="9" spans="27:31" ht="16.899999999999999" customHeight="1" x14ac:dyDescent="0.4">
      <c r="AA9" s="62" t="s">
        <v>7</v>
      </c>
      <c r="AB9" s="59">
        <v>1</v>
      </c>
      <c r="AC9" s="59"/>
      <c r="AD9" s="63">
        <f t="shared" si="0"/>
        <v>1</v>
      </c>
      <c r="AE9" s="46">
        <f t="shared" si="1"/>
        <v>9</v>
      </c>
    </row>
    <row r="10" spans="27:31" ht="16.899999999999999" customHeight="1" x14ac:dyDescent="0.4">
      <c r="AA10" s="62" t="s">
        <v>28</v>
      </c>
      <c r="AB10" s="59"/>
      <c r="AC10" s="59">
        <v>2</v>
      </c>
      <c r="AD10" s="63">
        <f t="shared" si="0"/>
        <v>-2</v>
      </c>
      <c r="AE10" s="46">
        <f t="shared" si="1"/>
        <v>35</v>
      </c>
    </row>
    <row r="11" spans="27:31" ht="16.899999999999999" customHeight="1" x14ac:dyDescent="0.4">
      <c r="AA11" s="62" t="s">
        <v>31</v>
      </c>
      <c r="AB11" s="59"/>
      <c r="AC11" s="59"/>
      <c r="AD11" s="63">
        <f t="shared" si="0"/>
        <v>0</v>
      </c>
      <c r="AE11" s="46">
        <f t="shared" si="1"/>
        <v>15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31</v>
      </c>
    </row>
    <row r="13" spans="27:31" ht="16.899999999999999" customHeight="1" x14ac:dyDescent="0.4">
      <c r="AA13" s="62" t="s">
        <v>33</v>
      </c>
      <c r="AB13" s="59"/>
      <c r="AC13" s="59"/>
      <c r="AD13" s="63">
        <f t="shared" si="0"/>
        <v>0</v>
      </c>
      <c r="AE13" s="46">
        <f t="shared" si="1"/>
        <v>15</v>
      </c>
    </row>
    <row r="14" spans="27:31" ht="16.899999999999999" customHeight="1" x14ac:dyDescent="0.4">
      <c r="AA14" s="62" t="s">
        <v>42</v>
      </c>
      <c r="AB14" s="59">
        <v>5</v>
      </c>
      <c r="AC14" s="59">
        <v>5</v>
      </c>
      <c r="AD14" s="63">
        <f t="shared" si="0"/>
        <v>0</v>
      </c>
      <c r="AE14" s="46">
        <f t="shared" si="1"/>
        <v>15</v>
      </c>
    </row>
    <row r="15" spans="27:31" ht="16.899999999999999" customHeight="1" x14ac:dyDescent="0.4">
      <c r="AA15" s="62" t="s">
        <v>43</v>
      </c>
      <c r="AB15" s="59">
        <v>5</v>
      </c>
      <c r="AC15" s="59">
        <v>2</v>
      </c>
      <c r="AD15" s="63">
        <f t="shared" si="0"/>
        <v>3</v>
      </c>
      <c r="AE15" s="46">
        <f t="shared" si="1"/>
        <v>4</v>
      </c>
    </row>
    <row r="16" spans="27:31" ht="16.899999999999999" customHeight="1" x14ac:dyDescent="0.4">
      <c r="AA16" s="62" t="s">
        <v>49</v>
      </c>
      <c r="AB16" s="59">
        <v>5</v>
      </c>
      <c r="AC16" s="59">
        <v>22</v>
      </c>
      <c r="AD16" s="64">
        <f t="shared" si="0"/>
        <v>-17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8</v>
      </c>
      <c r="AC17" s="59">
        <v>10</v>
      </c>
      <c r="AD17" s="63">
        <f t="shared" si="0"/>
        <v>-2</v>
      </c>
      <c r="AE17" s="46">
        <f t="shared" si="1"/>
        <v>35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15</v>
      </c>
    </row>
    <row r="19" spans="27:31" ht="16.899999999999999" customHeight="1" x14ac:dyDescent="0.4">
      <c r="AA19" s="62" t="s">
        <v>18</v>
      </c>
      <c r="AB19" s="59">
        <v>4</v>
      </c>
      <c r="AC19" s="59"/>
      <c r="AD19" s="63">
        <f t="shared" si="0"/>
        <v>4</v>
      </c>
      <c r="AE19" s="46">
        <f t="shared" si="1"/>
        <v>2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31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15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15</v>
      </c>
    </row>
    <row r="23" spans="27:31" ht="16.899999999999999" customHeight="1" x14ac:dyDescent="0.4">
      <c r="AA23" s="62" t="s">
        <v>32</v>
      </c>
      <c r="AB23" s="59"/>
      <c r="AC23" s="59"/>
      <c r="AD23" s="63">
        <f t="shared" si="0"/>
        <v>0</v>
      </c>
      <c r="AE23" s="46">
        <f t="shared" si="1"/>
        <v>15</v>
      </c>
    </row>
    <row r="24" spans="27:31" ht="16.899999999999999" customHeight="1" x14ac:dyDescent="0.4">
      <c r="AA24" s="62" t="s">
        <v>19</v>
      </c>
      <c r="AB24" s="59"/>
      <c r="AC24" s="59"/>
      <c r="AD24" s="63">
        <f t="shared" si="0"/>
        <v>0</v>
      </c>
      <c r="AE24" s="46">
        <f t="shared" si="1"/>
        <v>15</v>
      </c>
    </row>
    <row r="25" spans="27:31" ht="16.899999999999999" customHeight="1" x14ac:dyDescent="0.4">
      <c r="AA25" s="62" t="s">
        <v>14</v>
      </c>
      <c r="AB25" s="59">
        <v>3</v>
      </c>
      <c r="AC25" s="59">
        <v>1</v>
      </c>
      <c r="AD25" s="63">
        <f t="shared" si="0"/>
        <v>2</v>
      </c>
      <c r="AE25" s="46">
        <f t="shared" si="1"/>
        <v>7</v>
      </c>
    </row>
    <row r="26" spans="27:31" ht="16.899999999999999" customHeight="1" x14ac:dyDescent="0.4">
      <c r="AA26" s="62" t="s">
        <v>45</v>
      </c>
      <c r="AB26" s="59">
        <v>13</v>
      </c>
      <c r="AC26" s="59">
        <v>8</v>
      </c>
      <c r="AD26" s="63">
        <f t="shared" si="0"/>
        <v>5</v>
      </c>
      <c r="AE26" s="46">
        <f t="shared" si="1"/>
        <v>1</v>
      </c>
    </row>
    <row r="27" spans="27:31" ht="16.899999999999999" customHeight="1" x14ac:dyDescent="0.4">
      <c r="AA27" s="62" t="s">
        <v>37</v>
      </c>
      <c r="AB27" s="59">
        <v>2</v>
      </c>
      <c r="AC27" s="59">
        <v>1</v>
      </c>
      <c r="AD27" s="63">
        <f t="shared" si="0"/>
        <v>1</v>
      </c>
      <c r="AE27" s="46">
        <f t="shared" si="1"/>
        <v>9</v>
      </c>
    </row>
    <row r="28" spans="27:31" ht="16.899999999999999" customHeight="1" x14ac:dyDescent="0.4">
      <c r="AA28" s="62" t="s">
        <v>35</v>
      </c>
      <c r="AB28" s="59">
        <v>1</v>
      </c>
      <c r="AC28" s="59"/>
      <c r="AD28" s="63">
        <f t="shared" si="0"/>
        <v>1</v>
      </c>
      <c r="AE28" s="46">
        <f t="shared" si="1"/>
        <v>9</v>
      </c>
    </row>
    <row r="29" spans="27:31" ht="16.899999999999999" customHeight="1" x14ac:dyDescent="0.4">
      <c r="AA29" s="62" t="s">
        <v>16</v>
      </c>
      <c r="AB29" s="59">
        <v>1</v>
      </c>
      <c r="AC29" s="59">
        <v>5</v>
      </c>
      <c r="AD29" s="63">
        <f t="shared" si="0"/>
        <v>-4</v>
      </c>
      <c r="AE29" s="46">
        <f t="shared" si="1"/>
        <v>41</v>
      </c>
    </row>
    <row r="30" spans="27:31" ht="16.899999999999999" customHeight="1" x14ac:dyDescent="0.4">
      <c r="AA30" s="62" t="s">
        <v>40</v>
      </c>
      <c r="AB30" s="59">
        <v>5</v>
      </c>
      <c r="AC30" s="59">
        <v>5</v>
      </c>
      <c r="AD30" s="63">
        <f t="shared" si="0"/>
        <v>0</v>
      </c>
      <c r="AE30" s="46">
        <f t="shared" si="1"/>
        <v>15</v>
      </c>
    </row>
    <row r="31" spans="27:31" ht="16.899999999999999" customHeight="1" x14ac:dyDescent="0.4">
      <c r="AA31" s="62" t="s">
        <v>47</v>
      </c>
      <c r="AB31" s="59">
        <v>1</v>
      </c>
      <c r="AC31" s="59">
        <v>4</v>
      </c>
      <c r="AD31" s="63">
        <f t="shared" si="0"/>
        <v>-3</v>
      </c>
      <c r="AE31" s="46">
        <f t="shared" si="1"/>
        <v>39</v>
      </c>
    </row>
    <row r="32" spans="27:31" ht="16.899999999999999" customHeight="1" x14ac:dyDescent="0.4">
      <c r="AA32" s="62" t="s">
        <v>29</v>
      </c>
      <c r="AB32" s="59"/>
      <c r="AC32" s="59">
        <v>1</v>
      </c>
      <c r="AD32" s="63">
        <f t="shared" si="0"/>
        <v>-1</v>
      </c>
      <c r="AE32" s="46">
        <f t="shared" si="1"/>
        <v>31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15</v>
      </c>
    </row>
    <row r="34" spans="27:31" ht="16.899999999999999" customHeight="1" x14ac:dyDescent="0.4">
      <c r="AA34" s="62" t="s">
        <v>10</v>
      </c>
      <c r="AB34" s="59">
        <v>8</v>
      </c>
      <c r="AC34" s="59">
        <v>5</v>
      </c>
      <c r="AD34" s="64">
        <f t="shared" si="0"/>
        <v>3</v>
      </c>
      <c r="AE34" s="46">
        <f t="shared" si="1"/>
        <v>4</v>
      </c>
    </row>
    <row r="35" spans="27:31" ht="16.899999999999999" customHeight="1" x14ac:dyDescent="0.4">
      <c r="AA35" s="62" t="s">
        <v>25</v>
      </c>
      <c r="AB35" s="59">
        <v>1</v>
      </c>
      <c r="AC35" s="59">
        <v>2</v>
      </c>
      <c r="AD35" s="63">
        <f t="shared" si="0"/>
        <v>-1</v>
      </c>
      <c r="AE35" s="46">
        <f t="shared" si="1"/>
        <v>31</v>
      </c>
    </row>
    <row r="36" spans="27:31" ht="16.899999999999999" customHeight="1" x14ac:dyDescent="0.4">
      <c r="AA36" s="62" t="s">
        <v>38</v>
      </c>
      <c r="AB36" s="59">
        <v>4</v>
      </c>
      <c r="AC36" s="59">
        <v>1</v>
      </c>
      <c r="AD36" s="63">
        <f t="shared" si="0"/>
        <v>3</v>
      </c>
      <c r="AE36" s="46">
        <f t="shared" si="1"/>
        <v>4</v>
      </c>
    </row>
    <row r="37" spans="27:31" ht="16.899999999999999" customHeight="1" x14ac:dyDescent="0.4">
      <c r="AA37" s="62" t="s">
        <v>41</v>
      </c>
      <c r="AB37" s="59">
        <v>3</v>
      </c>
      <c r="AC37" s="59">
        <v>2</v>
      </c>
      <c r="AD37" s="63">
        <f t="shared" si="0"/>
        <v>1</v>
      </c>
      <c r="AE37" s="46">
        <f t="shared" si="1"/>
        <v>9</v>
      </c>
    </row>
    <row r="38" spans="27:31" ht="16.899999999999999" customHeight="1" x14ac:dyDescent="0.4">
      <c r="AA38" s="62" t="s">
        <v>34</v>
      </c>
      <c r="AB38" s="59">
        <v>7</v>
      </c>
      <c r="AC38" s="59">
        <v>10</v>
      </c>
      <c r="AD38" s="63">
        <f t="shared" si="0"/>
        <v>-3</v>
      </c>
      <c r="AE38" s="46">
        <f t="shared" si="1"/>
        <v>39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15</v>
      </c>
    </row>
    <row r="40" spans="27:31" ht="16.899999999999999" customHeight="1" x14ac:dyDescent="0.4">
      <c r="AA40" s="62" t="s">
        <v>26</v>
      </c>
      <c r="AB40" s="59">
        <v>1</v>
      </c>
      <c r="AC40" s="59">
        <v>3</v>
      </c>
      <c r="AD40" s="63">
        <f t="shared" si="0"/>
        <v>-2</v>
      </c>
      <c r="AE40" s="46">
        <f t="shared" si="1"/>
        <v>35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15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15</v>
      </c>
    </row>
    <row r="43" spans="27:31" ht="16.899999999999999" customHeight="1" x14ac:dyDescent="0.4">
      <c r="AA43" s="62" t="s">
        <v>51</v>
      </c>
      <c r="AB43" s="59">
        <v>37</v>
      </c>
      <c r="AC43" s="59">
        <v>76</v>
      </c>
      <c r="AD43" s="63">
        <f t="shared" si="0"/>
        <v>-39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19</v>
      </c>
      <c r="AC44" s="59">
        <v>24</v>
      </c>
      <c r="AD44" s="63">
        <f t="shared" si="0"/>
        <v>-5</v>
      </c>
      <c r="AE44" s="46">
        <f t="shared" si="1"/>
        <v>42</v>
      </c>
    </row>
    <row r="45" spans="27:31" ht="16.899999999999999" customHeight="1" x14ac:dyDescent="0.4">
      <c r="AA45" s="62" t="s">
        <v>39</v>
      </c>
      <c r="AB45" s="59">
        <v>3</v>
      </c>
      <c r="AC45" s="59">
        <v>11</v>
      </c>
      <c r="AD45" s="63">
        <f t="shared" si="0"/>
        <v>-8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6</v>
      </c>
      <c r="AC46" s="59">
        <v>11</v>
      </c>
      <c r="AD46" s="63">
        <f t="shared" si="0"/>
        <v>-5</v>
      </c>
      <c r="AE46" s="46">
        <f t="shared" si="1"/>
        <v>42</v>
      </c>
    </row>
    <row r="47" spans="27:31" ht="16.899999999999999" customHeight="1" x14ac:dyDescent="0.4">
      <c r="AA47" s="62" t="s">
        <v>5</v>
      </c>
      <c r="AB47" s="59">
        <v>1</v>
      </c>
      <c r="AC47" s="59">
        <v>3</v>
      </c>
      <c r="AD47" s="63">
        <f t="shared" si="0"/>
        <v>-2</v>
      </c>
      <c r="AE47" s="46">
        <f t="shared" si="1"/>
        <v>35</v>
      </c>
    </row>
    <row r="48" spans="27:31" ht="16.899999999999999" customHeight="1" x14ac:dyDescent="0.4">
      <c r="AA48" s="62" t="s">
        <v>24</v>
      </c>
      <c r="AB48" s="59">
        <v>15</v>
      </c>
      <c r="AC48" s="59">
        <v>11</v>
      </c>
      <c r="AD48" s="63">
        <f t="shared" si="0"/>
        <v>4</v>
      </c>
      <c r="AE48" s="46">
        <f t="shared" si="1"/>
        <v>2</v>
      </c>
    </row>
    <row r="49" spans="4:32" ht="16.899999999999999" customHeight="1" thickBot="1" x14ac:dyDescent="0.45">
      <c r="AA49" s="65" t="s">
        <v>9</v>
      </c>
      <c r="AB49" s="75">
        <v>4</v>
      </c>
      <c r="AC49" s="76">
        <v>2</v>
      </c>
      <c r="AD49" s="73">
        <f t="shared" si="0"/>
        <v>2</v>
      </c>
      <c r="AE49" s="47">
        <f t="shared" si="1"/>
        <v>7</v>
      </c>
    </row>
    <row r="50" spans="4:32" ht="16.899999999999999" customHeight="1" thickTop="1" x14ac:dyDescent="0.4">
      <c r="AA50" s="67" t="s">
        <v>4</v>
      </c>
      <c r="AB50" s="77">
        <v>27</v>
      </c>
      <c r="AC50" s="77">
        <v>32</v>
      </c>
      <c r="AD50" s="74">
        <f t="shared" si="0"/>
        <v>-5</v>
      </c>
      <c r="AE50" s="39"/>
    </row>
    <row r="51" spans="4:32" ht="16.899999999999999" customHeight="1" thickBot="1" x14ac:dyDescent="0.45">
      <c r="AA51" s="69" t="s">
        <v>50</v>
      </c>
      <c r="AB51" s="78">
        <v>1</v>
      </c>
      <c r="AC51" s="78"/>
      <c r="AD51" s="70">
        <f t="shared" si="0"/>
        <v>1</v>
      </c>
      <c r="AE51" s="39"/>
    </row>
    <row r="52" spans="4:32" ht="16.899999999999999" customHeight="1" thickBot="1" x14ac:dyDescent="0.45">
      <c r="AA52" s="71" t="s">
        <v>52</v>
      </c>
      <c r="AB52" s="79">
        <v>198</v>
      </c>
      <c r="AC52" s="80">
        <v>266</v>
      </c>
      <c r="AD52" s="72">
        <f t="shared" si="0"/>
        <v>-68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5206</v>
      </c>
      <c r="E55" s="11">
        <v>-5</v>
      </c>
      <c r="F55" s="11">
        <v>12798</v>
      </c>
      <c r="G55" s="11">
        <v>6010</v>
      </c>
      <c r="H55" s="11">
        <v>6788</v>
      </c>
      <c r="I55" s="11">
        <v>-208</v>
      </c>
      <c r="J55" s="11">
        <v>506</v>
      </c>
      <c r="K55" s="11">
        <v>587</v>
      </c>
      <c r="L55" s="11">
        <v>-81</v>
      </c>
      <c r="M55" s="11">
        <v>79</v>
      </c>
      <c r="N55" s="11">
        <v>206</v>
      </c>
      <c r="O55" s="11">
        <v>-127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308</v>
      </c>
      <c r="E60" s="37">
        <v>198</v>
      </c>
      <c r="F60" s="37">
        <v>506</v>
      </c>
      <c r="G60" s="37">
        <v>0</v>
      </c>
      <c r="H60" s="37">
        <v>40</v>
      </c>
      <c r="I60" s="37">
        <v>40</v>
      </c>
      <c r="J60" s="37">
        <v>321</v>
      </c>
      <c r="K60" s="37">
        <v>266</v>
      </c>
      <c r="L60" s="37">
        <v>587</v>
      </c>
      <c r="M60" s="37">
        <v>0</v>
      </c>
      <c r="N60" s="37">
        <v>24</v>
      </c>
      <c r="O60" s="37">
        <v>24</v>
      </c>
      <c r="P60" s="37">
        <v>79</v>
      </c>
      <c r="Q60" s="37">
        <v>206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28</v>
      </c>
      <c r="F63" s="37">
        <v>132</v>
      </c>
      <c r="G63" s="37">
        <v>2</v>
      </c>
      <c r="H63" s="37">
        <v>26</v>
      </c>
      <c r="I63" s="37">
        <v>42</v>
      </c>
      <c r="J63" s="37">
        <v>4</v>
      </c>
      <c r="K63" s="37"/>
      <c r="L63" s="37">
        <v>5</v>
      </c>
      <c r="M63" s="37"/>
      <c r="N63" s="37"/>
      <c r="O63" s="37">
        <v>11</v>
      </c>
      <c r="P63" s="37">
        <v>5</v>
      </c>
      <c r="Q63" s="37">
        <v>3</v>
      </c>
      <c r="R63" s="54">
        <v>6</v>
      </c>
      <c r="S63" s="37">
        <v>39</v>
      </c>
      <c r="T63" s="37"/>
      <c r="U63" s="37">
        <v>5</v>
      </c>
      <c r="V63" s="37"/>
      <c r="W63" s="37">
        <v>308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26</v>
      </c>
      <c r="F64" s="37">
        <v>126</v>
      </c>
      <c r="G64" s="37">
        <v>4</v>
      </c>
      <c r="H64" s="37">
        <v>14</v>
      </c>
      <c r="I64" s="37">
        <v>64</v>
      </c>
      <c r="J64" s="37">
        <v>1</v>
      </c>
      <c r="K64" s="37">
        <v>1</v>
      </c>
      <c r="L64" s="37">
        <v>2</v>
      </c>
      <c r="M64" s="37">
        <v>1</v>
      </c>
      <c r="N64" s="37">
        <v>3</v>
      </c>
      <c r="O64" s="37">
        <v>7</v>
      </c>
      <c r="P64" s="37">
        <v>4</v>
      </c>
      <c r="Q64" s="37">
        <v>2</v>
      </c>
      <c r="R64" s="54">
        <v>5</v>
      </c>
      <c r="S64" s="37">
        <v>50</v>
      </c>
      <c r="T64" s="37">
        <v>7</v>
      </c>
      <c r="U64" s="37">
        <v>4</v>
      </c>
      <c r="V64" s="37"/>
      <c r="W64" s="37">
        <v>321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2</v>
      </c>
      <c r="F65" s="11">
        <f>IF(AND(F63="",F64=""),"",F63-F64)</f>
        <v>6</v>
      </c>
      <c r="G65" s="11">
        <f t="shared" ref="G65:W65" si="2">IF(AND(G63="",G64=""),"",G63-G64)</f>
        <v>-2</v>
      </c>
      <c r="H65" s="11">
        <f t="shared" si="2"/>
        <v>12</v>
      </c>
      <c r="I65" s="11">
        <f t="shared" si="2"/>
        <v>-22</v>
      </c>
      <c r="J65" s="11">
        <f t="shared" si="2"/>
        <v>3</v>
      </c>
      <c r="K65" s="11">
        <f t="shared" si="2"/>
        <v>-1</v>
      </c>
      <c r="L65" s="11">
        <f t="shared" si="2"/>
        <v>3</v>
      </c>
      <c r="M65" s="11">
        <f t="shared" si="2"/>
        <v>-1</v>
      </c>
      <c r="N65" s="11">
        <f t="shared" si="2"/>
        <v>-3</v>
      </c>
      <c r="O65" s="11">
        <f t="shared" si="2"/>
        <v>4</v>
      </c>
      <c r="P65" s="11">
        <f t="shared" si="2"/>
        <v>1</v>
      </c>
      <c r="Q65" s="11">
        <f t="shared" si="2"/>
        <v>1</v>
      </c>
      <c r="R65" s="11">
        <f t="shared" si="2"/>
        <v>1</v>
      </c>
      <c r="S65" s="11">
        <f t="shared" si="2"/>
        <v>-11</v>
      </c>
      <c r="T65" s="11">
        <f t="shared" si="2"/>
        <v>-7</v>
      </c>
      <c r="U65" s="11">
        <f t="shared" si="2"/>
        <v>1</v>
      </c>
      <c r="V65" s="11" t="str">
        <f t="shared" si="2"/>
        <v/>
      </c>
      <c r="W65" s="11">
        <f t="shared" si="2"/>
        <v>-13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D2:AF69"/>
  <sheetViews>
    <sheetView topLeftCell="E9" zoomScaleNormal="100" workbookViewId="0">
      <selection activeCell="Y19" sqref="Y19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</v>
      </c>
      <c r="AC4" s="59">
        <v>1</v>
      </c>
      <c r="AD4" s="61">
        <f>AB4-AC4</f>
        <v>0</v>
      </c>
      <c r="AE4" s="45">
        <f>RANK(AD4,$AD$4:$AD$49)</f>
        <v>11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6</v>
      </c>
    </row>
    <row r="6" spans="27:31" ht="16.899999999999999" customHeight="1" x14ac:dyDescent="0.4">
      <c r="AA6" s="62" t="s">
        <v>22</v>
      </c>
      <c r="AB6" s="59">
        <v>1</v>
      </c>
      <c r="AC6" s="59"/>
      <c r="AD6" s="63">
        <f t="shared" si="0"/>
        <v>1</v>
      </c>
      <c r="AE6" s="46">
        <f t="shared" si="1"/>
        <v>6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11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11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11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11</v>
      </c>
    </row>
    <row r="11" spans="27:31" ht="16.899999999999999" customHeight="1" x14ac:dyDescent="0.4">
      <c r="AA11" s="62" t="s">
        <v>31</v>
      </c>
      <c r="AB11" s="59"/>
      <c r="AC11" s="59"/>
      <c r="AD11" s="63">
        <f t="shared" si="0"/>
        <v>0</v>
      </c>
      <c r="AE11" s="46">
        <f t="shared" si="1"/>
        <v>11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31</v>
      </c>
    </row>
    <row r="13" spans="27:31" ht="16.899999999999999" customHeight="1" x14ac:dyDescent="0.4">
      <c r="AA13" s="62" t="s">
        <v>33</v>
      </c>
      <c r="AB13" s="59"/>
      <c r="AC13" s="59">
        <v>2</v>
      </c>
      <c r="AD13" s="63">
        <f t="shared" si="0"/>
        <v>-2</v>
      </c>
      <c r="AE13" s="46">
        <f t="shared" si="1"/>
        <v>38</v>
      </c>
    </row>
    <row r="14" spans="27:31" ht="16.899999999999999" customHeight="1" x14ac:dyDescent="0.4">
      <c r="AA14" s="62" t="s">
        <v>42</v>
      </c>
      <c r="AB14" s="59">
        <v>2</v>
      </c>
      <c r="AC14" s="59">
        <v>3</v>
      </c>
      <c r="AD14" s="63">
        <f t="shared" si="0"/>
        <v>-1</v>
      </c>
      <c r="AE14" s="46">
        <f t="shared" si="1"/>
        <v>31</v>
      </c>
    </row>
    <row r="15" spans="27:31" ht="16.899999999999999" customHeight="1" x14ac:dyDescent="0.4">
      <c r="AA15" s="62" t="s">
        <v>43</v>
      </c>
      <c r="AB15" s="59">
        <v>4</v>
      </c>
      <c r="AC15" s="59">
        <v>9</v>
      </c>
      <c r="AD15" s="63">
        <f t="shared" si="0"/>
        <v>-5</v>
      </c>
      <c r="AE15" s="46">
        <f t="shared" si="1"/>
        <v>44</v>
      </c>
    </row>
    <row r="16" spans="27:31" ht="16.899999999999999" customHeight="1" x14ac:dyDescent="0.4">
      <c r="AA16" s="62" t="s">
        <v>49</v>
      </c>
      <c r="AB16" s="59">
        <v>19</v>
      </c>
      <c r="AC16" s="59">
        <v>16</v>
      </c>
      <c r="AD16" s="64">
        <f t="shared" si="0"/>
        <v>3</v>
      </c>
      <c r="AE16" s="46">
        <f t="shared" si="1"/>
        <v>3</v>
      </c>
    </row>
    <row r="17" spans="27:31" ht="16.899999999999999" customHeight="1" x14ac:dyDescent="0.4">
      <c r="AA17" s="62" t="s">
        <v>48</v>
      </c>
      <c r="AB17" s="59">
        <v>9</v>
      </c>
      <c r="AC17" s="59">
        <v>12</v>
      </c>
      <c r="AD17" s="63">
        <f t="shared" si="0"/>
        <v>-3</v>
      </c>
      <c r="AE17" s="46">
        <f t="shared" si="1"/>
        <v>39</v>
      </c>
    </row>
    <row r="18" spans="27:31" ht="16.899999999999999" customHeight="1" x14ac:dyDescent="0.4">
      <c r="AA18" s="62" t="s">
        <v>6</v>
      </c>
      <c r="AB18" s="59">
        <v>4</v>
      </c>
      <c r="AC18" s="59"/>
      <c r="AD18" s="63">
        <f t="shared" si="0"/>
        <v>4</v>
      </c>
      <c r="AE18" s="46">
        <f t="shared" si="1"/>
        <v>1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11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11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11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11</v>
      </c>
    </row>
    <row r="23" spans="27:31" ht="16.899999999999999" customHeight="1" x14ac:dyDescent="0.4">
      <c r="AA23" s="62" t="s">
        <v>32</v>
      </c>
      <c r="AB23" s="59"/>
      <c r="AC23" s="59">
        <v>1</v>
      </c>
      <c r="AD23" s="63">
        <f t="shared" si="0"/>
        <v>-1</v>
      </c>
      <c r="AE23" s="46">
        <f t="shared" si="1"/>
        <v>31</v>
      </c>
    </row>
    <row r="24" spans="27:31" ht="16.899999999999999" customHeight="1" x14ac:dyDescent="0.4">
      <c r="AA24" s="62" t="s">
        <v>19</v>
      </c>
      <c r="AB24" s="59">
        <v>2</v>
      </c>
      <c r="AC24" s="59">
        <v>1</v>
      </c>
      <c r="AD24" s="63">
        <f t="shared" si="0"/>
        <v>1</v>
      </c>
      <c r="AE24" s="46">
        <f t="shared" si="1"/>
        <v>6</v>
      </c>
    </row>
    <row r="25" spans="27:31" ht="16.899999999999999" customHeight="1" x14ac:dyDescent="0.4">
      <c r="AA25" s="62" t="s">
        <v>14</v>
      </c>
      <c r="AB25" s="59">
        <v>2</v>
      </c>
      <c r="AC25" s="59">
        <v>2</v>
      </c>
      <c r="AD25" s="63">
        <f t="shared" si="0"/>
        <v>0</v>
      </c>
      <c r="AE25" s="46">
        <f t="shared" si="1"/>
        <v>11</v>
      </c>
    </row>
    <row r="26" spans="27:31" ht="16.899999999999999" customHeight="1" x14ac:dyDescent="0.4">
      <c r="AA26" s="62" t="s">
        <v>45</v>
      </c>
      <c r="AB26" s="59">
        <v>5</v>
      </c>
      <c r="AC26" s="59">
        <v>5</v>
      </c>
      <c r="AD26" s="63">
        <f t="shared" si="0"/>
        <v>0</v>
      </c>
      <c r="AE26" s="46">
        <f t="shared" si="1"/>
        <v>11</v>
      </c>
    </row>
    <row r="27" spans="27:31" ht="16.899999999999999" customHeight="1" x14ac:dyDescent="0.4">
      <c r="AA27" s="62" t="s">
        <v>37</v>
      </c>
      <c r="AB27" s="59"/>
      <c r="AC27" s="59"/>
      <c r="AD27" s="63">
        <f t="shared" si="0"/>
        <v>0</v>
      </c>
      <c r="AE27" s="46">
        <f t="shared" si="1"/>
        <v>11</v>
      </c>
    </row>
    <row r="28" spans="27:31" ht="16.899999999999999" customHeight="1" x14ac:dyDescent="0.4">
      <c r="AA28" s="62" t="s">
        <v>35</v>
      </c>
      <c r="AB28" s="59">
        <v>1</v>
      </c>
      <c r="AC28" s="59">
        <v>1</v>
      </c>
      <c r="AD28" s="63">
        <f t="shared" si="0"/>
        <v>0</v>
      </c>
      <c r="AE28" s="46">
        <f t="shared" si="1"/>
        <v>11</v>
      </c>
    </row>
    <row r="29" spans="27:31" ht="16.899999999999999" customHeight="1" x14ac:dyDescent="0.4">
      <c r="AA29" s="62" t="s">
        <v>16</v>
      </c>
      <c r="AB29" s="59">
        <v>1</v>
      </c>
      <c r="AC29" s="59">
        <v>2</v>
      </c>
      <c r="AD29" s="63">
        <f t="shared" si="0"/>
        <v>-1</v>
      </c>
      <c r="AE29" s="46">
        <f t="shared" si="1"/>
        <v>31</v>
      </c>
    </row>
    <row r="30" spans="27:31" ht="16.899999999999999" customHeight="1" x14ac:dyDescent="0.4">
      <c r="AA30" s="62" t="s">
        <v>40</v>
      </c>
      <c r="AB30" s="59">
        <v>3</v>
      </c>
      <c r="AC30" s="59">
        <v>3</v>
      </c>
      <c r="AD30" s="63">
        <f t="shared" si="0"/>
        <v>0</v>
      </c>
      <c r="AE30" s="46">
        <f t="shared" si="1"/>
        <v>11</v>
      </c>
    </row>
    <row r="31" spans="27:31" ht="16.899999999999999" customHeight="1" x14ac:dyDescent="0.4">
      <c r="AA31" s="62" t="s">
        <v>47</v>
      </c>
      <c r="AB31" s="59"/>
      <c r="AC31" s="59">
        <v>3</v>
      </c>
      <c r="AD31" s="63">
        <f t="shared" si="0"/>
        <v>-3</v>
      </c>
      <c r="AE31" s="46">
        <f t="shared" si="1"/>
        <v>39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6</v>
      </c>
    </row>
    <row r="33" spans="27:31" ht="16.899999999999999" customHeight="1" x14ac:dyDescent="0.4">
      <c r="AA33" s="62" t="s">
        <v>17</v>
      </c>
      <c r="AB33" s="59"/>
      <c r="AC33" s="59">
        <v>1</v>
      </c>
      <c r="AD33" s="63">
        <f t="shared" si="0"/>
        <v>-1</v>
      </c>
      <c r="AE33" s="46">
        <f t="shared" si="1"/>
        <v>31</v>
      </c>
    </row>
    <row r="34" spans="27:31" ht="16.899999999999999" customHeight="1" x14ac:dyDescent="0.4">
      <c r="AA34" s="62" t="s">
        <v>10</v>
      </c>
      <c r="AB34" s="59">
        <v>2</v>
      </c>
      <c r="AC34" s="59"/>
      <c r="AD34" s="64">
        <f t="shared" si="0"/>
        <v>2</v>
      </c>
      <c r="AE34" s="46">
        <f t="shared" si="1"/>
        <v>4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11</v>
      </c>
    </row>
    <row r="36" spans="27:31" ht="16.899999999999999" customHeight="1" x14ac:dyDescent="0.4">
      <c r="AA36" s="62" t="s">
        <v>38</v>
      </c>
      <c r="AB36" s="59">
        <v>2</v>
      </c>
      <c r="AC36" s="59"/>
      <c r="AD36" s="63">
        <f t="shared" si="0"/>
        <v>2</v>
      </c>
      <c r="AE36" s="46">
        <f t="shared" si="1"/>
        <v>4</v>
      </c>
    </row>
    <row r="37" spans="27:31" ht="16.899999999999999" customHeight="1" x14ac:dyDescent="0.4">
      <c r="AA37" s="62" t="s">
        <v>41</v>
      </c>
      <c r="AB37" s="59">
        <v>1</v>
      </c>
      <c r="AC37" s="59">
        <v>5</v>
      </c>
      <c r="AD37" s="63">
        <f t="shared" si="0"/>
        <v>-4</v>
      </c>
      <c r="AE37" s="46">
        <f t="shared" si="1"/>
        <v>42</v>
      </c>
    </row>
    <row r="38" spans="27:31" ht="16.899999999999999" customHeight="1" x14ac:dyDescent="0.4">
      <c r="AA38" s="62" t="s">
        <v>34</v>
      </c>
      <c r="AB38" s="59">
        <v>3</v>
      </c>
      <c r="AC38" s="59">
        <v>4</v>
      </c>
      <c r="AD38" s="63">
        <f t="shared" si="0"/>
        <v>-1</v>
      </c>
      <c r="AE38" s="46">
        <f t="shared" si="1"/>
        <v>31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11</v>
      </c>
    </row>
    <row r="40" spans="27:31" ht="16.899999999999999" customHeight="1" x14ac:dyDescent="0.4">
      <c r="AA40" s="62" t="s">
        <v>26</v>
      </c>
      <c r="AB40" s="59"/>
      <c r="AC40" s="59">
        <v>3</v>
      </c>
      <c r="AD40" s="63">
        <f t="shared" si="0"/>
        <v>-3</v>
      </c>
      <c r="AE40" s="46">
        <f t="shared" si="1"/>
        <v>39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11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11</v>
      </c>
    </row>
    <row r="43" spans="27:31" ht="16.899999999999999" customHeight="1" x14ac:dyDescent="0.4">
      <c r="AA43" s="62" t="s">
        <v>51</v>
      </c>
      <c r="AB43" s="59">
        <v>54</v>
      </c>
      <c r="AC43" s="59">
        <v>73</v>
      </c>
      <c r="AD43" s="63">
        <f t="shared" si="0"/>
        <v>-19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>
        <v>42</v>
      </c>
      <c r="AC44" s="59">
        <v>103</v>
      </c>
      <c r="AD44" s="63">
        <f t="shared" si="0"/>
        <v>-61</v>
      </c>
      <c r="AE44" s="46">
        <f t="shared" si="1"/>
        <v>46</v>
      </c>
    </row>
    <row r="45" spans="27:31" ht="16.899999999999999" customHeight="1" x14ac:dyDescent="0.4">
      <c r="AA45" s="62" t="s">
        <v>39</v>
      </c>
      <c r="AB45" s="59">
        <v>8</v>
      </c>
      <c r="AC45" s="59">
        <v>7</v>
      </c>
      <c r="AD45" s="63">
        <f t="shared" si="0"/>
        <v>1</v>
      </c>
      <c r="AE45" s="46">
        <f t="shared" si="1"/>
        <v>6</v>
      </c>
    </row>
    <row r="46" spans="27:31" ht="16.899999999999999" customHeight="1" x14ac:dyDescent="0.4">
      <c r="AA46" s="62" t="s">
        <v>44</v>
      </c>
      <c r="AB46" s="59">
        <v>10</v>
      </c>
      <c r="AC46" s="59">
        <v>11</v>
      </c>
      <c r="AD46" s="63">
        <f t="shared" si="0"/>
        <v>-1</v>
      </c>
      <c r="AE46" s="46">
        <f t="shared" si="1"/>
        <v>31</v>
      </c>
    </row>
    <row r="47" spans="27:31" ht="16.899999999999999" customHeight="1" x14ac:dyDescent="0.4">
      <c r="AA47" s="62" t="s">
        <v>5</v>
      </c>
      <c r="AB47" s="59">
        <v>1</v>
      </c>
      <c r="AC47" s="59">
        <v>5</v>
      </c>
      <c r="AD47" s="63">
        <f t="shared" si="0"/>
        <v>-4</v>
      </c>
      <c r="AE47" s="46">
        <f t="shared" si="1"/>
        <v>42</v>
      </c>
    </row>
    <row r="48" spans="27:31" ht="16.899999999999999" customHeight="1" x14ac:dyDescent="0.4">
      <c r="AA48" s="62" t="s">
        <v>24</v>
      </c>
      <c r="AB48" s="59">
        <v>7</v>
      </c>
      <c r="AC48" s="59">
        <v>3</v>
      </c>
      <c r="AD48" s="63">
        <f t="shared" si="0"/>
        <v>4</v>
      </c>
      <c r="AE48" s="46">
        <f t="shared" si="1"/>
        <v>1</v>
      </c>
    </row>
    <row r="49" spans="4:32" ht="16.899999999999999" customHeight="1" thickBot="1" x14ac:dyDescent="0.45">
      <c r="AA49" s="65" t="s">
        <v>9</v>
      </c>
      <c r="AB49" s="75">
        <v>2</v>
      </c>
      <c r="AC49" s="76">
        <v>2</v>
      </c>
      <c r="AD49" s="73">
        <f t="shared" si="0"/>
        <v>0</v>
      </c>
      <c r="AE49" s="47">
        <f t="shared" si="1"/>
        <v>11</v>
      </c>
    </row>
    <row r="50" spans="4:32" ht="16.899999999999999" customHeight="1" thickTop="1" x14ac:dyDescent="0.4">
      <c r="AA50" s="67" t="s">
        <v>4</v>
      </c>
      <c r="AB50" s="77">
        <v>17</v>
      </c>
      <c r="AC50" s="77">
        <v>5</v>
      </c>
      <c r="AD50" s="74">
        <f t="shared" si="0"/>
        <v>12</v>
      </c>
      <c r="AE50" s="39"/>
    </row>
    <row r="51" spans="4:32" ht="16.899999999999999" customHeight="1" thickBot="1" x14ac:dyDescent="0.45">
      <c r="AA51" s="69" t="s">
        <v>50</v>
      </c>
      <c r="AB51" s="78"/>
      <c r="AC51" s="78"/>
      <c r="AD51" s="70">
        <f t="shared" si="0"/>
        <v>0</v>
      </c>
      <c r="AE51" s="39"/>
    </row>
    <row r="52" spans="4:32" ht="16.899999999999999" customHeight="1" thickBot="1" x14ac:dyDescent="0.45">
      <c r="AA52" s="71" t="s">
        <v>52</v>
      </c>
      <c r="AB52" s="79">
        <v>206</v>
      </c>
      <c r="AC52" s="80">
        <v>285</v>
      </c>
      <c r="AD52" s="72">
        <f t="shared" si="0"/>
        <v>-79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5198</v>
      </c>
      <c r="E55" s="11">
        <v>82</v>
      </c>
      <c r="F55" s="11">
        <v>13878</v>
      </c>
      <c r="G55" s="11">
        <v>6578</v>
      </c>
      <c r="H55" s="11">
        <v>7300</v>
      </c>
      <c r="I55" s="11">
        <v>-128</v>
      </c>
      <c r="J55" s="11">
        <v>489</v>
      </c>
      <c r="K55" s="11">
        <v>499</v>
      </c>
      <c r="L55" s="11">
        <v>-10</v>
      </c>
      <c r="M55" s="11">
        <v>87</v>
      </c>
      <c r="N55" s="11">
        <v>205</v>
      </c>
      <c r="O55" s="11">
        <v>-118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283</v>
      </c>
      <c r="E60" s="37">
        <v>206</v>
      </c>
      <c r="F60" s="37">
        <v>489</v>
      </c>
      <c r="G60" s="37">
        <v>2</v>
      </c>
      <c r="H60" s="37">
        <v>16</v>
      </c>
      <c r="I60" s="37">
        <v>18</v>
      </c>
      <c r="J60" s="37">
        <v>214</v>
      </c>
      <c r="K60" s="37">
        <v>285</v>
      </c>
      <c r="L60" s="37">
        <v>499</v>
      </c>
      <c r="M60" s="37">
        <v>1</v>
      </c>
      <c r="N60" s="37">
        <v>2</v>
      </c>
      <c r="O60" s="37">
        <v>3</v>
      </c>
      <c r="P60" s="37">
        <v>87</v>
      </c>
      <c r="Q60" s="37">
        <v>205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27</v>
      </c>
      <c r="F63" s="37">
        <v>141</v>
      </c>
      <c r="G63" s="37"/>
      <c r="H63" s="37">
        <v>14</v>
      </c>
      <c r="I63" s="37">
        <v>25</v>
      </c>
      <c r="J63" s="37">
        <v>8</v>
      </c>
      <c r="K63" s="37">
        <v>4</v>
      </c>
      <c r="L63" s="37">
        <v>3</v>
      </c>
      <c r="M63" s="37">
        <v>3</v>
      </c>
      <c r="N63" s="37">
        <v>6</v>
      </c>
      <c r="O63" s="37">
        <v>2</v>
      </c>
      <c r="P63" s="37"/>
      <c r="Q63" s="37"/>
      <c r="R63" s="54">
        <v>2</v>
      </c>
      <c r="S63" s="37">
        <v>43</v>
      </c>
      <c r="T63" s="37">
        <v>5</v>
      </c>
      <c r="U63" s="37"/>
      <c r="V63" s="37"/>
      <c r="W63" s="37">
        <v>283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22</v>
      </c>
      <c r="F64" s="37">
        <v>105</v>
      </c>
      <c r="G64" s="37">
        <v>2</v>
      </c>
      <c r="H64" s="37">
        <v>15</v>
      </c>
      <c r="I64" s="37">
        <v>21</v>
      </c>
      <c r="J64" s="37">
        <v>1</v>
      </c>
      <c r="K64" s="37">
        <v>1</v>
      </c>
      <c r="L64" s="37"/>
      <c r="M64" s="37"/>
      <c r="N64" s="37">
        <v>1</v>
      </c>
      <c r="O64" s="37">
        <v>2</v>
      </c>
      <c r="P64" s="37">
        <v>4</v>
      </c>
      <c r="Q64" s="37">
        <v>2</v>
      </c>
      <c r="R64" s="54">
        <v>2</v>
      </c>
      <c r="S64" s="37">
        <v>36</v>
      </c>
      <c r="T64" s="37"/>
      <c r="U64" s="37"/>
      <c r="V64" s="37"/>
      <c r="W64" s="37">
        <v>214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5</v>
      </c>
      <c r="F65" s="11">
        <f>IF(AND(F63="",F64=""),"",F63-F64)</f>
        <v>36</v>
      </c>
      <c r="G65" s="11">
        <f t="shared" ref="G65:W65" si="2">IF(AND(G63="",G64=""),"",G63-G64)</f>
        <v>-2</v>
      </c>
      <c r="H65" s="11">
        <f t="shared" si="2"/>
        <v>-1</v>
      </c>
      <c r="I65" s="11">
        <f t="shared" si="2"/>
        <v>4</v>
      </c>
      <c r="J65" s="11">
        <f t="shared" si="2"/>
        <v>7</v>
      </c>
      <c r="K65" s="11">
        <f t="shared" si="2"/>
        <v>3</v>
      </c>
      <c r="L65" s="11">
        <f t="shared" si="2"/>
        <v>3</v>
      </c>
      <c r="M65" s="11">
        <f t="shared" si="2"/>
        <v>3</v>
      </c>
      <c r="N65" s="11">
        <f t="shared" si="2"/>
        <v>5</v>
      </c>
      <c r="O65" s="11">
        <f t="shared" si="2"/>
        <v>0</v>
      </c>
      <c r="P65" s="11">
        <f t="shared" si="2"/>
        <v>-4</v>
      </c>
      <c r="Q65" s="11">
        <f t="shared" si="2"/>
        <v>-2</v>
      </c>
      <c r="R65" s="11">
        <f t="shared" si="2"/>
        <v>0</v>
      </c>
      <c r="S65" s="11">
        <f t="shared" si="2"/>
        <v>7</v>
      </c>
      <c r="T65" s="11">
        <f t="shared" si="2"/>
        <v>5</v>
      </c>
      <c r="U65" s="11" t="str">
        <f t="shared" si="2"/>
        <v/>
      </c>
      <c r="V65" s="11" t="str">
        <f t="shared" si="2"/>
        <v/>
      </c>
      <c r="W65" s="11">
        <f t="shared" si="2"/>
        <v>69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D2:AF69"/>
  <sheetViews>
    <sheetView topLeftCell="D25" zoomScaleNormal="10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/>
      <c r="AD4" s="61">
        <f>AB4-AC4</f>
        <v>0</v>
      </c>
      <c r="AE4" s="45">
        <f>RANK(AD4,$AD$4:$AD$49)</f>
        <v>7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7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7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7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7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7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7</v>
      </c>
    </row>
    <row r="11" spans="27:31" ht="16.899999999999999" customHeight="1" x14ac:dyDescent="0.4">
      <c r="AA11" s="62" t="s">
        <v>31</v>
      </c>
      <c r="AB11" s="59"/>
      <c r="AC11" s="59"/>
      <c r="AD11" s="63">
        <f t="shared" si="0"/>
        <v>0</v>
      </c>
      <c r="AE11" s="46">
        <f t="shared" si="1"/>
        <v>7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38</v>
      </c>
    </row>
    <row r="13" spans="27:31" ht="16.899999999999999" customHeight="1" x14ac:dyDescent="0.4">
      <c r="AA13" s="62" t="s">
        <v>33</v>
      </c>
      <c r="AB13" s="59"/>
      <c r="AC13" s="59"/>
      <c r="AD13" s="63">
        <f t="shared" si="0"/>
        <v>0</v>
      </c>
      <c r="AE13" s="46">
        <f t="shared" si="1"/>
        <v>7</v>
      </c>
    </row>
    <row r="14" spans="27:31" ht="16.899999999999999" customHeight="1" x14ac:dyDescent="0.4">
      <c r="AA14" s="62" t="s">
        <v>42</v>
      </c>
      <c r="AB14" s="59">
        <v>3</v>
      </c>
      <c r="AC14" s="59"/>
      <c r="AD14" s="63">
        <f t="shared" si="0"/>
        <v>3</v>
      </c>
      <c r="AE14" s="46">
        <f t="shared" si="1"/>
        <v>2</v>
      </c>
    </row>
    <row r="15" spans="27:31" ht="16.899999999999999" customHeight="1" x14ac:dyDescent="0.4">
      <c r="AA15" s="62" t="s">
        <v>43</v>
      </c>
      <c r="AB15" s="59"/>
      <c r="AC15" s="59">
        <v>1</v>
      </c>
      <c r="AD15" s="63">
        <f t="shared" si="0"/>
        <v>-1</v>
      </c>
      <c r="AE15" s="46">
        <f t="shared" si="1"/>
        <v>38</v>
      </c>
    </row>
    <row r="16" spans="27:31" ht="16.899999999999999" customHeight="1" x14ac:dyDescent="0.4">
      <c r="AA16" s="62" t="s">
        <v>49</v>
      </c>
      <c r="AB16" s="59">
        <v>6</v>
      </c>
      <c r="AC16" s="59">
        <v>1</v>
      </c>
      <c r="AD16" s="64">
        <f t="shared" si="0"/>
        <v>5</v>
      </c>
      <c r="AE16" s="46">
        <f t="shared" si="1"/>
        <v>1</v>
      </c>
    </row>
    <row r="17" spans="27:31" ht="16.899999999999999" customHeight="1" x14ac:dyDescent="0.4">
      <c r="AA17" s="62" t="s">
        <v>48</v>
      </c>
      <c r="AB17" s="59">
        <v>2</v>
      </c>
      <c r="AC17" s="59">
        <v>3</v>
      </c>
      <c r="AD17" s="63">
        <f t="shared" si="0"/>
        <v>-1</v>
      </c>
      <c r="AE17" s="46">
        <f t="shared" si="1"/>
        <v>38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7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7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7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7</v>
      </c>
    </row>
    <row r="23" spans="27:31" ht="16.899999999999999" customHeight="1" x14ac:dyDescent="0.4">
      <c r="AA23" s="62" t="s">
        <v>32</v>
      </c>
      <c r="AB23" s="59"/>
      <c r="AC23" s="59"/>
      <c r="AD23" s="63">
        <f t="shared" si="0"/>
        <v>0</v>
      </c>
      <c r="AE23" s="46">
        <f t="shared" si="1"/>
        <v>7</v>
      </c>
    </row>
    <row r="24" spans="27:31" ht="16.899999999999999" customHeight="1" x14ac:dyDescent="0.4">
      <c r="AA24" s="62" t="s">
        <v>19</v>
      </c>
      <c r="AB24" s="59">
        <v>1</v>
      </c>
      <c r="AC24" s="59">
        <v>1</v>
      </c>
      <c r="AD24" s="63">
        <f t="shared" si="0"/>
        <v>0</v>
      </c>
      <c r="AE24" s="46">
        <f t="shared" si="1"/>
        <v>7</v>
      </c>
    </row>
    <row r="25" spans="27:31" ht="16.899999999999999" customHeight="1" x14ac:dyDescent="0.4">
      <c r="AA25" s="62" t="s">
        <v>14</v>
      </c>
      <c r="AB25" s="59">
        <v>1</v>
      </c>
      <c r="AC25" s="59"/>
      <c r="AD25" s="63">
        <f t="shared" si="0"/>
        <v>1</v>
      </c>
      <c r="AE25" s="46">
        <f t="shared" si="1"/>
        <v>3</v>
      </c>
    </row>
    <row r="26" spans="27:31" ht="16.899999999999999" customHeight="1" x14ac:dyDescent="0.4">
      <c r="AA26" s="62" t="s">
        <v>45</v>
      </c>
      <c r="AB26" s="59"/>
      <c r="AC26" s="59">
        <v>2</v>
      </c>
      <c r="AD26" s="63">
        <f t="shared" si="0"/>
        <v>-2</v>
      </c>
      <c r="AE26" s="46">
        <f t="shared" si="1"/>
        <v>43</v>
      </c>
    </row>
    <row r="27" spans="27:31" ht="16.899999999999999" customHeight="1" x14ac:dyDescent="0.4">
      <c r="AA27" s="62" t="s">
        <v>37</v>
      </c>
      <c r="AB27" s="59"/>
      <c r="AC27" s="59">
        <v>1</v>
      </c>
      <c r="AD27" s="63">
        <f t="shared" si="0"/>
        <v>-1</v>
      </c>
      <c r="AE27" s="46">
        <f t="shared" si="1"/>
        <v>38</v>
      </c>
    </row>
    <row r="28" spans="27:31" ht="16.899999999999999" customHeight="1" x14ac:dyDescent="0.4">
      <c r="AA28" s="62" t="s">
        <v>35</v>
      </c>
      <c r="AB28" s="59"/>
      <c r="AC28" s="59"/>
      <c r="AD28" s="63">
        <f t="shared" si="0"/>
        <v>0</v>
      </c>
      <c r="AE28" s="46">
        <f t="shared" si="1"/>
        <v>7</v>
      </c>
    </row>
    <row r="29" spans="27:31" ht="16.899999999999999" customHeight="1" x14ac:dyDescent="0.4">
      <c r="AA29" s="62" t="s">
        <v>16</v>
      </c>
      <c r="AB29" s="59"/>
      <c r="AC29" s="59">
        <v>1</v>
      </c>
      <c r="AD29" s="63">
        <f t="shared" si="0"/>
        <v>-1</v>
      </c>
      <c r="AE29" s="46">
        <f t="shared" si="1"/>
        <v>38</v>
      </c>
    </row>
    <row r="30" spans="27:31" ht="16.899999999999999" customHeight="1" x14ac:dyDescent="0.4">
      <c r="AA30" s="62" t="s">
        <v>40</v>
      </c>
      <c r="AB30" s="59">
        <v>4</v>
      </c>
      <c r="AC30" s="59">
        <v>4</v>
      </c>
      <c r="AD30" s="63">
        <f t="shared" si="0"/>
        <v>0</v>
      </c>
      <c r="AE30" s="46">
        <f t="shared" si="1"/>
        <v>7</v>
      </c>
    </row>
    <row r="31" spans="27:31" ht="16.899999999999999" customHeight="1" x14ac:dyDescent="0.4">
      <c r="AA31" s="62" t="s">
        <v>47</v>
      </c>
      <c r="AB31" s="59">
        <v>1</v>
      </c>
      <c r="AC31" s="59"/>
      <c r="AD31" s="63">
        <f t="shared" si="0"/>
        <v>1</v>
      </c>
      <c r="AE31" s="46">
        <f t="shared" si="1"/>
        <v>3</v>
      </c>
    </row>
    <row r="32" spans="27:31" ht="16.899999999999999" customHeight="1" x14ac:dyDescent="0.4">
      <c r="AA32" s="62" t="s">
        <v>29</v>
      </c>
      <c r="AB32" s="59"/>
      <c r="AC32" s="59"/>
      <c r="AD32" s="63">
        <f t="shared" si="0"/>
        <v>0</v>
      </c>
      <c r="AE32" s="46">
        <f t="shared" si="1"/>
        <v>7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7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7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7</v>
      </c>
    </row>
    <row r="36" spans="27:31" ht="16.899999999999999" customHeight="1" x14ac:dyDescent="0.4">
      <c r="AA36" s="62" t="s">
        <v>38</v>
      </c>
      <c r="AB36" s="59">
        <v>1</v>
      </c>
      <c r="AC36" s="59">
        <v>1</v>
      </c>
      <c r="AD36" s="63">
        <f t="shared" si="0"/>
        <v>0</v>
      </c>
      <c r="AE36" s="46">
        <f t="shared" si="1"/>
        <v>7</v>
      </c>
    </row>
    <row r="37" spans="27:31" ht="16.899999999999999" customHeight="1" x14ac:dyDescent="0.4">
      <c r="AA37" s="62" t="s">
        <v>41</v>
      </c>
      <c r="AB37" s="59">
        <v>1</v>
      </c>
      <c r="AC37" s="59"/>
      <c r="AD37" s="63">
        <f t="shared" si="0"/>
        <v>1</v>
      </c>
      <c r="AE37" s="46">
        <f t="shared" si="1"/>
        <v>3</v>
      </c>
    </row>
    <row r="38" spans="27:31" ht="16.899999999999999" customHeight="1" x14ac:dyDescent="0.4">
      <c r="AA38" s="62" t="s">
        <v>34</v>
      </c>
      <c r="AB38" s="59"/>
      <c r="AC38" s="59"/>
      <c r="AD38" s="63">
        <f t="shared" si="0"/>
        <v>0</v>
      </c>
      <c r="AE38" s="46">
        <f t="shared" si="1"/>
        <v>7</v>
      </c>
    </row>
    <row r="39" spans="27:31" ht="16.899999999999999" customHeight="1" x14ac:dyDescent="0.4">
      <c r="AA39" s="62" t="s">
        <v>20</v>
      </c>
      <c r="AB39" s="59">
        <v>1</v>
      </c>
      <c r="AC39" s="59"/>
      <c r="AD39" s="63">
        <f t="shared" si="0"/>
        <v>1</v>
      </c>
      <c r="AE39" s="46">
        <f t="shared" si="1"/>
        <v>3</v>
      </c>
    </row>
    <row r="40" spans="27:31" ht="16.899999999999999" customHeight="1" x14ac:dyDescent="0.4">
      <c r="AA40" s="62" t="s">
        <v>26</v>
      </c>
      <c r="AB40" s="59"/>
      <c r="AC40" s="59"/>
      <c r="AD40" s="63">
        <f t="shared" si="0"/>
        <v>0</v>
      </c>
      <c r="AE40" s="46">
        <f t="shared" si="1"/>
        <v>7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7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7</v>
      </c>
    </row>
    <row r="43" spans="27:31" ht="16.899999999999999" customHeight="1" x14ac:dyDescent="0.4">
      <c r="AA43" s="62" t="s">
        <v>51</v>
      </c>
      <c r="AB43" s="59">
        <v>15</v>
      </c>
      <c r="AC43" s="59">
        <v>19</v>
      </c>
      <c r="AD43" s="63">
        <f t="shared" si="0"/>
        <v>-4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/>
      <c r="AC44" s="59">
        <v>4</v>
      </c>
      <c r="AD44" s="63">
        <f t="shared" si="0"/>
        <v>-4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/>
      <c r="AC45" s="59"/>
      <c r="AD45" s="63">
        <f t="shared" si="0"/>
        <v>0</v>
      </c>
      <c r="AE45" s="46">
        <f t="shared" si="1"/>
        <v>7</v>
      </c>
    </row>
    <row r="46" spans="27:31" ht="16.899999999999999" customHeight="1" x14ac:dyDescent="0.4">
      <c r="AA46" s="62" t="s">
        <v>44</v>
      </c>
      <c r="AB46" s="59">
        <v>1</v>
      </c>
      <c r="AC46" s="59">
        <v>1</v>
      </c>
      <c r="AD46" s="63">
        <f t="shared" si="0"/>
        <v>0</v>
      </c>
      <c r="AE46" s="46">
        <f t="shared" si="1"/>
        <v>7</v>
      </c>
    </row>
    <row r="47" spans="27:31" ht="16.899999999999999" customHeight="1" x14ac:dyDescent="0.4">
      <c r="AA47" s="62" t="s">
        <v>5</v>
      </c>
      <c r="AB47" s="59"/>
      <c r="AC47" s="59"/>
      <c r="AD47" s="63">
        <f t="shared" si="0"/>
        <v>0</v>
      </c>
      <c r="AE47" s="46">
        <f t="shared" si="1"/>
        <v>7</v>
      </c>
    </row>
    <row r="48" spans="27:31" ht="16.899999999999999" customHeight="1" x14ac:dyDescent="0.4">
      <c r="AA48" s="62" t="s">
        <v>24</v>
      </c>
      <c r="AB48" s="59"/>
      <c r="AC48" s="59"/>
      <c r="AD48" s="63">
        <f t="shared" si="0"/>
        <v>0</v>
      </c>
      <c r="AE48" s="46">
        <f t="shared" si="1"/>
        <v>7</v>
      </c>
    </row>
    <row r="49" spans="4:32" ht="16.899999999999999" customHeight="1" thickBot="1" x14ac:dyDescent="0.45">
      <c r="AA49" s="65" t="s">
        <v>9</v>
      </c>
      <c r="AB49" s="75"/>
      <c r="AC49" s="76">
        <v>2</v>
      </c>
      <c r="AD49" s="73">
        <f t="shared" si="0"/>
        <v>-2</v>
      </c>
      <c r="AE49" s="47">
        <f t="shared" si="1"/>
        <v>43</v>
      </c>
    </row>
    <row r="50" spans="4:32" ht="16.899999999999999" customHeight="1" thickTop="1" x14ac:dyDescent="0.4">
      <c r="AA50" s="67" t="s">
        <v>4</v>
      </c>
      <c r="AB50" s="77">
        <v>11</v>
      </c>
      <c r="AC50" s="77">
        <v>5</v>
      </c>
      <c r="AD50" s="74">
        <f t="shared" si="0"/>
        <v>6</v>
      </c>
      <c r="AE50" s="39"/>
    </row>
    <row r="51" spans="4:32" ht="16.899999999999999" customHeight="1" thickBot="1" x14ac:dyDescent="0.45">
      <c r="AA51" s="69" t="s">
        <v>50</v>
      </c>
      <c r="AB51" s="78"/>
      <c r="AC51" s="78"/>
      <c r="AD51" s="70">
        <f t="shared" si="0"/>
        <v>0</v>
      </c>
      <c r="AE51" s="39"/>
    </row>
    <row r="52" spans="4:32" ht="16.899999999999999" customHeight="1" thickBot="1" x14ac:dyDescent="0.45">
      <c r="AA52" s="71" t="s">
        <v>52</v>
      </c>
      <c r="AB52" s="79">
        <v>48</v>
      </c>
      <c r="AC52" s="80">
        <v>47</v>
      </c>
      <c r="AD52" s="72">
        <f t="shared" si="0"/>
        <v>1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1062</v>
      </c>
      <c r="E55" s="11">
        <v>-32</v>
      </c>
      <c r="F55" s="11">
        <v>2119</v>
      </c>
      <c r="G55" s="11">
        <v>991</v>
      </c>
      <c r="H55" s="11">
        <v>1128</v>
      </c>
      <c r="I55" s="11">
        <v>-66</v>
      </c>
      <c r="J55" s="11">
        <v>88</v>
      </c>
      <c r="K55" s="11">
        <v>99</v>
      </c>
      <c r="L55" s="11">
        <v>-11</v>
      </c>
      <c r="M55" s="11">
        <v>9</v>
      </c>
      <c r="N55" s="11">
        <v>64</v>
      </c>
      <c r="O55" s="11">
        <v>-55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40</v>
      </c>
      <c r="E60" s="37">
        <v>48</v>
      </c>
      <c r="F60" s="37">
        <v>88</v>
      </c>
      <c r="G60" s="37">
        <v>2</v>
      </c>
      <c r="H60" s="37">
        <v>12</v>
      </c>
      <c r="I60" s="37">
        <v>14</v>
      </c>
      <c r="J60" s="37">
        <v>52</v>
      </c>
      <c r="K60" s="37">
        <v>47</v>
      </c>
      <c r="L60" s="37">
        <v>99</v>
      </c>
      <c r="M60" s="37">
        <v>0</v>
      </c>
      <c r="N60" s="37">
        <v>5</v>
      </c>
      <c r="O60" s="37">
        <v>5</v>
      </c>
      <c r="P60" s="37">
        <v>9</v>
      </c>
      <c r="Q60" s="37">
        <v>64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13</v>
      </c>
      <c r="F63" s="37">
        <v>8</v>
      </c>
      <c r="G63" s="37">
        <v>1</v>
      </c>
      <c r="H63" s="37">
        <v>1</v>
      </c>
      <c r="I63" s="37">
        <v>6</v>
      </c>
      <c r="J63" s="37"/>
      <c r="K63" s="37"/>
      <c r="L63" s="37"/>
      <c r="M63" s="37"/>
      <c r="N63" s="37"/>
      <c r="O63" s="37"/>
      <c r="P63" s="37"/>
      <c r="Q63" s="37"/>
      <c r="R63" s="54">
        <v>7</v>
      </c>
      <c r="S63" s="37">
        <v>1</v>
      </c>
      <c r="T63" s="37">
        <v>1</v>
      </c>
      <c r="U63" s="37">
        <v>2</v>
      </c>
      <c r="V63" s="37"/>
      <c r="W63" s="37">
        <v>40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5</v>
      </c>
      <c r="F64" s="37">
        <v>25</v>
      </c>
      <c r="G64" s="37">
        <v>2</v>
      </c>
      <c r="H64" s="37">
        <v>2</v>
      </c>
      <c r="I64" s="37">
        <v>11</v>
      </c>
      <c r="J64" s="37"/>
      <c r="K64" s="37"/>
      <c r="L64" s="37"/>
      <c r="M64" s="37"/>
      <c r="N64" s="37">
        <v>1</v>
      </c>
      <c r="O64" s="37">
        <v>1</v>
      </c>
      <c r="P64" s="37"/>
      <c r="Q64" s="37">
        <v>1</v>
      </c>
      <c r="R64" s="54">
        <v>1</v>
      </c>
      <c r="S64" s="37">
        <v>2</v>
      </c>
      <c r="T64" s="37">
        <v>1</v>
      </c>
      <c r="U64" s="37"/>
      <c r="V64" s="37"/>
      <c r="W64" s="37">
        <v>52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8</v>
      </c>
      <c r="F65" s="11">
        <f>IF(AND(F63="",F64=""),"",F63-F64)</f>
        <v>-17</v>
      </c>
      <c r="G65" s="11">
        <f t="shared" ref="G65:W65" si="2">IF(AND(G63="",G64=""),"",G63-G64)</f>
        <v>-1</v>
      </c>
      <c r="H65" s="11">
        <f t="shared" si="2"/>
        <v>-1</v>
      </c>
      <c r="I65" s="11">
        <f t="shared" si="2"/>
        <v>-5</v>
      </c>
      <c r="J65" s="11" t="str">
        <f t="shared" si="2"/>
        <v/>
      </c>
      <c r="K65" s="11" t="str">
        <f t="shared" si="2"/>
        <v/>
      </c>
      <c r="L65" s="11" t="str">
        <f t="shared" si="2"/>
        <v/>
      </c>
      <c r="M65" s="11" t="str">
        <f t="shared" si="2"/>
        <v/>
      </c>
      <c r="N65" s="11">
        <f t="shared" si="2"/>
        <v>-1</v>
      </c>
      <c r="O65" s="11">
        <f t="shared" si="2"/>
        <v>-1</v>
      </c>
      <c r="P65" s="11" t="str">
        <f t="shared" si="2"/>
        <v/>
      </c>
      <c r="Q65" s="11">
        <f t="shared" si="2"/>
        <v>-1</v>
      </c>
      <c r="R65" s="11">
        <f t="shared" si="2"/>
        <v>6</v>
      </c>
      <c r="S65" s="11">
        <f t="shared" si="2"/>
        <v>-1</v>
      </c>
      <c r="T65" s="11">
        <f t="shared" si="2"/>
        <v>0</v>
      </c>
      <c r="U65" s="11">
        <f t="shared" si="2"/>
        <v>2</v>
      </c>
      <c r="V65" s="11" t="str">
        <f t="shared" si="2"/>
        <v/>
      </c>
      <c r="W65" s="11">
        <f t="shared" si="2"/>
        <v>-12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C2:AE69"/>
  <sheetViews>
    <sheetView topLeftCell="A25" zoomScale="85" zoomScaleNormal="85" workbookViewId="0">
      <selection activeCell="D56" sqref="D56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61</v>
      </c>
      <c r="AC4" s="59">
        <v>96</v>
      </c>
      <c r="AD4" s="61">
        <f>AB4-AC4</f>
        <v>-35</v>
      </c>
      <c r="AE4" s="45">
        <f>RANK(AD4,$AD$4:$AD$49)</f>
        <v>37</v>
      </c>
    </row>
    <row r="5" spans="27:31" ht="16.899999999999999" customHeight="1" x14ac:dyDescent="0.4">
      <c r="AA5" s="62" t="s">
        <v>21</v>
      </c>
      <c r="AB5" s="59">
        <v>30</v>
      </c>
      <c r="AC5" s="59">
        <v>88</v>
      </c>
      <c r="AD5" s="63">
        <f t="shared" ref="AD5:AD52" si="0">AB5-AC5</f>
        <v>-58</v>
      </c>
      <c r="AE5" s="46">
        <f t="shared" ref="AE5:AE49" si="1">RANK(AD5,$AD$4:$AD$49)</f>
        <v>40</v>
      </c>
    </row>
    <row r="6" spans="27:31" ht="16.899999999999999" customHeight="1" x14ac:dyDescent="0.4">
      <c r="AA6" s="62" t="s">
        <v>22</v>
      </c>
      <c r="AB6" s="59">
        <v>8</v>
      </c>
      <c r="AC6" s="59">
        <v>7</v>
      </c>
      <c r="AD6" s="63">
        <f t="shared" si="0"/>
        <v>1</v>
      </c>
      <c r="AE6" s="46">
        <f t="shared" si="1"/>
        <v>12</v>
      </c>
    </row>
    <row r="7" spans="27:31" ht="16.899999999999999" customHeight="1" x14ac:dyDescent="0.4">
      <c r="AA7" s="62" t="s">
        <v>11</v>
      </c>
      <c r="AB7" s="59">
        <v>21</v>
      </c>
      <c r="AC7" s="59">
        <v>28</v>
      </c>
      <c r="AD7" s="63">
        <f t="shared" si="0"/>
        <v>-7</v>
      </c>
      <c r="AE7" s="46">
        <f t="shared" si="1"/>
        <v>23</v>
      </c>
    </row>
    <row r="8" spans="27:31" ht="16.899999999999999" customHeight="1" x14ac:dyDescent="0.4">
      <c r="AA8" s="62" t="s">
        <v>12</v>
      </c>
      <c r="AB8" s="59">
        <v>1</v>
      </c>
      <c r="AC8" s="59">
        <v>18</v>
      </c>
      <c r="AD8" s="63">
        <f t="shared" si="0"/>
        <v>-17</v>
      </c>
      <c r="AE8" s="46">
        <f t="shared" si="1"/>
        <v>31</v>
      </c>
    </row>
    <row r="9" spans="27:31" ht="16.899999999999999" customHeight="1" x14ac:dyDescent="0.4">
      <c r="AA9" s="62" t="s">
        <v>7</v>
      </c>
      <c r="AB9" s="59">
        <v>9</v>
      </c>
      <c r="AC9" s="59">
        <v>10</v>
      </c>
      <c r="AD9" s="63">
        <f t="shared" si="0"/>
        <v>-1</v>
      </c>
      <c r="AE9" s="46">
        <f t="shared" si="1"/>
        <v>14</v>
      </c>
    </row>
    <row r="10" spans="27:31" ht="16.899999999999999" customHeight="1" x14ac:dyDescent="0.4">
      <c r="AA10" s="62" t="s">
        <v>28</v>
      </c>
      <c r="AB10" s="59">
        <v>8</v>
      </c>
      <c r="AC10" s="59">
        <v>8</v>
      </c>
      <c r="AD10" s="63">
        <f t="shared" si="0"/>
        <v>0</v>
      </c>
      <c r="AE10" s="46">
        <f t="shared" si="1"/>
        <v>13</v>
      </c>
    </row>
    <row r="11" spans="27:31" ht="16.899999999999999" customHeight="1" x14ac:dyDescent="0.4">
      <c r="AA11" s="62" t="s">
        <v>31</v>
      </c>
      <c r="AB11" s="59">
        <v>36</v>
      </c>
      <c r="AC11" s="59">
        <v>34</v>
      </c>
      <c r="AD11" s="63">
        <f t="shared" si="0"/>
        <v>2</v>
      </c>
      <c r="AE11" s="46">
        <f t="shared" si="1"/>
        <v>11</v>
      </c>
    </row>
    <row r="12" spans="27:31" ht="16.899999999999999" customHeight="1" x14ac:dyDescent="0.4">
      <c r="AA12" s="62" t="s">
        <v>30</v>
      </c>
      <c r="AB12" s="59">
        <v>26</v>
      </c>
      <c r="AC12" s="59">
        <v>27</v>
      </c>
      <c r="AD12" s="63">
        <f t="shared" si="0"/>
        <v>-1</v>
      </c>
      <c r="AE12" s="46">
        <f t="shared" si="1"/>
        <v>14</v>
      </c>
    </row>
    <row r="13" spans="27:31" ht="16.899999999999999" customHeight="1" x14ac:dyDescent="0.4">
      <c r="AA13" s="62" t="s">
        <v>33</v>
      </c>
      <c r="AB13" s="59">
        <v>5</v>
      </c>
      <c r="AC13" s="59">
        <v>20</v>
      </c>
      <c r="AD13" s="63">
        <f t="shared" si="0"/>
        <v>-15</v>
      </c>
      <c r="AE13" s="46">
        <f t="shared" si="1"/>
        <v>30</v>
      </c>
    </row>
    <row r="14" spans="27:31" ht="16.899999999999999" customHeight="1" x14ac:dyDescent="0.4">
      <c r="AA14" s="62" t="s">
        <v>42</v>
      </c>
      <c r="AB14" s="59">
        <v>104</v>
      </c>
      <c r="AC14" s="59">
        <v>148</v>
      </c>
      <c r="AD14" s="63">
        <f t="shared" si="0"/>
        <v>-44</v>
      </c>
      <c r="AE14" s="46">
        <f t="shared" si="1"/>
        <v>38</v>
      </c>
    </row>
    <row r="15" spans="27:31" ht="16.899999999999999" customHeight="1" x14ac:dyDescent="0.4">
      <c r="AA15" s="62" t="s">
        <v>43</v>
      </c>
      <c r="AB15" s="59">
        <v>93</v>
      </c>
      <c r="AC15" s="59">
        <v>141</v>
      </c>
      <c r="AD15" s="63">
        <f t="shared" si="0"/>
        <v>-48</v>
      </c>
      <c r="AE15" s="46">
        <f t="shared" si="1"/>
        <v>39</v>
      </c>
    </row>
    <row r="16" spans="27:31" ht="16.899999999999999" customHeight="1" x14ac:dyDescent="0.4">
      <c r="AA16" s="62" t="s">
        <v>49</v>
      </c>
      <c r="AB16" s="59">
        <v>276</v>
      </c>
      <c r="AC16" s="59">
        <v>472</v>
      </c>
      <c r="AD16" s="64">
        <f t="shared" si="0"/>
        <v>-196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419</v>
      </c>
      <c r="AC17" s="59">
        <v>505</v>
      </c>
      <c r="AD17" s="63">
        <f t="shared" si="0"/>
        <v>-86</v>
      </c>
      <c r="AE17" s="46">
        <f t="shared" si="1"/>
        <v>42</v>
      </c>
    </row>
    <row r="18" spans="27:31" ht="16.899999999999999" customHeight="1" x14ac:dyDescent="0.4">
      <c r="AA18" s="62" t="s">
        <v>6</v>
      </c>
      <c r="AB18" s="59">
        <v>12</v>
      </c>
      <c r="AC18" s="59">
        <v>8</v>
      </c>
      <c r="AD18" s="63">
        <f t="shared" si="0"/>
        <v>4</v>
      </c>
      <c r="AE18" s="46">
        <f t="shared" si="1"/>
        <v>9</v>
      </c>
    </row>
    <row r="19" spans="27:31" ht="16.899999999999999" customHeight="1" x14ac:dyDescent="0.4">
      <c r="AA19" s="62" t="s">
        <v>18</v>
      </c>
      <c r="AB19" s="59">
        <v>3</v>
      </c>
      <c r="AC19" s="59">
        <v>9</v>
      </c>
      <c r="AD19" s="63">
        <f t="shared" si="0"/>
        <v>-6</v>
      </c>
      <c r="AE19" s="46">
        <f t="shared" si="1"/>
        <v>20</v>
      </c>
    </row>
    <row r="20" spans="27:31" ht="16.899999999999999" customHeight="1" x14ac:dyDescent="0.4">
      <c r="AA20" s="62" t="s">
        <v>8</v>
      </c>
      <c r="AB20" s="59">
        <v>6</v>
      </c>
      <c r="AC20" s="59">
        <v>12</v>
      </c>
      <c r="AD20" s="63">
        <f t="shared" si="0"/>
        <v>-6</v>
      </c>
      <c r="AE20" s="46">
        <f t="shared" si="1"/>
        <v>20</v>
      </c>
    </row>
    <row r="21" spans="27:31" ht="16.899999999999999" customHeight="1" x14ac:dyDescent="0.4">
      <c r="AA21" s="62" t="s">
        <v>23</v>
      </c>
      <c r="AB21" s="59">
        <v>15</v>
      </c>
      <c r="AC21" s="59">
        <v>5</v>
      </c>
      <c r="AD21" s="63">
        <f t="shared" si="0"/>
        <v>10</v>
      </c>
      <c r="AE21" s="46">
        <f t="shared" si="1"/>
        <v>5</v>
      </c>
    </row>
    <row r="22" spans="27:31" ht="16.899999999999999" customHeight="1" x14ac:dyDescent="0.4">
      <c r="AA22" s="62" t="s">
        <v>13</v>
      </c>
      <c r="AB22" s="59">
        <v>9</v>
      </c>
      <c r="AC22" s="59">
        <v>6</v>
      </c>
      <c r="AD22" s="63">
        <f t="shared" si="0"/>
        <v>3</v>
      </c>
      <c r="AE22" s="46">
        <f t="shared" si="1"/>
        <v>10</v>
      </c>
    </row>
    <row r="23" spans="27:31" ht="16.899999999999999" customHeight="1" x14ac:dyDescent="0.4">
      <c r="AA23" s="62" t="s">
        <v>32</v>
      </c>
      <c r="AB23" s="59">
        <v>16</v>
      </c>
      <c r="AC23" s="59">
        <v>22</v>
      </c>
      <c r="AD23" s="63">
        <f t="shared" si="0"/>
        <v>-6</v>
      </c>
      <c r="AE23" s="46">
        <f t="shared" si="1"/>
        <v>20</v>
      </c>
    </row>
    <row r="24" spans="27:31" ht="16.899999999999999" customHeight="1" x14ac:dyDescent="0.4">
      <c r="AA24" s="62" t="s">
        <v>19</v>
      </c>
      <c r="AB24" s="59">
        <v>13</v>
      </c>
      <c r="AC24" s="59">
        <v>17</v>
      </c>
      <c r="AD24" s="63">
        <f t="shared" si="0"/>
        <v>-4</v>
      </c>
      <c r="AE24" s="46">
        <f t="shared" si="1"/>
        <v>18</v>
      </c>
    </row>
    <row r="25" spans="27:31" ht="16.899999999999999" customHeight="1" x14ac:dyDescent="0.4">
      <c r="AA25" s="62" t="s">
        <v>14</v>
      </c>
      <c r="AB25" s="59">
        <v>43</v>
      </c>
      <c r="AC25" s="59">
        <v>55</v>
      </c>
      <c r="AD25" s="63">
        <f t="shared" si="0"/>
        <v>-12</v>
      </c>
      <c r="AE25" s="46">
        <f t="shared" si="1"/>
        <v>28</v>
      </c>
    </row>
    <row r="26" spans="27:31" ht="16.899999999999999" customHeight="1" x14ac:dyDescent="0.4">
      <c r="AA26" s="62" t="s">
        <v>45</v>
      </c>
      <c r="AB26" s="59">
        <v>176</v>
      </c>
      <c r="AC26" s="59">
        <v>179</v>
      </c>
      <c r="AD26" s="63">
        <f t="shared" si="0"/>
        <v>-3</v>
      </c>
      <c r="AE26" s="46">
        <f t="shared" si="1"/>
        <v>17</v>
      </c>
    </row>
    <row r="27" spans="27:31" ht="16.899999999999999" customHeight="1" x14ac:dyDescent="0.4">
      <c r="AA27" s="62" t="s">
        <v>37</v>
      </c>
      <c r="AB27" s="59">
        <v>31</v>
      </c>
      <c r="AC27" s="59">
        <v>39</v>
      </c>
      <c r="AD27" s="63">
        <f t="shared" si="0"/>
        <v>-8</v>
      </c>
      <c r="AE27" s="46">
        <f t="shared" si="1"/>
        <v>25</v>
      </c>
    </row>
    <row r="28" spans="27:31" ht="16.899999999999999" customHeight="1" x14ac:dyDescent="0.4">
      <c r="AA28" s="62" t="s">
        <v>35</v>
      </c>
      <c r="AB28" s="59">
        <v>30</v>
      </c>
      <c r="AC28" s="59">
        <v>25</v>
      </c>
      <c r="AD28" s="63">
        <f t="shared" si="0"/>
        <v>5</v>
      </c>
      <c r="AE28" s="46">
        <f t="shared" si="1"/>
        <v>7</v>
      </c>
    </row>
    <row r="29" spans="27:31" ht="16.899999999999999" customHeight="1" x14ac:dyDescent="0.4">
      <c r="AA29" s="62" t="s">
        <v>16</v>
      </c>
      <c r="AB29" s="59">
        <v>105</v>
      </c>
      <c r="AC29" s="59">
        <v>119</v>
      </c>
      <c r="AD29" s="63">
        <f t="shared" si="0"/>
        <v>-14</v>
      </c>
      <c r="AE29" s="46">
        <f t="shared" si="1"/>
        <v>29</v>
      </c>
    </row>
    <row r="30" spans="27:31" ht="16.899999999999999" customHeight="1" x14ac:dyDescent="0.4">
      <c r="AA30" s="62" t="s">
        <v>40</v>
      </c>
      <c r="AB30" s="59">
        <v>112</v>
      </c>
      <c r="AC30" s="59">
        <v>221</v>
      </c>
      <c r="AD30" s="63">
        <f t="shared" si="0"/>
        <v>-109</v>
      </c>
      <c r="AE30" s="46">
        <f t="shared" si="1"/>
        <v>43</v>
      </c>
    </row>
    <row r="31" spans="27:31" ht="16.899999999999999" customHeight="1" x14ac:dyDescent="0.4">
      <c r="AA31" s="62" t="s">
        <v>47</v>
      </c>
      <c r="AB31" s="59">
        <v>93</v>
      </c>
      <c r="AC31" s="59">
        <v>122</v>
      </c>
      <c r="AD31" s="63">
        <f t="shared" si="0"/>
        <v>-29</v>
      </c>
      <c r="AE31" s="46">
        <f t="shared" si="1"/>
        <v>35</v>
      </c>
    </row>
    <row r="32" spans="27:31" ht="16.899999999999999" customHeight="1" x14ac:dyDescent="0.4">
      <c r="AA32" s="62" t="s">
        <v>29</v>
      </c>
      <c r="AB32" s="59">
        <v>9</v>
      </c>
      <c r="AC32" s="59">
        <v>26</v>
      </c>
      <c r="AD32" s="63">
        <f t="shared" si="0"/>
        <v>-17</v>
      </c>
      <c r="AE32" s="46">
        <f t="shared" si="1"/>
        <v>31</v>
      </c>
    </row>
    <row r="33" spans="27:31" ht="16.899999999999999" customHeight="1" x14ac:dyDescent="0.4">
      <c r="AA33" s="62" t="s">
        <v>17</v>
      </c>
      <c r="AB33" s="59">
        <v>7</v>
      </c>
      <c r="AC33" s="59">
        <v>8</v>
      </c>
      <c r="AD33" s="63">
        <f t="shared" si="0"/>
        <v>-1</v>
      </c>
      <c r="AE33" s="46">
        <f t="shared" si="1"/>
        <v>14</v>
      </c>
    </row>
    <row r="34" spans="27:31" ht="16.899999999999999" customHeight="1" x14ac:dyDescent="0.4">
      <c r="AA34" s="62" t="s">
        <v>10</v>
      </c>
      <c r="AB34" s="59">
        <v>4</v>
      </c>
      <c r="AC34" s="59">
        <v>11</v>
      </c>
      <c r="AD34" s="64">
        <f t="shared" si="0"/>
        <v>-7</v>
      </c>
      <c r="AE34" s="46">
        <f t="shared" si="1"/>
        <v>23</v>
      </c>
    </row>
    <row r="35" spans="27:31" ht="16.899999999999999" customHeight="1" x14ac:dyDescent="0.4">
      <c r="AA35" s="62" t="s">
        <v>25</v>
      </c>
      <c r="AB35" s="59">
        <v>6</v>
      </c>
      <c r="AC35" s="59">
        <v>16</v>
      </c>
      <c r="AD35" s="63">
        <f t="shared" si="0"/>
        <v>-10</v>
      </c>
      <c r="AE35" s="46">
        <f t="shared" si="1"/>
        <v>26</v>
      </c>
    </row>
    <row r="36" spans="27:31" ht="16.899999999999999" customHeight="1" x14ac:dyDescent="0.4">
      <c r="AA36" s="62" t="s">
        <v>38</v>
      </c>
      <c r="AB36" s="59">
        <v>38</v>
      </c>
      <c r="AC36" s="59">
        <v>62</v>
      </c>
      <c r="AD36" s="63">
        <f t="shared" si="0"/>
        <v>-24</v>
      </c>
      <c r="AE36" s="46">
        <f t="shared" si="1"/>
        <v>34</v>
      </c>
    </row>
    <row r="37" spans="27:31" ht="16.899999999999999" customHeight="1" x14ac:dyDescent="0.4">
      <c r="AA37" s="62" t="s">
        <v>41</v>
      </c>
      <c r="AB37" s="59">
        <v>298</v>
      </c>
      <c r="AC37" s="59">
        <v>279</v>
      </c>
      <c r="AD37" s="63">
        <f t="shared" si="0"/>
        <v>19</v>
      </c>
      <c r="AE37" s="46">
        <f t="shared" si="1"/>
        <v>3</v>
      </c>
    </row>
    <row r="38" spans="27:31" ht="16.899999999999999" customHeight="1" x14ac:dyDescent="0.4">
      <c r="AA38" s="62" t="s">
        <v>34</v>
      </c>
      <c r="AB38" s="59">
        <v>111</v>
      </c>
      <c r="AC38" s="59">
        <v>140</v>
      </c>
      <c r="AD38" s="63">
        <f t="shared" si="0"/>
        <v>-29</v>
      </c>
      <c r="AE38" s="46">
        <f t="shared" si="1"/>
        <v>35</v>
      </c>
    </row>
    <row r="39" spans="27:31" ht="16.899999999999999" customHeight="1" x14ac:dyDescent="0.4">
      <c r="AA39" s="62" t="s">
        <v>20</v>
      </c>
      <c r="AB39" s="59">
        <v>8</v>
      </c>
      <c r="AC39" s="59">
        <v>19</v>
      </c>
      <c r="AD39" s="63">
        <f t="shared" si="0"/>
        <v>-11</v>
      </c>
      <c r="AE39" s="46">
        <f t="shared" si="1"/>
        <v>27</v>
      </c>
    </row>
    <row r="40" spans="27:31" ht="16.899999999999999" customHeight="1" x14ac:dyDescent="0.4">
      <c r="AA40" s="62" t="s">
        <v>26</v>
      </c>
      <c r="AB40" s="59">
        <v>17</v>
      </c>
      <c r="AC40" s="59">
        <v>12</v>
      </c>
      <c r="AD40" s="63">
        <f t="shared" si="0"/>
        <v>5</v>
      </c>
      <c r="AE40" s="46">
        <f t="shared" si="1"/>
        <v>7</v>
      </c>
    </row>
    <row r="41" spans="27:31" ht="16.899999999999999" customHeight="1" x14ac:dyDescent="0.4">
      <c r="AA41" s="62" t="s">
        <v>27</v>
      </c>
      <c r="AB41" s="59">
        <v>35</v>
      </c>
      <c r="AC41" s="59">
        <v>16</v>
      </c>
      <c r="AD41" s="63">
        <f t="shared" si="0"/>
        <v>19</v>
      </c>
      <c r="AE41" s="46">
        <f t="shared" si="1"/>
        <v>3</v>
      </c>
    </row>
    <row r="42" spans="27:31" ht="16.899999999999999" customHeight="1" x14ac:dyDescent="0.4">
      <c r="AA42" s="62" t="s">
        <v>15</v>
      </c>
      <c r="AB42" s="59">
        <v>6</v>
      </c>
      <c r="AC42" s="59">
        <v>11</v>
      </c>
      <c r="AD42" s="63">
        <f t="shared" si="0"/>
        <v>-5</v>
      </c>
      <c r="AE42" s="46">
        <f t="shared" si="1"/>
        <v>19</v>
      </c>
    </row>
    <row r="43" spans="27:31" ht="16.899999999999999" customHeight="1" x14ac:dyDescent="0.4">
      <c r="AA43" s="62" t="s">
        <v>51</v>
      </c>
      <c r="AB43" s="59">
        <v>1017</v>
      </c>
      <c r="AC43" s="59">
        <v>1851</v>
      </c>
      <c r="AD43" s="63">
        <f t="shared" si="0"/>
        <v>-834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458</v>
      </c>
      <c r="AC44" s="59">
        <v>587</v>
      </c>
      <c r="AD44" s="63">
        <f t="shared" si="0"/>
        <v>-129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223</v>
      </c>
      <c r="AC45" s="59">
        <v>307</v>
      </c>
      <c r="AD45" s="63">
        <f t="shared" si="0"/>
        <v>-84</v>
      </c>
      <c r="AE45" s="46">
        <f t="shared" si="1"/>
        <v>41</v>
      </c>
    </row>
    <row r="46" spans="27:31" ht="16.899999999999999" customHeight="1" x14ac:dyDescent="0.4">
      <c r="AA46" s="62" t="s">
        <v>44</v>
      </c>
      <c r="AB46" s="59">
        <v>192</v>
      </c>
      <c r="AC46" s="59">
        <v>134</v>
      </c>
      <c r="AD46" s="63">
        <f t="shared" si="0"/>
        <v>58</v>
      </c>
      <c r="AE46" s="46">
        <f t="shared" si="1"/>
        <v>1</v>
      </c>
    </row>
    <row r="47" spans="27:31" ht="16.899999999999999" customHeight="1" x14ac:dyDescent="0.4">
      <c r="AA47" s="62" t="s">
        <v>5</v>
      </c>
      <c r="AB47" s="59">
        <v>87</v>
      </c>
      <c r="AC47" s="59">
        <v>77</v>
      </c>
      <c r="AD47" s="63">
        <f t="shared" si="0"/>
        <v>10</v>
      </c>
      <c r="AE47" s="46">
        <f t="shared" si="1"/>
        <v>5</v>
      </c>
    </row>
    <row r="48" spans="27:31" ht="16.899999999999999" customHeight="1" x14ac:dyDescent="0.4">
      <c r="AA48" s="62" t="s">
        <v>24</v>
      </c>
      <c r="AB48" s="59">
        <v>299</v>
      </c>
      <c r="AC48" s="59">
        <v>254</v>
      </c>
      <c r="AD48" s="63">
        <f t="shared" si="0"/>
        <v>45</v>
      </c>
      <c r="AE48" s="46">
        <f t="shared" si="1"/>
        <v>2</v>
      </c>
    </row>
    <row r="49" spans="3:31" ht="16.899999999999999" customHeight="1" thickBot="1" x14ac:dyDescent="0.45">
      <c r="AA49" s="65" t="s">
        <v>9</v>
      </c>
      <c r="AB49" s="75">
        <v>194</v>
      </c>
      <c r="AC49" s="76">
        <v>212</v>
      </c>
      <c r="AD49" s="73">
        <f t="shared" si="0"/>
        <v>-18</v>
      </c>
      <c r="AE49" s="47">
        <f t="shared" si="1"/>
        <v>33</v>
      </c>
    </row>
    <row r="50" spans="3:31" ht="16.899999999999999" customHeight="1" thickTop="1" x14ac:dyDescent="0.4">
      <c r="AA50" s="67" t="s">
        <v>4</v>
      </c>
      <c r="AB50" s="77">
        <v>627</v>
      </c>
      <c r="AC50" s="77">
        <v>301</v>
      </c>
      <c r="AD50" s="74">
        <f t="shared" si="0"/>
        <v>326</v>
      </c>
      <c r="AE50" s="39"/>
    </row>
    <row r="51" spans="3:31" ht="16.899999999999999" customHeight="1" thickBot="1" x14ac:dyDescent="0.45">
      <c r="AA51" s="69" t="s">
        <v>50</v>
      </c>
      <c r="AB51" s="78">
        <v>104</v>
      </c>
      <c r="AC51" s="78">
        <v>91</v>
      </c>
      <c r="AD51" s="70">
        <f t="shared" si="0"/>
        <v>13</v>
      </c>
      <c r="AE51" s="39"/>
    </row>
    <row r="52" spans="3:31" ht="16.899999999999999" customHeight="1" thickBot="1" x14ac:dyDescent="0.45">
      <c r="AA52" s="71" t="s">
        <v>52</v>
      </c>
      <c r="AB52" s="79">
        <v>5501</v>
      </c>
      <c r="AC52" s="80">
        <v>6855</v>
      </c>
      <c r="AD52" s="72">
        <f t="shared" si="0"/>
        <v>-1354</v>
      </c>
      <c r="AE52" s="39"/>
    </row>
    <row r="53" spans="3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1"/>
      <c r="M53" s="91" t="s">
        <v>80</v>
      </c>
      <c r="N53" s="91"/>
      <c r="O53" s="91"/>
      <c r="P53" s="1"/>
    </row>
    <row r="54" spans="3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1" x14ac:dyDescent="0.4">
      <c r="D55" s="11">
        <v>103249</v>
      </c>
      <c r="E55" s="11">
        <v>-423</v>
      </c>
      <c r="F55" s="58">
        <v>233227</v>
      </c>
      <c r="G55" s="58">
        <v>110636</v>
      </c>
      <c r="H55" s="58">
        <v>122591</v>
      </c>
      <c r="I55" s="11">
        <v>-3557</v>
      </c>
      <c r="J55" s="11">
        <v>8290</v>
      </c>
      <c r="K55" s="11">
        <v>9851</v>
      </c>
      <c r="L55" s="11">
        <v>-1561</v>
      </c>
      <c r="M55" s="11">
        <v>1558</v>
      </c>
      <c r="N55" s="11">
        <v>3554</v>
      </c>
      <c r="O55" s="11">
        <v>-1996</v>
      </c>
    </row>
    <row r="56" spans="3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3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3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3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3:31" x14ac:dyDescent="0.4">
      <c r="D60" s="37">
        <v>2789</v>
      </c>
      <c r="E60" s="37">
        <v>5501</v>
      </c>
      <c r="F60" s="37">
        <v>8290</v>
      </c>
      <c r="G60" s="37">
        <v>50</v>
      </c>
      <c r="H60" s="37">
        <v>745</v>
      </c>
      <c r="I60" s="37">
        <v>795</v>
      </c>
      <c r="J60" s="37">
        <v>2996</v>
      </c>
      <c r="K60" s="37">
        <v>6855</v>
      </c>
      <c r="L60" s="37">
        <v>9851</v>
      </c>
      <c r="M60" s="37">
        <v>46</v>
      </c>
      <c r="N60" s="37">
        <v>418</v>
      </c>
      <c r="O60" s="37">
        <v>464</v>
      </c>
      <c r="P60" s="37">
        <v>1558</v>
      </c>
      <c r="Q60" s="37">
        <v>3554</v>
      </c>
    </row>
    <row r="61" spans="3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3:31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3" t="s">
        <v>63</v>
      </c>
      <c r="Q62" s="14" t="s">
        <v>89</v>
      </c>
      <c r="R62" s="14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3:31" s="9" customFormat="1" ht="26.1" customHeight="1" x14ac:dyDescent="0.4">
      <c r="C63" s="39"/>
      <c r="D63" s="14" t="s">
        <v>91</v>
      </c>
      <c r="E63" s="6">
        <v>691</v>
      </c>
      <c r="F63" s="29"/>
      <c r="G63" s="6">
        <v>47</v>
      </c>
      <c r="H63" s="6">
        <v>223</v>
      </c>
      <c r="I63" s="6">
        <v>254</v>
      </c>
      <c r="J63" s="6">
        <v>191</v>
      </c>
      <c r="K63" s="6">
        <v>114</v>
      </c>
      <c r="L63" s="6">
        <v>84</v>
      </c>
      <c r="M63" s="6">
        <v>37</v>
      </c>
      <c r="N63" s="6">
        <v>61</v>
      </c>
      <c r="O63" s="6">
        <v>195</v>
      </c>
      <c r="P63" s="7">
        <v>36</v>
      </c>
      <c r="Q63" s="6">
        <v>33</v>
      </c>
      <c r="R63" s="6">
        <v>168</v>
      </c>
      <c r="S63" s="6">
        <v>246</v>
      </c>
      <c r="T63" s="6">
        <v>323</v>
      </c>
      <c r="U63" s="6">
        <v>86</v>
      </c>
      <c r="V63" s="6"/>
      <c r="W63" s="6">
        <v>2789</v>
      </c>
      <c r="X63" s="49"/>
      <c r="Y63" s="49"/>
      <c r="Z63" s="39"/>
      <c r="AA63" s="38"/>
      <c r="AB63" s="39"/>
      <c r="AC63" s="39"/>
      <c r="AD63" s="39"/>
      <c r="AE63" s="5"/>
    </row>
    <row r="64" spans="3:31" s="9" customFormat="1" ht="26.1" customHeight="1" x14ac:dyDescent="0.4">
      <c r="C64" s="39"/>
      <c r="D64" s="14" t="s">
        <v>92</v>
      </c>
      <c r="E64" s="6">
        <v>760</v>
      </c>
      <c r="F64" s="29"/>
      <c r="G64" s="6">
        <v>44</v>
      </c>
      <c r="H64" s="6">
        <v>191</v>
      </c>
      <c r="I64" s="6">
        <v>501</v>
      </c>
      <c r="J64" s="6">
        <v>157</v>
      </c>
      <c r="K64" s="6">
        <v>98</v>
      </c>
      <c r="L64" s="6">
        <v>89</v>
      </c>
      <c r="M64" s="6">
        <v>51</v>
      </c>
      <c r="N64" s="6">
        <v>44</v>
      </c>
      <c r="O64" s="6">
        <v>146</v>
      </c>
      <c r="P64" s="7">
        <v>39</v>
      </c>
      <c r="Q64" s="6">
        <v>45</v>
      </c>
      <c r="R64" s="6">
        <v>166</v>
      </c>
      <c r="S64" s="6">
        <v>300</v>
      </c>
      <c r="T64" s="6">
        <v>312</v>
      </c>
      <c r="U64" s="6">
        <v>53</v>
      </c>
      <c r="V64" s="6"/>
      <c r="W64" s="6">
        <v>2996</v>
      </c>
      <c r="X64" s="49"/>
      <c r="Y64" s="49"/>
      <c r="Z64" s="39"/>
      <c r="AA64" s="38"/>
      <c r="AB64" s="39"/>
      <c r="AC64" s="39"/>
      <c r="AD64" s="39"/>
      <c r="AE64" s="38"/>
    </row>
    <row r="65" spans="3:31" s="13" customFormat="1" ht="26.1" customHeight="1" x14ac:dyDescent="0.4">
      <c r="C65" s="39"/>
      <c r="D65" s="10" t="s">
        <v>93</v>
      </c>
      <c r="E65" s="11">
        <f>IF(AND(E63="",E64=""),"",E63-E64)</f>
        <v>-69</v>
      </c>
      <c r="F65" s="29" t="str">
        <f>IF(AND(F63="",F64=""),"",F63-F64)</f>
        <v/>
      </c>
      <c r="G65" s="11">
        <f t="shared" ref="G65:W65" si="2">IF(AND(G63="",G64=""),"",G63-G64)</f>
        <v>3</v>
      </c>
      <c r="H65" s="11">
        <f t="shared" si="2"/>
        <v>32</v>
      </c>
      <c r="I65" s="11">
        <f t="shared" si="2"/>
        <v>-247</v>
      </c>
      <c r="J65" s="11">
        <f t="shared" si="2"/>
        <v>34</v>
      </c>
      <c r="K65" s="11">
        <f t="shared" si="2"/>
        <v>16</v>
      </c>
      <c r="L65" s="11">
        <f t="shared" si="2"/>
        <v>-5</v>
      </c>
      <c r="M65" s="11">
        <f t="shared" si="2"/>
        <v>-14</v>
      </c>
      <c r="N65" s="11">
        <f t="shared" si="2"/>
        <v>17</v>
      </c>
      <c r="O65" s="11">
        <f t="shared" si="2"/>
        <v>49</v>
      </c>
      <c r="P65" s="11">
        <f t="shared" si="2"/>
        <v>-3</v>
      </c>
      <c r="Q65" s="11">
        <f t="shared" si="2"/>
        <v>-12</v>
      </c>
      <c r="R65" s="11">
        <f t="shared" si="2"/>
        <v>2</v>
      </c>
      <c r="S65" s="11">
        <f t="shared" si="2"/>
        <v>-54</v>
      </c>
      <c r="T65" s="11">
        <f t="shared" si="2"/>
        <v>11</v>
      </c>
      <c r="U65" s="11">
        <f t="shared" si="2"/>
        <v>33</v>
      </c>
      <c r="V65" s="11" t="str">
        <f t="shared" si="2"/>
        <v/>
      </c>
      <c r="W65" s="11">
        <f t="shared" si="2"/>
        <v>-207</v>
      </c>
      <c r="X65" s="12"/>
      <c r="Y65" s="12"/>
      <c r="Z65" s="51"/>
      <c r="AA65" s="52"/>
      <c r="AB65" s="51"/>
      <c r="AC65" s="51"/>
      <c r="AD65" s="51"/>
      <c r="AE65" s="38"/>
    </row>
    <row r="66" spans="3:31" x14ac:dyDescent="0.4">
      <c r="AE66" s="5"/>
    </row>
    <row r="68" spans="3:31" x14ac:dyDescent="0.4">
      <c r="AA68" s="52"/>
      <c r="AB68" s="51"/>
      <c r="AC68" s="51"/>
      <c r="AD68" s="51"/>
    </row>
    <row r="69" spans="3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C2:AF69"/>
  <sheetViews>
    <sheetView topLeftCell="A10" zoomScale="85" zoomScaleNormal="85" workbookViewId="0">
      <selection activeCell="Y23" sqref="Y23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6</v>
      </c>
      <c r="AC4" s="59">
        <v>4</v>
      </c>
      <c r="AD4" s="61">
        <f>AB4-AC4</f>
        <v>2</v>
      </c>
      <c r="AE4" s="45">
        <f>RANK(AD4,$AD$4:$AD$49)</f>
        <v>2</v>
      </c>
    </row>
    <row r="5" spans="27:31" ht="16.899999999999999" customHeight="1" x14ac:dyDescent="0.4">
      <c r="AA5" s="62" t="s">
        <v>21</v>
      </c>
      <c r="AB5" s="59"/>
      <c r="AC5" s="59">
        <v>2</v>
      </c>
      <c r="AD5" s="63">
        <f t="shared" ref="AD5:AD52" si="0">AB5-AC5</f>
        <v>-2</v>
      </c>
      <c r="AE5" s="46">
        <f t="shared" ref="AE5:AE49" si="1">RANK(AD5,$AD$4:$AD$49)</f>
        <v>31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7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7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7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7</v>
      </c>
    </row>
    <row r="10" spans="27:31" ht="16.899999999999999" customHeight="1" x14ac:dyDescent="0.4">
      <c r="AA10" s="62" t="s">
        <v>28</v>
      </c>
      <c r="AB10" s="59">
        <v>1</v>
      </c>
      <c r="AC10" s="59"/>
      <c r="AD10" s="63">
        <f t="shared" si="0"/>
        <v>1</v>
      </c>
      <c r="AE10" s="46">
        <f t="shared" si="1"/>
        <v>4</v>
      </c>
    </row>
    <row r="11" spans="27:31" ht="16.899999999999999" customHeight="1" x14ac:dyDescent="0.4">
      <c r="AA11" s="62" t="s">
        <v>31</v>
      </c>
      <c r="AB11" s="59"/>
      <c r="AC11" s="59">
        <v>1</v>
      </c>
      <c r="AD11" s="63">
        <f t="shared" si="0"/>
        <v>-1</v>
      </c>
      <c r="AE11" s="46">
        <f t="shared" si="1"/>
        <v>21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21</v>
      </c>
    </row>
    <row r="13" spans="27:31" ht="16.899999999999999" customHeight="1" x14ac:dyDescent="0.4">
      <c r="AA13" s="62" t="s">
        <v>33</v>
      </c>
      <c r="AB13" s="59"/>
      <c r="AC13" s="59"/>
      <c r="AD13" s="63">
        <f t="shared" si="0"/>
        <v>0</v>
      </c>
      <c r="AE13" s="46">
        <f t="shared" si="1"/>
        <v>7</v>
      </c>
    </row>
    <row r="14" spans="27:31" ht="16.899999999999999" customHeight="1" x14ac:dyDescent="0.4">
      <c r="AA14" s="62" t="s">
        <v>42</v>
      </c>
      <c r="AB14" s="59">
        <v>2</v>
      </c>
      <c r="AC14" s="59">
        <v>4</v>
      </c>
      <c r="AD14" s="63">
        <f t="shared" si="0"/>
        <v>-2</v>
      </c>
      <c r="AE14" s="46">
        <f t="shared" si="1"/>
        <v>31</v>
      </c>
    </row>
    <row r="15" spans="27:31" ht="16.899999999999999" customHeight="1" x14ac:dyDescent="0.4">
      <c r="AA15" s="62" t="s">
        <v>43</v>
      </c>
      <c r="AB15" s="59">
        <v>2</v>
      </c>
      <c r="AC15" s="59">
        <v>5</v>
      </c>
      <c r="AD15" s="63">
        <f t="shared" si="0"/>
        <v>-3</v>
      </c>
      <c r="AE15" s="46">
        <f t="shared" si="1"/>
        <v>36</v>
      </c>
    </row>
    <row r="16" spans="27:31" ht="16.899999999999999" customHeight="1" x14ac:dyDescent="0.4">
      <c r="AA16" s="62" t="s">
        <v>49</v>
      </c>
      <c r="AB16" s="59">
        <v>9</v>
      </c>
      <c r="AC16" s="59">
        <v>14</v>
      </c>
      <c r="AD16" s="64">
        <f t="shared" si="0"/>
        <v>-5</v>
      </c>
      <c r="AE16" s="46">
        <f t="shared" si="1"/>
        <v>38</v>
      </c>
    </row>
    <row r="17" spans="27:31" ht="16.899999999999999" customHeight="1" x14ac:dyDescent="0.4">
      <c r="AA17" s="62" t="s">
        <v>48</v>
      </c>
      <c r="AB17" s="59">
        <v>9</v>
      </c>
      <c r="AC17" s="59">
        <v>14</v>
      </c>
      <c r="AD17" s="63">
        <f t="shared" si="0"/>
        <v>-5</v>
      </c>
      <c r="AE17" s="46">
        <f t="shared" si="1"/>
        <v>38</v>
      </c>
    </row>
    <row r="18" spans="27:31" ht="16.899999999999999" customHeight="1" x14ac:dyDescent="0.4">
      <c r="AA18" s="62" t="s">
        <v>6</v>
      </c>
      <c r="AB18" s="59">
        <v>3</v>
      </c>
      <c r="AC18" s="59">
        <v>1</v>
      </c>
      <c r="AD18" s="63">
        <f t="shared" si="0"/>
        <v>2</v>
      </c>
      <c r="AE18" s="46">
        <f t="shared" si="1"/>
        <v>2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7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7</v>
      </c>
    </row>
    <row r="21" spans="27:31" ht="16.899999999999999" customHeight="1" x14ac:dyDescent="0.4">
      <c r="AA21" s="62" t="s">
        <v>23</v>
      </c>
      <c r="AB21" s="59"/>
      <c r="AC21" s="59">
        <v>1</v>
      </c>
      <c r="AD21" s="63">
        <f t="shared" si="0"/>
        <v>-1</v>
      </c>
      <c r="AE21" s="46">
        <f t="shared" si="1"/>
        <v>21</v>
      </c>
    </row>
    <row r="22" spans="27:31" ht="16.899999999999999" customHeight="1" x14ac:dyDescent="0.4">
      <c r="AA22" s="62" t="s">
        <v>13</v>
      </c>
      <c r="AB22" s="59"/>
      <c r="AC22" s="59">
        <v>2</v>
      </c>
      <c r="AD22" s="63">
        <f t="shared" si="0"/>
        <v>-2</v>
      </c>
      <c r="AE22" s="46">
        <f t="shared" si="1"/>
        <v>31</v>
      </c>
    </row>
    <row r="23" spans="27:31" ht="16.899999999999999" customHeight="1" x14ac:dyDescent="0.4">
      <c r="AA23" s="62" t="s">
        <v>32</v>
      </c>
      <c r="AB23" s="59">
        <v>1</v>
      </c>
      <c r="AC23" s="59">
        <v>2</v>
      </c>
      <c r="AD23" s="63">
        <f t="shared" si="0"/>
        <v>-1</v>
      </c>
      <c r="AE23" s="46">
        <f t="shared" si="1"/>
        <v>21</v>
      </c>
    </row>
    <row r="24" spans="27:31" ht="16.899999999999999" customHeight="1" x14ac:dyDescent="0.4">
      <c r="AA24" s="62" t="s">
        <v>19</v>
      </c>
      <c r="AB24" s="59"/>
      <c r="AC24" s="59"/>
      <c r="AD24" s="63">
        <f t="shared" si="0"/>
        <v>0</v>
      </c>
      <c r="AE24" s="46">
        <f t="shared" si="1"/>
        <v>7</v>
      </c>
    </row>
    <row r="25" spans="27:31" ht="16.899999999999999" customHeight="1" x14ac:dyDescent="0.4">
      <c r="AA25" s="62" t="s">
        <v>14</v>
      </c>
      <c r="AB25" s="59"/>
      <c r="AC25" s="59">
        <v>1</v>
      </c>
      <c r="AD25" s="63">
        <f t="shared" si="0"/>
        <v>-1</v>
      </c>
      <c r="AE25" s="46">
        <f t="shared" si="1"/>
        <v>21</v>
      </c>
    </row>
    <row r="26" spans="27:31" ht="16.899999999999999" customHeight="1" x14ac:dyDescent="0.4">
      <c r="AA26" s="62" t="s">
        <v>45</v>
      </c>
      <c r="AB26" s="59">
        <v>5</v>
      </c>
      <c r="AC26" s="59">
        <v>12</v>
      </c>
      <c r="AD26" s="63">
        <f t="shared" si="0"/>
        <v>-7</v>
      </c>
      <c r="AE26" s="46">
        <f t="shared" si="1"/>
        <v>41</v>
      </c>
    </row>
    <row r="27" spans="27:31" ht="16.899999999999999" customHeight="1" x14ac:dyDescent="0.4">
      <c r="AA27" s="62" t="s">
        <v>37</v>
      </c>
      <c r="AB27" s="59">
        <v>1</v>
      </c>
      <c r="AC27" s="59"/>
      <c r="AD27" s="63">
        <f t="shared" si="0"/>
        <v>1</v>
      </c>
      <c r="AE27" s="46">
        <f t="shared" si="1"/>
        <v>4</v>
      </c>
    </row>
    <row r="28" spans="27:31" ht="16.899999999999999" customHeight="1" x14ac:dyDescent="0.4">
      <c r="AA28" s="62" t="s">
        <v>35</v>
      </c>
      <c r="AB28" s="59">
        <v>1</v>
      </c>
      <c r="AC28" s="59">
        <v>3</v>
      </c>
      <c r="AD28" s="63">
        <f t="shared" si="0"/>
        <v>-2</v>
      </c>
      <c r="AE28" s="46">
        <f t="shared" si="1"/>
        <v>31</v>
      </c>
    </row>
    <row r="29" spans="27:31" ht="16.899999999999999" customHeight="1" x14ac:dyDescent="0.4">
      <c r="AA29" s="62" t="s">
        <v>16</v>
      </c>
      <c r="AB29" s="59">
        <v>2</v>
      </c>
      <c r="AC29" s="59">
        <v>3</v>
      </c>
      <c r="AD29" s="63">
        <f t="shared" si="0"/>
        <v>-1</v>
      </c>
      <c r="AE29" s="46">
        <f t="shared" si="1"/>
        <v>21</v>
      </c>
    </row>
    <row r="30" spans="27:31" ht="16.899999999999999" customHeight="1" x14ac:dyDescent="0.4">
      <c r="AA30" s="62" t="s">
        <v>40</v>
      </c>
      <c r="AB30" s="59">
        <v>5</v>
      </c>
      <c r="AC30" s="59">
        <v>13</v>
      </c>
      <c r="AD30" s="63">
        <f t="shared" si="0"/>
        <v>-8</v>
      </c>
      <c r="AE30" s="46">
        <f t="shared" si="1"/>
        <v>43</v>
      </c>
    </row>
    <row r="31" spans="27:31" ht="16.899999999999999" customHeight="1" x14ac:dyDescent="0.4">
      <c r="AA31" s="62" t="s">
        <v>47</v>
      </c>
      <c r="AB31" s="59">
        <v>2</v>
      </c>
      <c r="AC31" s="59">
        <v>2</v>
      </c>
      <c r="AD31" s="63">
        <f t="shared" si="0"/>
        <v>0</v>
      </c>
      <c r="AE31" s="46">
        <f t="shared" si="1"/>
        <v>7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4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7</v>
      </c>
    </row>
    <row r="34" spans="27:31" ht="16.899999999999999" customHeight="1" x14ac:dyDescent="0.4">
      <c r="AA34" s="62" t="s">
        <v>10</v>
      </c>
      <c r="AB34" s="59">
        <v>1</v>
      </c>
      <c r="AC34" s="59">
        <v>2</v>
      </c>
      <c r="AD34" s="64">
        <f t="shared" si="0"/>
        <v>-1</v>
      </c>
      <c r="AE34" s="46">
        <f t="shared" si="1"/>
        <v>21</v>
      </c>
    </row>
    <row r="35" spans="27:31" ht="16.899999999999999" customHeight="1" x14ac:dyDescent="0.4">
      <c r="AA35" s="62" t="s">
        <v>25</v>
      </c>
      <c r="AB35" s="59"/>
      <c r="AC35" s="59">
        <v>4</v>
      </c>
      <c r="AD35" s="63">
        <f t="shared" si="0"/>
        <v>-4</v>
      </c>
      <c r="AE35" s="46">
        <f t="shared" si="1"/>
        <v>37</v>
      </c>
    </row>
    <row r="36" spans="27:31" ht="16.899999999999999" customHeight="1" x14ac:dyDescent="0.4">
      <c r="AA36" s="62" t="s">
        <v>38</v>
      </c>
      <c r="AB36" s="59"/>
      <c r="AC36" s="59">
        <v>1</v>
      </c>
      <c r="AD36" s="63">
        <f t="shared" si="0"/>
        <v>-1</v>
      </c>
      <c r="AE36" s="46">
        <f t="shared" si="1"/>
        <v>21</v>
      </c>
    </row>
    <row r="37" spans="27:31" ht="16.899999999999999" customHeight="1" x14ac:dyDescent="0.4">
      <c r="AA37" s="62" t="s">
        <v>41</v>
      </c>
      <c r="AB37" s="59">
        <v>6</v>
      </c>
      <c r="AC37" s="59">
        <v>6</v>
      </c>
      <c r="AD37" s="63">
        <f t="shared" si="0"/>
        <v>0</v>
      </c>
      <c r="AE37" s="46">
        <f t="shared" si="1"/>
        <v>7</v>
      </c>
    </row>
    <row r="38" spans="27:31" ht="16.899999999999999" customHeight="1" x14ac:dyDescent="0.4">
      <c r="AA38" s="62" t="s">
        <v>34</v>
      </c>
      <c r="AB38" s="59">
        <v>6</v>
      </c>
      <c r="AC38" s="59">
        <v>3</v>
      </c>
      <c r="AD38" s="63">
        <f t="shared" si="0"/>
        <v>3</v>
      </c>
      <c r="AE38" s="46">
        <f t="shared" si="1"/>
        <v>1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7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21</v>
      </c>
    </row>
    <row r="41" spans="27:31" ht="16.899999999999999" customHeight="1" x14ac:dyDescent="0.4">
      <c r="AA41" s="62" t="s">
        <v>27</v>
      </c>
      <c r="AB41" s="59"/>
      <c r="AC41" s="59">
        <v>1</v>
      </c>
      <c r="AD41" s="63">
        <f t="shared" si="0"/>
        <v>-1</v>
      </c>
      <c r="AE41" s="46">
        <f t="shared" si="1"/>
        <v>21</v>
      </c>
    </row>
    <row r="42" spans="27:31" ht="16.899999999999999" customHeight="1" x14ac:dyDescent="0.4">
      <c r="AA42" s="62" t="s">
        <v>15</v>
      </c>
      <c r="AB42" s="59">
        <v>2</v>
      </c>
      <c r="AC42" s="59">
        <v>2</v>
      </c>
      <c r="AD42" s="63">
        <f t="shared" si="0"/>
        <v>0</v>
      </c>
      <c r="AE42" s="46">
        <f t="shared" si="1"/>
        <v>7</v>
      </c>
    </row>
    <row r="43" spans="27:31" ht="16.899999999999999" customHeight="1" x14ac:dyDescent="0.4">
      <c r="AA43" s="62" t="s">
        <v>51</v>
      </c>
      <c r="AB43" s="59">
        <v>46</v>
      </c>
      <c r="AC43" s="59">
        <v>79</v>
      </c>
      <c r="AD43" s="63">
        <f t="shared" si="0"/>
        <v>-33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19</v>
      </c>
      <c r="AC44" s="59">
        <v>26</v>
      </c>
      <c r="AD44" s="63">
        <f t="shared" si="0"/>
        <v>-7</v>
      </c>
      <c r="AE44" s="46">
        <f t="shared" si="1"/>
        <v>41</v>
      </c>
    </row>
    <row r="45" spans="27:31" ht="16.899999999999999" customHeight="1" x14ac:dyDescent="0.4">
      <c r="AA45" s="62" t="s">
        <v>39</v>
      </c>
      <c r="AB45" s="59">
        <v>1</v>
      </c>
      <c r="AC45" s="59">
        <v>10</v>
      </c>
      <c r="AD45" s="63">
        <f t="shared" si="0"/>
        <v>-9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3</v>
      </c>
      <c r="AC46" s="59">
        <v>5</v>
      </c>
      <c r="AD46" s="63">
        <f t="shared" si="0"/>
        <v>-2</v>
      </c>
      <c r="AE46" s="46">
        <f t="shared" si="1"/>
        <v>31</v>
      </c>
    </row>
    <row r="47" spans="27:31" ht="16.899999999999999" customHeight="1" x14ac:dyDescent="0.4">
      <c r="AA47" s="62" t="s">
        <v>5</v>
      </c>
      <c r="AB47" s="59"/>
      <c r="AC47" s="59">
        <v>5</v>
      </c>
      <c r="AD47" s="63">
        <f t="shared" si="0"/>
        <v>-5</v>
      </c>
      <c r="AE47" s="46">
        <f t="shared" si="1"/>
        <v>38</v>
      </c>
    </row>
    <row r="48" spans="27:31" ht="16.899999999999999" customHeight="1" x14ac:dyDescent="0.4">
      <c r="AA48" s="62" t="s">
        <v>24</v>
      </c>
      <c r="AB48" s="59">
        <v>5</v>
      </c>
      <c r="AC48" s="59">
        <v>18</v>
      </c>
      <c r="AD48" s="63">
        <f t="shared" si="0"/>
        <v>-13</v>
      </c>
      <c r="AE48" s="46">
        <f t="shared" si="1"/>
        <v>45</v>
      </c>
    </row>
    <row r="49" spans="3:32" ht="16.899999999999999" customHeight="1" thickBot="1" x14ac:dyDescent="0.45">
      <c r="AA49" s="65" t="s">
        <v>9</v>
      </c>
      <c r="AB49" s="75">
        <v>5</v>
      </c>
      <c r="AC49" s="76">
        <v>5</v>
      </c>
      <c r="AD49" s="73">
        <f t="shared" si="0"/>
        <v>0</v>
      </c>
      <c r="AE49" s="47">
        <f t="shared" si="1"/>
        <v>7</v>
      </c>
    </row>
    <row r="50" spans="3:32" ht="16.899999999999999" customHeight="1" thickTop="1" x14ac:dyDescent="0.4">
      <c r="AA50" s="67" t="s">
        <v>4</v>
      </c>
      <c r="AB50" s="77">
        <v>24</v>
      </c>
      <c r="AC50" s="77">
        <v>21</v>
      </c>
      <c r="AD50" s="74">
        <f t="shared" si="0"/>
        <v>3</v>
      </c>
      <c r="AE50" s="39"/>
    </row>
    <row r="51" spans="3:32" ht="16.899999999999999" customHeight="1" thickBot="1" x14ac:dyDescent="0.45">
      <c r="AA51" s="69" t="s">
        <v>50</v>
      </c>
      <c r="AB51" s="78">
        <v>1</v>
      </c>
      <c r="AC51" s="78"/>
      <c r="AD51" s="70">
        <f t="shared" si="0"/>
        <v>1</v>
      </c>
      <c r="AE51" s="39"/>
    </row>
    <row r="52" spans="3:32" ht="16.899999999999999" customHeight="1" thickBot="1" x14ac:dyDescent="0.45">
      <c r="AA52" s="71" t="s">
        <v>52</v>
      </c>
      <c r="AB52" s="79">
        <v>169</v>
      </c>
      <c r="AC52" s="80">
        <v>274</v>
      </c>
      <c r="AD52" s="72">
        <f t="shared" si="0"/>
        <v>-105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AA53" s="39"/>
      <c r="AB53" s="38"/>
      <c r="AE53" s="39"/>
      <c r="AF53" s="38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AA54" s="39"/>
      <c r="AB54" s="38"/>
      <c r="AE54" s="39"/>
      <c r="AF54" s="38"/>
    </row>
    <row r="55" spans="3:32" x14ac:dyDescent="0.4">
      <c r="D55" s="11">
        <v>5487</v>
      </c>
      <c r="E55" s="11">
        <v>-60</v>
      </c>
      <c r="F55" s="11">
        <v>13845</v>
      </c>
      <c r="G55" s="11">
        <v>6624</v>
      </c>
      <c r="H55" s="11">
        <v>7221</v>
      </c>
      <c r="I55" s="11">
        <v>-101</v>
      </c>
      <c r="J55" s="11">
        <v>598</v>
      </c>
      <c r="K55" s="11">
        <v>690</v>
      </c>
      <c r="L55" s="11">
        <v>-92</v>
      </c>
      <c r="M55" s="11">
        <v>147</v>
      </c>
      <c r="N55" s="11">
        <v>156</v>
      </c>
      <c r="O55" s="11">
        <v>-9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429</v>
      </c>
      <c r="E60" s="37">
        <v>169</v>
      </c>
      <c r="F60" s="37">
        <v>598</v>
      </c>
      <c r="G60" s="37">
        <v>5</v>
      </c>
      <c r="H60" s="37">
        <v>32</v>
      </c>
      <c r="I60" s="37">
        <v>37</v>
      </c>
      <c r="J60" s="37">
        <v>416</v>
      </c>
      <c r="K60" s="37">
        <v>274</v>
      </c>
      <c r="L60" s="37">
        <v>690</v>
      </c>
      <c r="M60" s="37">
        <v>4</v>
      </c>
      <c r="N60" s="37">
        <v>13</v>
      </c>
      <c r="O60" s="37">
        <v>17</v>
      </c>
      <c r="P60" s="37">
        <v>147</v>
      </c>
      <c r="Q60" s="37">
        <v>156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ht="26.1" customHeight="1" x14ac:dyDescent="0.4">
      <c r="D63" s="53" t="s">
        <v>94</v>
      </c>
      <c r="E63" s="37">
        <v>18</v>
      </c>
      <c r="F63" s="37">
        <v>294</v>
      </c>
      <c r="G63" s="37">
        <v>4</v>
      </c>
      <c r="H63" s="37">
        <v>10</v>
      </c>
      <c r="I63" s="37">
        <v>12</v>
      </c>
      <c r="J63" s="37">
        <v>39</v>
      </c>
      <c r="K63" s="37">
        <v>15</v>
      </c>
      <c r="L63" s="37">
        <v>3</v>
      </c>
      <c r="M63" s="37">
        <v>6</v>
      </c>
      <c r="N63" s="37">
        <v>3</v>
      </c>
      <c r="O63" s="37">
        <v>4</v>
      </c>
      <c r="P63" s="37">
        <v>3</v>
      </c>
      <c r="Q63" s="37">
        <v>2</v>
      </c>
      <c r="R63" s="54">
        <v>4</v>
      </c>
      <c r="S63" s="37">
        <v>6</v>
      </c>
      <c r="T63" s="37">
        <v>1</v>
      </c>
      <c r="U63" s="37">
        <v>5</v>
      </c>
      <c r="V63" s="37"/>
      <c r="W63" s="37">
        <v>429</v>
      </c>
      <c r="X63" s="49"/>
      <c r="Y63" s="49"/>
      <c r="Z63" s="49"/>
      <c r="AA63" s="39"/>
      <c r="AB63" s="38"/>
      <c r="AE63" s="39"/>
      <c r="AF63" s="5"/>
    </row>
    <row r="64" spans="3:32" ht="26.1" customHeight="1" x14ac:dyDescent="0.4">
      <c r="D64" s="53" t="s">
        <v>95</v>
      </c>
      <c r="E64" s="37">
        <v>29</v>
      </c>
      <c r="F64" s="37">
        <v>282</v>
      </c>
      <c r="G64" s="37">
        <v>3</v>
      </c>
      <c r="H64" s="37">
        <v>15</v>
      </c>
      <c r="I64" s="37">
        <v>25</v>
      </c>
      <c r="J64" s="37">
        <v>16</v>
      </c>
      <c r="K64" s="37">
        <v>10</v>
      </c>
      <c r="L64" s="37">
        <v>4</v>
      </c>
      <c r="M64" s="37">
        <v>4</v>
      </c>
      <c r="N64" s="37">
        <v>4</v>
      </c>
      <c r="O64" s="37">
        <v>3</v>
      </c>
      <c r="P64" s="37">
        <v>4</v>
      </c>
      <c r="Q64" s="37">
        <v>3</v>
      </c>
      <c r="R64" s="54">
        <v>4</v>
      </c>
      <c r="S64" s="37">
        <v>4</v>
      </c>
      <c r="T64" s="37">
        <v>2</v>
      </c>
      <c r="U64" s="37">
        <v>4</v>
      </c>
      <c r="V64" s="37"/>
      <c r="W64" s="37">
        <v>416</v>
      </c>
      <c r="X64" s="49"/>
      <c r="Y64" s="49"/>
      <c r="Z64" s="49"/>
      <c r="AA64" s="39"/>
      <c r="AB64" s="38"/>
      <c r="AE64" s="39"/>
      <c r="AF64" s="38"/>
    </row>
    <row r="65" spans="3:32" s="51" customFormat="1" ht="26.1" customHeight="1" x14ac:dyDescent="0.4">
      <c r="C65" s="39"/>
      <c r="D65" s="55" t="s">
        <v>96</v>
      </c>
      <c r="E65" s="11">
        <f>IF(AND(E63="",E64=""),"",E63-E64)</f>
        <v>-11</v>
      </c>
      <c r="F65" s="11">
        <f>IF(AND(F63="",F64=""),"",F63-F64)</f>
        <v>12</v>
      </c>
      <c r="G65" s="11">
        <f t="shared" ref="G65:W65" si="2">IF(AND(G63="",G64=""),"",G63-G64)</f>
        <v>1</v>
      </c>
      <c r="H65" s="11">
        <f t="shared" si="2"/>
        <v>-5</v>
      </c>
      <c r="I65" s="11">
        <f t="shared" si="2"/>
        <v>-13</v>
      </c>
      <c r="J65" s="11">
        <f t="shared" si="2"/>
        <v>23</v>
      </c>
      <c r="K65" s="11">
        <f t="shared" si="2"/>
        <v>5</v>
      </c>
      <c r="L65" s="11">
        <f t="shared" si="2"/>
        <v>-1</v>
      </c>
      <c r="M65" s="11">
        <f t="shared" si="2"/>
        <v>2</v>
      </c>
      <c r="N65" s="11">
        <f t="shared" si="2"/>
        <v>-1</v>
      </c>
      <c r="O65" s="11">
        <f t="shared" si="2"/>
        <v>1</v>
      </c>
      <c r="P65" s="11">
        <f t="shared" si="2"/>
        <v>-1</v>
      </c>
      <c r="Q65" s="11">
        <f t="shared" si="2"/>
        <v>-1</v>
      </c>
      <c r="R65" s="11">
        <f t="shared" si="2"/>
        <v>0</v>
      </c>
      <c r="S65" s="11">
        <f t="shared" si="2"/>
        <v>2</v>
      </c>
      <c r="T65" s="11">
        <f t="shared" si="2"/>
        <v>-1</v>
      </c>
      <c r="U65" s="11">
        <f t="shared" si="2"/>
        <v>1</v>
      </c>
      <c r="V65" s="11" t="str">
        <f t="shared" si="2"/>
        <v/>
      </c>
      <c r="W65" s="11">
        <f t="shared" si="2"/>
        <v>13</v>
      </c>
      <c r="X65" s="12"/>
      <c r="Y65" s="12"/>
      <c r="Z65" s="12"/>
      <c r="AB65" s="52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M53:O53"/>
    <mergeCell ref="D53:D54"/>
    <mergeCell ref="E53:E54"/>
    <mergeCell ref="F53:H53"/>
    <mergeCell ref="I53:I54"/>
    <mergeCell ref="J53:L53"/>
    <mergeCell ref="P57:Q58"/>
    <mergeCell ref="D57:I57"/>
    <mergeCell ref="J57:O57"/>
    <mergeCell ref="D58:F58"/>
    <mergeCell ref="G58:I58"/>
    <mergeCell ref="J58:L58"/>
    <mergeCell ref="M58:O58"/>
  </mergeCells>
  <phoneticPr fontId="1"/>
  <pageMargins left="0" right="0" top="0" bottom="0" header="0" footer="0"/>
  <pageSetup paperSize="9" scale="4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D2:AF69"/>
  <sheetViews>
    <sheetView topLeftCell="E36" zoomScale="115" zoomScaleNormal="115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81">
        <v>4</v>
      </c>
      <c r="AC4" s="81">
        <v>9</v>
      </c>
      <c r="AD4" s="61">
        <f>AB4-AC4</f>
        <v>-5</v>
      </c>
      <c r="AE4" s="45">
        <f>RANK(AD4,$AD$4:$AD$49)</f>
        <v>43</v>
      </c>
    </row>
    <row r="5" spans="27:31" ht="16.899999999999999" customHeight="1" x14ac:dyDescent="0.4">
      <c r="AA5" s="62" t="s">
        <v>21</v>
      </c>
      <c r="AB5" s="81"/>
      <c r="AC5" s="81"/>
      <c r="AD5" s="63">
        <f t="shared" ref="AD5:AD52" si="0">AB5-AC5</f>
        <v>0</v>
      </c>
      <c r="AE5" s="46">
        <f t="shared" ref="AE5:AE49" si="1">RANK(AD5,$AD$4:$AD$49)</f>
        <v>12</v>
      </c>
    </row>
    <row r="6" spans="27:31" ht="16.899999999999999" customHeight="1" x14ac:dyDescent="0.4">
      <c r="AA6" s="62" t="s">
        <v>22</v>
      </c>
      <c r="AB6" s="81"/>
      <c r="AC6" s="81"/>
      <c r="AD6" s="63">
        <f t="shared" si="0"/>
        <v>0</v>
      </c>
      <c r="AE6" s="46">
        <f t="shared" si="1"/>
        <v>12</v>
      </c>
    </row>
    <row r="7" spans="27:31" ht="16.899999999999999" customHeight="1" x14ac:dyDescent="0.4">
      <c r="AA7" s="62" t="s">
        <v>11</v>
      </c>
      <c r="AB7" s="81">
        <v>1</v>
      </c>
      <c r="AC7" s="81">
        <v>2</v>
      </c>
      <c r="AD7" s="63">
        <f t="shared" si="0"/>
        <v>-1</v>
      </c>
      <c r="AE7" s="46">
        <f t="shared" si="1"/>
        <v>23</v>
      </c>
    </row>
    <row r="8" spans="27:31" ht="16.899999999999999" customHeight="1" x14ac:dyDescent="0.4">
      <c r="AA8" s="62" t="s">
        <v>12</v>
      </c>
      <c r="AB8" s="81">
        <v>2</v>
      </c>
      <c r="AC8" s="81"/>
      <c r="AD8" s="63">
        <f t="shared" si="0"/>
        <v>2</v>
      </c>
      <c r="AE8" s="46">
        <f t="shared" si="1"/>
        <v>6</v>
      </c>
    </row>
    <row r="9" spans="27:31" ht="16.899999999999999" customHeight="1" x14ac:dyDescent="0.4">
      <c r="AA9" s="62" t="s">
        <v>7</v>
      </c>
      <c r="AB9" s="81"/>
      <c r="AC9" s="81">
        <v>1</v>
      </c>
      <c r="AD9" s="63">
        <f t="shared" si="0"/>
        <v>-1</v>
      </c>
      <c r="AE9" s="46">
        <f t="shared" si="1"/>
        <v>23</v>
      </c>
    </row>
    <row r="10" spans="27:31" ht="16.899999999999999" customHeight="1" x14ac:dyDescent="0.4">
      <c r="AA10" s="62" t="s">
        <v>28</v>
      </c>
      <c r="AB10" s="81"/>
      <c r="AC10" s="81">
        <v>1</v>
      </c>
      <c r="AD10" s="63">
        <f t="shared" si="0"/>
        <v>-1</v>
      </c>
      <c r="AE10" s="46">
        <f t="shared" si="1"/>
        <v>23</v>
      </c>
    </row>
    <row r="11" spans="27:31" ht="16.899999999999999" customHeight="1" x14ac:dyDescent="0.4">
      <c r="AA11" s="62" t="s">
        <v>31</v>
      </c>
      <c r="AB11" s="81"/>
      <c r="AC11" s="81">
        <v>2</v>
      </c>
      <c r="AD11" s="63">
        <f t="shared" si="0"/>
        <v>-2</v>
      </c>
      <c r="AE11" s="46">
        <f t="shared" si="1"/>
        <v>35</v>
      </c>
    </row>
    <row r="12" spans="27:31" ht="16.899999999999999" customHeight="1" x14ac:dyDescent="0.4">
      <c r="AA12" s="62" t="s">
        <v>30</v>
      </c>
      <c r="AB12" s="81"/>
      <c r="AC12" s="81">
        <v>1</v>
      </c>
      <c r="AD12" s="63">
        <f t="shared" si="0"/>
        <v>-1</v>
      </c>
      <c r="AE12" s="46">
        <f t="shared" si="1"/>
        <v>23</v>
      </c>
    </row>
    <row r="13" spans="27:31" ht="16.899999999999999" customHeight="1" x14ac:dyDescent="0.4">
      <c r="AA13" s="62" t="s">
        <v>33</v>
      </c>
      <c r="AB13" s="81"/>
      <c r="AC13" s="81">
        <v>1</v>
      </c>
      <c r="AD13" s="63">
        <f t="shared" si="0"/>
        <v>-1</v>
      </c>
      <c r="AE13" s="46">
        <f t="shared" si="1"/>
        <v>23</v>
      </c>
    </row>
    <row r="14" spans="27:31" ht="16.899999999999999" customHeight="1" x14ac:dyDescent="0.4">
      <c r="AA14" s="62" t="s">
        <v>42</v>
      </c>
      <c r="AB14" s="81">
        <v>5</v>
      </c>
      <c r="AC14" s="81">
        <v>5</v>
      </c>
      <c r="AD14" s="63">
        <f t="shared" si="0"/>
        <v>0</v>
      </c>
      <c r="AE14" s="46">
        <f t="shared" si="1"/>
        <v>12</v>
      </c>
    </row>
    <row r="15" spans="27:31" ht="16.899999999999999" customHeight="1" x14ac:dyDescent="0.4">
      <c r="AA15" s="62" t="s">
        <v>43</v>
      </c>
      <c r="AB15" s="81">
        <v>7</v>
      </c>
      <c r="AC15" s="81">
        <v>8</v>
      </c>
      <c r="AD15" s="63">
        <f t="shared" si="0"/>
        <v>-1</v>
      </c>
      <c r="AE15" s="46">
        <f t="shared" si="1"/>
        <v>23</v>
      </c>
    </row>
    <row r="16" spans="27:31" ht="16.899999999999999" customHeight="1" x14ac:dyDescent="0.4">
      <c r="AA16" s="62" t="s">
        <v>49</v>
      </c>
      <c r="AB16" s="81">
        <v>19</v>
      </c>
      <c r="AC16" s="81">
        <v>24</v>
      </c>
      <c r="AD16" s="64">
        <f t="shared" si="0"/>
        <v>-5</v>
      </c>
      <c r="AE16" s="46">
        <f t="shared" si="1"/>
        <v>43</v>
      </c>
    </row>
    <row r="17" spans="27:31" ht="16.899999999999999" customHeight="1" x14ac:dyDescent="0.4">
      <c r="AA17" s="62" t="s">
        <v>48</v>
      </c>
      <c r="AB17" s="81">
        <v>16</v>
      </c>
      <c r="AC17" s="81">
        <v>7</v>
      </c>
      <c r="AD17" s="63">
        <f t="shared" si="0"/>
        <v>9</v>
      </c>
      <c r="AE17" s="46">
        <f t="shared" si="1"/>
        <v>2</v>
      </c>
    </row>
    <row r="18" spans="27:31" ht="16.899999999999999" customHeight="1" x14ac:dyDescent="0.4">
      <c r="AA18" s="62" t="s">
        <v>6</v>
      </c>
      <c r="AB18" s="81">
        <v>2</v>
      </c>
      <c r="AC18" s="81">
        <v>3</v>
      </c>
      <c r="AD18" s="63">
        <f t="shared" si="0"/>
        <v>-1</v>
      </c>
      <c r="AE18" s="46">
        <f t="shared" si="1"/>
        <v>23</v>
      </c>
    </row>
    <row r="19" spans="27:31" ht="16.899999999999999" customHeight="1" x14ac:dyDescent="0.4">
      <c r="AA19" s="62" t="s">
        <v>18</v>
      </c>
      <c r="AB19" s="81"/>
      <c r="AC19" s="81"/>
      <c r="AD19" s="63">
        <f t="shared" si="0"/>
        <v>0</v>
      </c>
      <c r="AE19" s="46">
        <f t="shared" si="1"/>
        <v>12</v>
      </c>
    </row>
    <row r="20" spans="27:31" ht="16.899999999999999" customHeight="1" x14ac:dyDescent="0.4">
      <c r="AA20" s="62" t="s">
        <v>8</v>
      </c>
      <c r="AB20" s="81"/>
      <c r="AC20" s="81">
        <v>1</v>
      </c>
      <c r="AD20" s="63">
        <f t="shared" si="0"/>
        <v>-1</v>
      </c>
      <c r="AE20" s="46">
        <f t="shared" si="1"/>
        <v>23</v>
      </c>
    </row>
    <row r="21" spans="27:31" ht="16.899999999999999" customHeight="1" x14ac:dyDescent="0.4">
      <c r="AA21" s="62" t="s">
        <v>23</v>
      </c>
      <c r="AB21" s="81"/>
      <c r="AC21" s="81"/>
      <c r="AD21" s="63">
        <f t="shared" si="0"/>
        <v>0</v>
      </c>
      <c r="AE21" s="46">
        <f t="shared" si="1"/>
        <v>12</v>
      </c>
    </row>
    <row r="22" spans="27:31" ht="16.899999999999999" customHeight="1" x14ac:dyDescent="0.4">
      <c r="AA22" s="62" t="s">
        <v>13</v>
      </c>
      <c r="AB22" s="81">
        <v>2</v>
      </c>
      <c r="AC22" s="81"/>
      <c r="AD22" s="63">
        <f t="shared" si="0"/>
        <v>2</v>
      </c>
      <c r="AE22" s="46">
        <f t="shared" si="1"/>
        <v>6</v>
      </c>
    </row>
    <row r="23" spans="27:31" ht="16.899999999999999" customHeight="1" x14ac:dyDescent="0.4">
      <c r="AA23" s="62" t="s">
        <v>32</v>
      </c>
      <c r="AB23" s="81">
        <v>3</v>
      </c>
      <c r="AC23" s="81"/>
      <c r="AD23" s="63">
        <f t="shared" si="0"/>
        <v>3</v>
      </c>
      <c r="AE23" s="46">
        <f t="shared" si="1"/>
        <v>4</v>
      </c>
    </row>
    <row r="24" spans="27:31" ht="16.899999999999999" customHeight="1" x14ac:dyDescent="0.4">
      <c r="AA24" s="62" t="s">
        <v>19</v>
      </c>
      <c r="AB24" s="81">
        <v>3</v>
      </c>
      <c r="AC24" s="81">
        <v>4</v>
      </c>
      <c r="AD24" s="63">
        <f t="shared" si="0"/>
        <v>-1</v>
      </c>
      <c r="AE24" s="46">
        <f t="shared" si="1"/>
        <v>23</v>
      </c>
    </row>
    <row r="25" spans="27:31" ht="16.899999999999999" customHeight="1" x14ac:dyDescent="0.4">
      <c r="AA25" s="62" t="s">
        <v>14</v>
      </c>
      <c r="AB25" s="81">
        <v>3</v>
      </c>
      <c r="AC25" s="81">
        <v>3</v>
      </c>
      <c r="AD25" s="63">
        <f t="shared" si="0"/>
        <v>0</v>
      </c>
      <c r="AE25" s="46">
        <f t="shared" si="1"/>
        <v>12</v>
      </c>
    </row>
    <row r="26" spans="27:31" ht="16.899999999999999" customHeight="1" x14ac:dyDescent="0.4">
      <c r="AA26" s="62" t="s">
        <v>45</v>
      </c>
      <c r="AB26" s="81">
        <v>30</v>
      </c>
      <c r="AC26" s="81">
        <v>16</v>
      </c>
      <c r="AD26" s="63">
        <f t="shared" si="0"/>
        <v>14</v>
      </c>
      <c r="AE26" s="46">
        <f t="shared" si="1"/>
        <v>1</v>
      </c>
    </row>
    <row r="27" spans="27:31" ht="16.899999999999999" customHeight="1" x14ac:dyDescent="0.4">
      <c r="AA27" s="62" t="s">
        <v>37</v>
      </c>
      <c r="AB27" s="81">
        <v>2</v>
      </c>
      <c r="AC27" s="81">
        <v>4</v>
      </c>
      <c r="AD27" s="63">
        <f t="shared" si="0"/>
        <v>-2</v>
      </c>
      <c r="AE27" s="46">
        <f t="shared" si="1"/>
        <v>35</v>
      </c>
    </row>
    <row r="28" spans="27:31" ht="16.899999999999999" customHeight="1" x14ac:dyDescent="0.4">
      <c r="AA28" s="62" t="s">
        <v>35</v>
      </c>
      <c r="AB28" s="81"/>
      <c r="AC28" s="81">
        <v>4</v>
      </c>
      <c r="AD28" s="63">
        <f t="shared" si="0"/>
        <v>-4</v>
      </c>
      <c r="AE28" s="46">
        <f t="shared" si="1"/>
        <v>41</v>
      </c>
    </row>
    <row r="29" spans="27:31" ht="16.899999999999999" customHeight="1" x14ac:dyDescent="0.4">
      <c r="AA29" s="62" t="s">
        <v>16</v>
      </c>
      <c r="AB29" s="81">
        <v>8</v>
      </c>
      <c r="AC29" s="81">
        <v>6</v>
      </c>
      <c r="AD29" s="63">
        <f t="shared" si="0"/>
        <v>2</v>
      </c>
      <c r="AE29" s="46">
        <f t="shared" si="1"/>
        <v>6</v>
      </c>
    </row>
    <row r="30" spans="27:31" ht="16.899999999999999" customHeight="1" x14ac:dyDescent="0.4">
      <c r="AA30" s="62" t="s">
        <v>40</v>
      </c>
      <c r="AB30" s="81">
        <v>24</v>
      </c>
      <c r="AC30" s="81">
        <v>22</v>
      </c>
      <c r="AD30" s="63">
        <f t="shared" si="0"/>
        <v>2</v>
      </c>
      <c r="AE30" s="46">
        <f t="shared" si="1"/>
        <v>6</v>
      </c>
    </row>
    <row r="31" spans="27:31" ht="16.899999999999999" customHeight="1" x14ac:dyDescent="0.4">
      <c r="AA31" s="62" t="s">
        <v>47</v>
      </c>
      <c r="AB31" s="81">
        <v>9</v>
      </c>
      <c r="AC31" s="81">
        <v>9</v>
      </c>
      <c r="AD31" s="63">
        <f t="shared" si="0"/>
        <v>0</v>
      </c>
      <c r="AE31" s="46">
        <f t="shared" si="1"/>
        <v>12</v>
      </c>
    </row>
    <row r="32" spans="27:31" ht="16.899999999999999" customHeight="1" x14ac:dyDescent="0.4">
      <c r="AA32" s="62" t="s">
        <v>29</v>
      </c>
      <c r="AB32" s="81">
        <v>1</v>
      </c>
      <c r="AC32" s="81"/>
      <c r="AD32" s="63">
        <f t="shared" si="0"/>
        <v>1</v>
      </c>
      <c r="AE32" s="46">
        <f t="shared" si="1"/>
        <v>11</v>
      </c>
    </row>
    <row r="33" spans="27:31" ht="16.899999999999999" customHeight="1" x14ac:dyDescent="0.4">
      <c r="AA33" s="62" t="s">
        <v>17</v>
      </c>
      <c r="AB33" s="81">
        <v>1</v>
      </c>
      <c r="AC33" s="81">
        <v>2</v>
      </c>
      <c r="AD33" s="63">
        <f t="shared" si="0"/>
        <v>-1</v>
      </c>
      <c r="AE33" s="46">
        <f t="shared" si="1"/>
        <v>23</v>
      </c>
    </row>
    <row r="34" spans="27:31" ht="16.899999999999999" customHeight="1" x14ac:dyDescent="0.4">
      <c r="AA34" s="62" t="s">
        <v>10</v>
      </c>
      <c r="AB34" s="81"/>
      <c r="AC34" s="81"/>
      <c r="AD34" s="64">
        <f t="shared" si="0"/>
        <v>0</v>
      </c>
      <c r="AE34" s="46">
        <f t="shared" si="1"/>
        <v>12</v>
      </c>
    </row>
    <row r="35" spans="27:31" ht="16.899999999999999" customHeight="1" x14ac:dyDescent="0.4">
      <c r="AA35" s="62" t="s">
        <v>25</v>
      </c>
      <c r="AB35" s="81">
        <v>1</v>
      </c>
      <c r="AC35" s="81">
        <v>1</v>
      </c>
      <c r="AD35" s="63">
        <f t="shared" si="0"/>
        <v>0</v>
      </c>
      <c r="AE35" s="46">
        <f t="shared" si="1"/>
        <v>12</v>
      </c>
    </row>
    <row r="36" spans="27:31" ht="16.899999999999999" customHeight="1" x14ac:dyDescent="0.4">
      <c r="AA36" s="62" t="s">
        <v>38</v>
      </c>
      <c r="AB36" s="81">
        <v>6</v>
      </c>
      <c r="AC36" s="81">
        <v>4</v>
      </c>
      <c r="AD36" s="63">
        <f t="shared" si="0"/>
        <v>2</v>
      </c>
      <c r="AE36" s="46">
        <f t="shared" si="1"/>
        <v>6</v>
      </c>
    </row>
    <row r="37" spans="27:31" ht="16.899999999999999" customHeight="1" x14ac:dyDescent="0.4">
      <c r="AA37" s="62" t="s">
        <v>41</v>
      </c>
      <c r="AB37" s="81">
        <v>7</v>
      </c>
      <c r="AC37" s="81">
        <v>4</v>
      </c>
      <c r="AD37" s="63">
        <f t="shared" si="0"/>
        <v>3</v>
      </c>
      <c r="AE37" s="46">
        <f t="shared" si="1"/>
        <v>4</v>
      </c>
    </row>
    <row r="38" spans="27:31" ht="16.899999999999999" customHeight="1" x14ac:dyDescent="0.4">
      <c r="AA38" s="62" t="s">
        <v>34</v>
      </c>
      <c r="AB38" s="81">
        <v>6</v>
      </c>
      <c r="AC38" s="81">
        <v>8</v>
      </c>
      <c r="AD38" s="63">
        <f t="shared" si="0"/>
        <v>-2</v>
      </c>
      <c r="AE38" s="46">
        <f t="shared" si="1"/>
        <v>35</v>
      </c>
    </row>
    <row r="39" spans="27:31" ht="16.899999999999999" customHeight="1" x14ac:dyDescent="0.4">
      <c r="AA39" s="62" t="s">
        <v>20</v>
      </c>
      <c r="AB39" s="81"/>
      <c r="AC39" s="81"/>
      <c r="AD39" s="63">
        <f t="shared" si="0"/>
        <v>0</v>
      </c>
      <c r="AE39" s="46">
        <f t="shared" si="1"/>
        <v>12</v>
      </c>
    </row>
    <row r="40" spans="27:31" ht="16.899999999999999" customHeight="1" x14ac:dyDescent="0.4">
      <c r="AA40" s="62" t="s">
        <v>26</v>
      </c>
      <c r="AB40" s="81"/>
      <c r="AC40" s="81">
        <v>1</v>
      </c>
      <c r="AD40" s="63">
        <f t="shared" si="0"/>
        <v>-1</v>
      </c>
      <c r="AE40" s="46">
        <f t="shared" si="1"/>
        <v>23</v>
      </c>
    </row>
    <row r="41" spans="27:31" ht="16.899999999999999" customHeight="1" x14ac:dyDescent="0.4">
      <c r="AA41" s="62" t="s">
        <v>27</v>
      </c>
      <c r="AB41" s="81">
        <v>2</v>
      </c>
      <c r="AC41" s="81">
        <v>2</v>
      </c>
      <c r="AD41" s="63">
        <f t="shared" si="0"/>
        <v>0</v>
      </c>
      <c r="AE41" s="46">
        <f t="shared" si="1"/>
        <v>12</v>
      </c>
    </row>
    <row r="42" spans="27:31" ht="16.899999999999999" customHeight="1" x14ac:dyDescent="0.4">
      <c r="AA42" s="62" t="s">
        <v>15</v>
      </c>
      <c r="AB42" s="81"/>
      <c r="AC42" s="81">
        <v>2</v>
      </c>
      <c r="AD42" s="63">
        <f t="shared" si="0"/>
        <v>-2</v>
      </c>
      <c r="AE42" s="46">
        <f t="shared" si="1"/>
        <v>35</v>
      </c>
    </row>
    <row r="43" spans="27:31" ht="16.899999999999999" customHeight="1" x14ac:dyDescent="0.4">
      <c r="AA43" s="62" t="s">
        <v>51</v>
      </c>
      <c r="AB43" s="81">
        <v>57</v>
      </c>
      <c r="AC43" s="81">
        <v>114</v>
      </c>
      <c r="AD43" s="63">
        <f t="shared" si="0"/>
        <v>-57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81">
        <v>6</v>
      </c>
      <c r="AC44" s="81">
        <v>13</v>
      </c>
      <c r="AD44" s="63">
        <f t="shared" si="0"/>
        <v>-7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81">
        <v>6</v>
      </c>
      <c r="AC45" s="81">
        <v>7</v>
      </c>
      <c r="AD45" s="63">
        <f t="shared" si="0"/>
        <v>-1</v>
      </c>
      <c r="AE45" s="46">
        <f t="shared" si="1"/>
        <v>23</v>
      </c>
    </row>
    <row r="46" spans="27:31" ht="16.899999999999999" customHeight="1" x14ac:dyDescent="0.4">
      <c r="AA46" s="62" t="s">
        <v>44</v>
      </c>
      <c r="AB46" s="81">
        <v>12</v>
      </c>
      <c r="AC46" s="81">
        <v>6</v>
      </c>
      <c r="AD46" s="63">
        <f t="shared" si="0"/>
        <v>6</v>
      </c>
      <c r="AE46" s="46">
        <f t="shared" si="1"/>
        <v>3</v>
      </c>
    </row>
    <row r="47" spans="27:31" ht="16.899999999999999" customHeight="1" x14ac:dyDescent="0.4">
      <c r="AA47" s="62" t="s">
        <v>5</v>
      </c>
      <c r="AB47" s="81">
        <v>2</v>
      </c>
      <c r="AC47" s="81">
        <v>4</v>
      </c>
      <c r="AD47" s="63">
        <f t="shared" si="0"/>
        <v>-2</v>
      </c>
      <c r="AE47" s="46">
        <f t="shared" si="1"/>
        <v>35</v>
      </c>
    </row>
    <row r="48" spans="27:31" ht="16.899999999999999" customHeight="1" x14ac:dyDescent="0.4">
      <c r="AA48" s="62" t="s">
        <v>24</v>
      </c>
      <c r="AB48" s="81">
        <v>8</v>
      </c>
      <c r="AC48" s="81">
        <v>12</v>
      </c>
      <c r="AD48" s="63">
        <f t="shared" si="0"/>
        <v>-4</v>
      </c>
      <c r="AE48" s="46">
        <f t="shared" si="1"/>
        <v>41</v>
      </c>
    </row>
    <row r="49" spans="4:32" ht="16.899999999999999" customHeight="1" thickBot="1" x14ac:dyDescent="0.45">
      <c r="AA49" s="65" t="s">
        <v>9</v>
      </c>
      <c r="AB49" s="82"/>
      <c r="AC49" s="83">
        <v>2</v>
      </c>
      <c r="AD49" s="73">
        <f t="shared" si="0"/>
        <v>-2</v>
      </c>
      <c r="AE49" s="47">
        <f t="shared" si="1"/>
        <v>35</v>
      </c>
    </row>
    <row r="50" spans="4:32" ht="16.899999999999999" customHeight="1" thickTop="1" x14ac:dyDescent="0.4">
      <c r="AA50" s="67" t="s">
        <v>4</v>
      </c>
      <c r="AB50" s="84">
        <v>34</v>
      </c>
      <c r="AC50" s="84">
        <v>13</v>
      </c>
      <c r="AD50" s="74">
        <f t="shared" si="0"/>
        <v>21</v>
      </c>
      <c r="AE50" s="39"/>
    </row>
    <row r="51" spans="4:32" ht="16.899999999999999" customHeight="1" thickBot="1" x14ac:dyDescent="0.45">
      <c r="AA51" s="69" t="s">
        <v>50</v>
      </c>
      <c r="AB51" s="85"/>
      <c r="AC51" s="85">
        <v>1</v>
      </c>
      <c r="AD51" s="70">
        <f t="shared" si="0"/>
        <v>-1</v>
      </c>
      <c r="AE51" s="39"/>
    </row>
    <row r="52" spans="4:32" ht="16.899999999999999" customHeight="1" thickBot="1" x14ac:dyDescent="0.45">
      <c r="AA52" s="71" t="s">
        <v>52</v>
      </c>
      <c r="AB52" s="86">
        <v>289</v>
      </c>
      <c r="AC52" s="87">
        <v>329</v>
      </c>
      <c r="AD52" s="72">
        <f t="shared" si="0"/>
        <v>-40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7910</v>
      </c>
      <c r="E55" s="11">
        <v>-161</v>
      </c>
      <c r="F55" s="11">
        <v>16125</v>
      </c>
      <c r="G55" s="11">
        <v>7704</v>
      </c>
      <c r="H55" s="11">
        <v>8421</v>
      </c>
      <c r="I55" s="11">
        <v>-471</v>
      </c>
      <c r="J55" s="11">
        <v>550</v>
      </c>
      <c r="K55" s="11">
        <v>693</v>
      </c>
      <c r="L55" s="11">
        <v>-143</v>
      </c>
      <c r="M55" s="11">
        <v>47</v>
      </c>
      <c r="N55" s="11">
        <v>375</v>
      </c>
      <c r="O55" s="11">
        <v>-328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261</v>
      </c>
      <c r="E60" s="37">
        <v>289</v>
      </c>
      <c r="F60" s="37">
        <v>550</v>
      </c>
      <c r="G60" s="37">
        <v>3</v>
      </c>
      <c r="H60" s="37">
        <v>47</v>
      </c>
      <c r="I60" s="37">
        <v>50</v>
      </c>
      <c r="J60" s="37">
        <v>364</v>
      </c>
      <c r="K60" s="37">
        <v>329</v>
      </c>
      <c r="L60" s="37">
        <v>693</v>
      </c>
      <c r="M60" s="37">
        <v>0</v>
      </c>
      <c r="N60" s="37">
        <v>18</v>
      </c>
      <c r="O60" s="37">
        <v>18</v>
      </c>
      <c r="P60" s="37">
        <v>47</v>
      </c>
      <c r="Q60" s="37">
        <v>375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95</v>
      </c>
      <c r="F63" s="37">
        <v>54</v>
      </c>
      <c r="G63" s="37">
        <v>3</v>
      </c>
      <c r="H63" s="37">
        <v>25</v>
      </c>
      <c r="I63" s="37">
        <v>24</v>
      </c>
      <c r="J63" s="37">
        <v>3</v>
      </c>
      <c r="K63" s="37">
        <v>2</v>
      </c>
      <c r="L63" s="37">
        <v>7</v>
      </c>
      <c r="M63" s="37"/>
      <c r="N63" s="37">
        <v>10</v>
      </c>
      <c r="O63" s="37">
        <v>6</v>
      </c>
      <c r="P63" s="37">
        <v>2</v>
      </c>
      <c r="Q63" s="37">
        <v>8</v>
      </c>
      <c r="R63" s="54">
        <v>14</v>
      </c>
      <c r="S63" s="37">
        <v>4</v>
      </c>
      <c r="T63" s="37">
        <v>4</v>
      </c>
      <c r="U63" s="90"/>
      <c r="V63" s="37"/>
      <c r="W63" s="37">
        <v>261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147</v>
      </c>
      <c r="F64" s="37">
        <v>86</v>
      </c>
      <c r="G64" s="37">
        <v>9</v>
      </c>
      <c r="H64" s="37">
        <v>27</v>
      </c>
      <c r="I64" s="37">
        <v>39</v>
      </c>
      <c r="J64" s="37">
        <v>5</v>
      </c>
      <c r="K64" s="37">
        <v>2</v>
      </c>
      <c r="L64" s="37">
        <v>1</v>
      </c>
      <c r="M64" s="37"/>
      <c r="N64" s="37">
        <v>14</v>
      </c>
      <c r="O64" s="37">
        <v>1</v>
      </c>
      <c r="P64" s="37"/>
      <c r="Q64" s="37"/>
      <c r="R64" s="54">
        <v>21</v>
      </c>
      <c r="S64" s="37">
        <v>5</v>
      </c>
      <c r="T64" s="37">
        <v>7</v>
      </c>
      <c r="U64" s="90"/>
      <c r="V64" s="37"/>
      <c r="W64" s="37">
        <v>364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-52</v>
      </c>
      <c r="F65" s="11">
        <f>IF(AND(F63="",F64=""),"",F63-F64)</f>
        <v>-32</v>
      </c>
      <c r="G65" s="11">
        <f t="shared" ref="G65:W65" si="2">IF(AND(G63="",G64=""),"",G63-G64)</f>
        <v>-6</v>
      </c>
      <c r="H65" s="11">
        <f t="shared" si="2"/>
        <v>-2</v>
      </c>
      <c r="I65" s="11">
        <f t="shared" si="2"/>
        <v>-15</v>
      </c>
      <c r="J65" s="11">
        <f t="shared" si="2"/>
        <v>-2</v>
      </c>
      <c r="K65" s="11">
        <f t="shared" si="2"/>
        <v>0</v>
      </c>
      <c r="L65" s="11">
        <f t="shared" si="2"/>
        <v>6</v>
      </c>
      <c r="M65" s="11" t="str">
        <f t="shared" si="2"/>
        <v/>
      </c>
      <c r="N65" s="11">
        <f t="shared" si="2"/>
        <v>-4</v>
      </c>
      <c r="O65" s="11">
        <f t="shared" si="2"/>
        <v>5</v>
      </c>
      <c r="P65" s="11">
        <f t="shared" si="2"/>
        <v>2</v>
      </c>
      <c r="Q65" s="11">
        <f t="shared" si="2"/>
        <v>8</v>
      </c>
      <c r="R65" s="11">
        <f t="shared" si="2"/>
        <v>-7</v>
      </c>
      <c r="S65" s="11">
        <f t="shared" si="2"/>
        <v>-1</v>
      </c>
      <c r="T65" s="11">
        <f t="shared" si="2"/>
        <v>-3</v>
      </c>
      <c r="U65" s="29" t="str">
        <f t="shared" si="2"/>
        <v/>
      </c>
      <c r="V65" s="11" t="str">
        <f t="shared" si="2"/>
        <v/>
      </c>
      <c r="W65" s="11">
        <f t="shared" si="2"/>
        <v>-103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D2:AE67"/>
  <sheetViews>
    <sheetView topLeftCell="E31" zoomScaleNormal="100" workbookViewId="0">
      <selection activeCell="Z30" sqref="Z30"/>
    </sheetView>
  </sheetViews>
  <sheetFormatPr defaultColWidth="9" defaultRowHeight="13.5" x14ac:dyDescent="0.4"/>
  <cols>
    <col min="1" max="4" width="9" style="39"/>
    <col min="5" max="5" width="9.125" style="39" bestFit="1" customWidth="1"/>
    <col min="6" max="7" width="10.5" style="39" bestFit="1" customWidth="1"/>
    <col min="8" max="24" width="9.125" style="39" bestFit="1" customWidth="1"/>
    <col min="25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81">
        <f>SUM(長崎市:新上五島町!AB4)</f>
        <v>341</v>
      </c>
      <c r="AC4" s="81">
        <f>SUM(長崎市:新上五島町!AC4)</f>
        <v>375</v>
      </c>
      <c r="AD4" s="61">
        <f>SUM(長崎市:新上五島町!AD4)</f>
        <v>-34</v>
      </c>
      <c r="AE4" s="45">
        <f t="shared" ref="AE4:AE49" si="0">RANK(AD4,$AD$4:$AD$49)</f>
        <v>29</v>
      </c>
    </row>
    <row r="5" spans="27:31" ht="16.899999999999999" customHeight="1" x14ac:dyDescent="0.4">
      <c r="AA5" s="62" t="s">
        <v>21</v>
      </c>
      <c r="AB5" s="81">
        <f>SUM(長崎市:新上五島町!AB5)</f>
        <v>94</v>
      </c>
      <c r="AC5" s="81">
        <f>SUM(長崎市:新上五島町!AC5)</f>
        <v>135</v>
      </c>
      <c r="AD5" s="63">
        <f>SUM(長崎市:新上五島町!AD5)</f>
        <v>-41</v>
      </c>
      <c r="AE5" s="46">
        <f t="shared" si="0"/>
        <v>30</v>
      </c>
    </row>
    <row r="6" spans="27:31" ht="16.899999999999999" customHeight="1" x14ac:dyDescent="0.4">
      <c r="AA6" s="62" t="s">
        <v>22</v>
      </c>
      <c r="AB6" s="81">
        <f>SUM(長崎市:新上五島町!AB6)</f>
        <v>38</v>
      </c>
      <c r="AC6" s="81">
        <f>SUM(長崎市:新上五島町!AC6)</f>
        <v>37</v>
      </c>
      <c r="AD6" s="63">
        <f>SUM(長崎市:新上五島町!AD6)</f>
        <v>1</v>
      </c>
      <c r="AE6" s="46">
        <f t="shared" si="0"/>
        <v>9</v>
      </c>
    </row>
    <row r="7" spans="27:31" ht="16.899999999999999" customHeight="1" x14ac:dyDescent="0.4">
      <c r="AA7" s="62" t="s">
        <v>11</v>
      </c>
      <c r="AB7" s="81">
        <f>SUM(長崎市:新上五島町!AB7)</f>
        <v>114</v>
      </c>
      <c r="AC7" s="81">
        <f>SUM(長崎市:新上五島町!AC7)</f>
        <v>108</v>
      </c>
      <c r="AD7" s="63">
        <f>SUM(長崎市:新上五島町!AD7)</f>
        <v>6</v>
      </c>
      <c r="AE7" s="46">
        <f t="shared" si="0"/>
        <v>6</v>
      </c>
    </row>
    <row r="8" spans="27:31" ht="16.899999999999999" customHeight="1" x14ac:dyDescent="0.4">
      <c r="AA8" s="62" t="s">
        <v>12</v>
      </c>
      <c r="AB8" s="81">
        <f>SUM(長崎市:新上五島町!AB8)</f>
        <v>21</v>
      </c>
      <c r="AC8" s="81">
        <f>SUM(長崎市:新上五島町!AC8)</f>
        <v>33</v>
      </c>
      <c r="AD8" s="63">
        <f>SUM(長崎市:新上五島町!AD8)</f>
        <v>-12</v>
      </c>
      <c r="AE8" s="46">
        <f t="shared" si="0"/>
        <v>21</v>
      </c>
    </row>
    <row r="9" spans="27:31" ht="16.899999999999999" customHeight="1" x14ac:dyDescent="0.4">
      <c r="AA9" s="62" t="s">
        <v>7</v>
      </c>
      <c r="AB9" s="81">
        <f>SUM(長崎市:新上五島町!AB9)</f>
        <v>39</v>
      </c>
      <c r="AC9" s="81">
        <f>SUM(長崎市:新上五島町!AC9)</f>
        <v>40</v>
      </c>
      <c r="AD9" s="63">
        <f>SUM(長崎市:新上五島町!AD9)</f>
        <v>-1</v>
      </c>
      <c r="AE9" s="46">
        <f t="shared" si="0"/>
        <v>10</v>
      </c>
    </row>
    <row r="10" spans="27:31" ht="16.899999999999999" customHeight="1" x14ac:dyDescent="0.4">
      <c r="AA10" s="62" t="s">
        <v>28</v>
      </c>
      <c r="AB10" s="81">
        <f>SUM(長崎市:新上五島町!AB10)</f>
        <v>72</v>
      </c>
      <c r="AC10" s="81">
        <f>SUM(長崎市:新上五島町!AC10)</f>
        <v>83</v>
      </c>
      <c r="AD10" s="63">
        <f>SUM(長崎市:新上五島町!AD10)</f>
        <v>-11</v>
      </c>
      <c r="AE10" s="46">
        <f t="shared" si="0"/>
        <v>19</v>
      </c>
    </row>
    <row r="11" spans="27:31" ht="16.899999999999999" customHeight="1" x14ac:dyDescent="0.4">
      <c r="AA11" s="62" t="s">
        <v>31</v>
      </c>
      <c r="AB11" s="81">
        <f>SUM(長崎市:新上五島町!AB11)</f>
        <v>163</v>
      </c>
      <c r="AC11" s="81">
        <f>SUM(長崎市:新上五島町!AC11)</f>
        <v>226</v>
      </c>
      <c r="AD11" s="63">
        <f>SUM(長崎市:新上五島町!AD11)</f>
        <v>-63</v>
      </c>
      <c r="AE11" s="46">
        <f t="shared" si="0"/>
        <v>35</v>
      </c>
    </row>
    <row r="12" spans="27:31" ht="16.899999999999999" customHeight="1" x14ac:dyDescent="0.4">
      <c r="AA12" s="62" t="s">
        <v>30</v>
      </c>
      <c r="AB12" s="81">
        <f>SUM(長崎市:新上五島町!AB12)</f>
        <v>78</v>
      </c>
      <c r="AC12" s="81">
        <f>SUM(長崎市:新上五島町!AC12)</f>
        <v>120</v>
      </c>
      <c r="AD12" s="63">
        <f>SUM(長崎市:新上五島町!AD12)</f>
        <v>-42</v>
      </c>
      <c r="AE12" s="46">
        <f t="shared" si="0"/>
        <v>31</v>
      </c>
    </row>
    <row r="13" spans="27:31" ht="16.899999999999999" customHeight="1" x14ac:dyDescent="0.4">
      <c r="AA13" s="62" t="s">
        <v>33</v>
      </c>
      <c r="AB13" s="81">
        <f>SUM(長崎市:新上五島町!AB13)</f>
        <v>67</v>
      </c>
      <c r="AC13" s="81">
        <f>SUM(長崎市:新上五島町!AC13)</f>
        <v>118</v>
      </c>
      <c r="AD13" s="63">
        <f>SUM(長崎市:新上五島町!AD13)</f>
        <v>-51</v>
      </c>
      <c r="AE13" s="46">
        <f t="shared" si="0"/>
        <v>33</v>
      </c>
    </row>
    <row r="14" spans="27:31" ht="16.899999999999999" customHeight="1" x14ac:dyDescent="0.4">
      <c r="AA14" s="62" t="s">
        <v>42</v>
      </c>
      <c r="AB14" s="81">
        <f>SUM(長崎市:新上五島町!AB14)</f>
        <v>476</v>
      </c>
      <c r="AC14" s="81">
        <f>SUM(長崎市:新上五島町!AC14)</f>
        <v>631</v>
      </c>
      <c r="AD14" s="63">
        <f>SUM(長崎市:新上五島町!AD14)</f>
        <v>-155</v>
      </c>
      <c r="AE14" s="46">
        <f t="shared" si="0"/>
        <v>38</v>
      </c>
    </row>
    <row r="15" spans="27:31" ht="16.899999999999999" customHeight="1" x14ac:dyDescent="0.4">
      <c r="AA15" s="62" t="s">
        <v>43</v>
      </c>
      <c r="AB15" s="81">
        <f>SUM(長崎市:新上五島町!AB15)</f>
        <v>519</v>
      </c>
      <c r="AC15" s="81">
        <f>SUM(長崎市:新上五島町!AC15)</f>
        <v>776</v>
      </c>
      <c r="AD15" s="63">
        <f>SUM(長崎市:新上五島町!AD15)</f>
        <v>-257</v>
      </c>
      <c r="AE15" s="46">
        <f t="shared" si="0"/>
        <v>39</v>
      </c>
    </row>
    <row r="16" spans="27:31" ht="16.899999999999999" customHeight="1" x14ac:dyDescent="0.4">
      <c r="AA16" s="62" t="s">
        <v>49</v>
      </c>
      <c r="AB16" s="81">
        <f>SUM(長崎市:新上五島町!AB16)</f>
        <v>1733</v>
      </c>
      <c r="AC16" s="81">
        <f>SUM(長崎市:新上五島町!AC16)</f>
        <v>2640</v>
      </c>
      <c r="AD16" s="64">
        <f>SUM(長崎市:新上五島町!AD16)</f>
        <v>-907</v>
      </c>
      <c r="AE16" s="46">
        <f t="shared" si="0"/>
        <v>45</v>
      </c>
    </row>
    <row r="17" spans="27:31" ht="16.899999999999999" customHeight="1" x14ac:dyDescent="0.4">
      <c r="AA17" s="62" t="s">
        <v>48</v>
      </c>
      <c r="AB17" s="81">
        <f>SUM(長崎市:新上五島町!AB17)</f>
        <v>1254</v>
      </c>
      <c r="AC17" s="81">
        <f>SUM(長崎市:新上五島町!AC17)</f>
        <v>1639</v>
      </c>
      <c r="AD17" s="63">
        <f>SUM(長崎市:新上五島町!AD17)</f>
        <v>-385</v>
      </c>
      <c r="AE17" s="46">
        <f t="shared" si="0"/>
        <v>43</v>
      </c>
    </row>
    <row r="18" spans="27:31" ht="16.899999999999999" customHeight="1" x14ac:dyDescent="0.4">
      <c r="AA18" s="62" t="s">
        <v>6</v>
      </c>
      <c r="AB18" s="81">
        <f>SUM(長崎市:新上五島町!AB18)</f>
        <v>61</v>
      </c>
      <c r="AC18" s="81">
        <f>SUM(長崎市:新上五島町!AC18)</f>
        <v>66</v>
      </c>
      <c r="AD18" s="63">
        <f>SUM(長崎市:新上五島町!AD18)</f>
        <v>-5</v>
      </c>
      <c r="AE18" s="46">
        <f t="shared" si="0"/>
        <v>13</v>
      </c>
    </row>
    <row r="19" spans="27:31" ht="16.899999999999999" customHeight="1" x14ac:dyDescent="0.4">
      <c r="AA19" s="62" t="s">
        <v>18</v>
      </c>
      <c r="AB19" s="81">
        <f>SUM(長崎市:新上五島町!AB19)</f>
        <v>25</v>
      </c>
      <c r="AC19" s="81">
        <f>SUM(長崎市:新上五島町!AC19)</f>
        <v>32</v>
      </c>
      <c r="AD19" s="63">
        <f>SUM(長崎市:新上五島町!AD19)</f>
        <v>-7</v>
      </c>
      <c r="AE19" s="46">
        <f t="shared" si="0"/>
        <v>15</v>
      </c>
    </row>
    <row r="20" spans="27:31" ht="16.899999999999999" customHeight="1" x14ac:dyDescent="0.4">
      <c r="AA20" s="62" t="s">
        <v>8</v>
      </c>
      <c r="AB20" s="81">
        <f>SUM(長崎市:新上五島町!AB20)</f>
        <v>38</v>
      </c>
      <c r="AC20" s="81">
        <f>SUM(長崎市:新上五島町!AC20)</f>
        <v>66</v>
      </c>
      <c r="AD20" s="63">
        <f>SUM(長崎市:新上五島町!AD20)</f>
        <v>-28</v>
      </c>
      <c r="AE20" s="46">
        <f t="shared" si="0"/>
        <v>25</v>
      </c>
    </row>
    <row r="21" spans="27:31" ht="16.899999999999999" customHeight="1" x14ac:dyDescent="0.4">
      <c r="AA21" s="62" t="s">
        <v>23</v>
      </c>
      <c r="AB21" s="81">
        <f>SUM(長崎市:新上五島町!AB21)</f>
        <v>30</v>
      </c>
      <c r="AC21" s="81">
        <f>SUM(長崎市:新上五島町!AC21)</f>
        <v>19</v>
      </c>
      <c r="AD21" s="63">
        <f>SUM(長崎市:新上五島町!AD21)</f>
        <v>11</v>
      </c>
      <c r="AE21" s="46">
        <f t="shared" si="0"/>
        <v>5</v>
      </c>
    </row>
    <row r="22" spans="27:31" ht="16.899999999999999" customHeight="1" x14ac:dyDescent="0.4">
      <c r="AA22" s="62" t="s">
        <v>13</v>
      </c>
      <c r="AB22" s="81">
        <f>SUM(長崎市:新上五島町!AB22)</f>
        <v>43</v>
      </c>
      <c r="AC22" s="81">
        <f>SUM(長崎市:新上五島町!AC22)</f>
        <v>63</v>
      </c>
      <c r="AD22" s="63">
        <f>SUM(長崎市:新上五島町!AD22)</f>
        <v>-20</v>
      </c>
      <c r="AE22" s="46">
        <f t="shared" si="0"/>
        <v>24</v>
      </c>
    </row>
    <row r="23" spans="27:31" ht="16.899999999999999" customHeight="1" x14ac:dyDescent="0.4">
      <c r="AA23" s="62" t="s">
        <v>32</v>
      </c>
      <c r="AB23" s="81">
        <f>SUM(長崎市:新上五島町!AB23)</f>
        <v>100</v>
      </c>
      <c r="AC23" s="81">
        <f>SUM(長崎市:新上五島町!AC23)</f>
        <v>106</v>
      </c>
      <c r="AD23" s="63">
        <f>SUM(長崎市:新上五島町!AD23)</f>
        <v>-6</v>
      </c>
      <c r="AE23" s="46">
        <f t="shared" si="0"/>
        <v>14</v>
      </c>
    </row>
    <row r="24" spans="27:31" ht="16.899999999999999" customHeight="1" x14ac:dyDescent="0.4">
      <c r="AA24" s="62" t="s">
        <v>19</v>
      </c>
      <c r="AB24" s="81">
        <f>SUM(長崎市:新上五島町!AB24)</f>
        <v>94</v>
      </c>
      <c r="AC24" s="81">
        <f>SUM(長崎市:新上五島町!AC24)</f>
        <v>110</v>
      </c>
      <c r="AD24" s="63">
        <f>SUM(長崎市:新上五島町!AD24)</f>
        <v>-16</v>
      </c>
      <c r="AE24" s="46">
        <f t="shared" si="0"/>
        <v>22</v>
      </c>
    </row>
    <row r="25" spans="27:31" ht="16.899999999999999" customHeight="1" x14ac:dyDescent="0.4">
      <c r="AA25" s="62" t="s">
        <v>14</v>
      </c>
      <c r="AB25" s="81">
        <f>SUM(長崎市:新上五島町!AB25)</f>
        <v>184</v>
      </c>
      <c r="AC25" s="81">
        <f>SUM(長崎市:新上五島町!AC25)</f>
        <v>249</v>
      </c>
      <c r="AD25" s="63">
        <f>SUM(長崎市:新上五島町!AD25)</f>
        <v>-65</v>
      </c>
      <c r="AE25" s="46">
        <f t="shared" si="0"/>
        <v>36</v>
      </c>
    </row>
    <row r="26" spans="27:31" ht="16.899999999999999" customHeight="1" x14ac:dyDescent="0.4">
      <c r="AA26" s="62" t="s">
        <v>45</v>
      </c>
      <c r="AB26" s="81">
        <f>SUM(長崎市:新上五島町!AB26)</f>
        <v>828</v>
      </c>
      <c r="AC26" s="81">
        <f>SUM(長崎市:新上五島町!AC26)</f>
        <v>858</v>
      </c>
      <c r="AD26" s="63">
        <f>SUM(長崎市:新上五島町!AD26)</f>
        <v>-30</v>
      </c>
      <c r="AE26" s="46">
        <f t="shared" si="0"/>
        <v>26</v>
      </c>
    </row>
    <row r="27" spans="27:31" ht="16.899999999999999" customHeight="1" x14ac:dyDescent="0.4">
      <c r="AA27" s="62" t="s">
        <v>37</v>
      </c>
      <c r="AB27" s="81">
        <f>SUM(長崎市:新上五島町!AB27)</f>
        <v>174</v>
      </c>
      <c r="AC27" s="81">
        <f>SUM(長崎市:新上五島町!AC27)</f>
        <v>168</v>
      </c>
      <c r="AD27" s="63">
        <f>SUM(長崎市:新上五島町!AD27)</f>
        <v>6</v>
      </c>
      <c r="AE27" s="46">
        <f t="shared" si="0"/>
        <v>6</v>
      </c>
    </row>
    <row r="28" spans="27:31" ht="16.899999999999999" customHeight="1" x14ac:dyDescent="0.4">
      <c r="AA28" s="62" t="s">
        <v>35</v>
      </c>
      <c r="AB28" s="81">
        <f>SUM(長崎市:新上五島町!AB28)</f>
        <v>128</v>
      </c>
      <c r="AC28" s="81">
        <f>SUM(長崎市:新上五島町!AC28)</f>
        <v>131</v>
      </c>
      <c r="AD28" s="63">
        <f>SUM(長崎市:新上五島町!AD28)</f>
        <v>-3</v>
      </c>
      <c r="AE28" s="46">
        <f t="shared" si="0"/>
        <v>11</v>
      </c>
    </row>
    <row r="29" spans="27:31" ht="16.899999999999999" customHeight="1" x14ac:dyDescent="0.4">
      <c r="AA29" s="62" t="s">
        <v>16</v>
      </c>
      <c r="AB29" s="81">
        <f>SUM(長崎市:新上五島町!AB29)</f>
        <v>352</v>
      </c>
      <c r="AC29" s="81">
        <f>SUM(長崎市:新上五島町!AC29)</f>
        <v>385</v>
      </c>
      <c r="AD29" s="63">
        <f>SUM(長崎市:新上五島町!AD29)</f>
        <v>-33</v>
      </c>
      <c r="AE29" s="46">
        <f t="shared" si="0"/>
        <v>27</v>
      </c>
    </row>
    <row r="30" spans="27:31" ht="16.899999999999999" customHeight="1" x14ac:dyDescent="0.4">
      <c r="AA30" s="62" t="s">
        <v>40</v>
      </c>
      <c r="AB30" s="81">
        <f>SUM(長崎市:新上五島町!AB30)</f>
        <v>882</v>
      </c>
      <c r="AC30" s="81">
        <f>SUM(長崎市:新上五島町!AC30)</f>
        <v>1184</v>
      </c>
      <c r="AD30" s="63">
        <f>SUM(長崎市:新上五島町!AD30)</f>
        <v>-302</v>
      </c>
      <c r="AE30" s="46">
        <f t="shared" si="0"/>
        <v>41</v>
      </c>
    </row>
    <row r="31" spans="27:31" ht="16.899999999999999" customHeight="1" x14ac:dyDescent="0.4">
      <c r="AA31" s="62" t="s">
        <v>47</v>
      </c>
      <c r="AB31" s="81">
        <f>SUM(長崎市:新上五島町!AB31)</f>
        <v>474</v>
      </c>
      <c r="AC31" s="81">
        <f>SUM(長崎市:新上五島町!AC31)</f>
        <v>737</v>
      </c>
      <c r="AD31" s="63">
        <f>SUM(長崎市:新上五島町!AD31)</f>
        <v>-263</v>
      </c>
      <c r="AE31" s="46">
        <f t="shared" si="0"/>
        <v>40</v>
      </c>
    </row>
    <row r="32" spans="27:31" ht="16.899999999999999" customHeight="1" x14ac:dyDescent="0.4">
      <c r="AA32" s="62" t="s">
        <v>29</v>
      </c>
      <c r="AB32" s="81">
        <f>SUM(長崎市:新上五島町!AB32)</f>
        <v>90</v>
      </c>
      <c r="AC32" s="81">
        <f>SUM(長崎市:新上五島町!AC32)</f>
        <v>97</v>
      </c>
      <c r="AD32" s="63">
        <f>SUM(長崎市:新上五島町!AD32)</f>
        <v>-7</v>
      </c>
      <c r="AE32" s="46">
        <f t="shared" si="0"/>
        <v>15</v>
      </c>
    </row>
    <row r="33" spans="27:31" ht="16.899999999999999" customHeight="1" x14ac:dyDescent="0.4">
      <c r="AA33" s="62" t="s">
        <v>17</v>
      </c>
      <c r="AB33" s="81">
        <f>SUM(長崎市:新上五島町!AB33)</f>
        <v>49</v>
      </c>
      <c r="AC33" s="81">
        <f>SUM(長崎市:新上五島町!AC33)</f>
        <v>60</v>
      </c>
      <c r="AD33" s="63">
        <f>SUM(長崎市:新上五島町!AD33)</f>
        <v>-11</v>
      </c>
      <c r="AE33" s="46">
        <f t="shared" si="0"/>
        <v>19</v>
      </c>
    </row>
    <row r="34" spans="27:31" ht="16.899999999999999" customHeight="1" x14ac:dyDescent="0.4">
      <c r="AA34" s="62" t="s">
        <v>10</v>
      </c>
      <c r="AB34" s="81">
        <f>SUM(長崎市:新上五島町!AB34)</f>
        <v>59</v>
      </c>
      <c r="AC34" s="81">
        <f>SUM(長崎市:新上五島町!AC34)</f>
        <v>66</v>
      </c>
      <c r="AD34" s="64">
        <f>SUM(長崎市:新上五島町!AD34)</f>
        <v>-7</v>
      </c>
      <c r="AE34" s="46">
        <f t="shared" si="0"/>
        <v>15</v>
      </c>
    </row>
    <row r="35" spans="27:31" ht="16.899999999999999" customHeight="1" x14ac:dyDescent="0.4">
      <c r="AA35" s="62" t="s">
        <v>25</v>
      </c>
      <c r="AB35" s="81">
        <f>SUM(長崎市:新上五島町!AB35)</f>
        <v>49</v>
      </c>
      <c r="AC35" s="81">
        <f>SUM(長崎市:新上五島町!AC35)</f>
        <v>82</v>
      </c>
      <c r="AD35" s="63">
        <f>SUM(長崎市:新上五島町!AD35)</f>
        <v>-33</v>
      </c>
      <c r="AE35" s="46">
        <f t="shared" si="0"/>
        <v>27</v>
      </c>
    </row>
    <row r="36" spans="27:31" ht="16.899999999999999" customHeight="1" x14ac:dyDescent="0.4">
      <c r="AA36" s="62" t="s">
        <v>38</v>
      </c>
      <c r="AB36" s="81">
        <f>SUM(長崎市:新上五島町!AB36)</f>
        <v>190</v>
      </c>
      <c r="AC36" s="81">
        <f>SUM(長崎市:新上五島町!AC36)</f>
        <v>249</v>
      </c>
      <c r="AD36" s="63">
        <f>SUM(長崎市:新上五島町!AD36)</f>
        <v>-59</v>
      </c>
      <c r="AE36" s="46">
        <f t="shared" si="0"/>
        <v>34</v>
      </c>
    </row>
    <row r="37" spans="27:31" ht="16.899999999999999" customHeight="1" x14ac:dyDescent="0.4">
      <c r="AA37" s="62" t="s">
        <v>41</v>
      </c>
      <c r="AB37" s="81">
        <f>SUM(長崎市:新上五島町!AB37)</f>
        <v>771</v>
      </c>
      <c r="AC37" s="81">
        <f>SUM(長崎市:新上五島町!AC37)</f>
        <v>734</v>
      </c>
      <c r="AD37" s="63">
        <f>SUM(長崎市:新上五島町!AD37)</f>
        <v>37</v>
      </c>
      <c r="AE37" s="46">
        <f t="shared" si="0"/>
        <v>3</v>
      </c>
    </row>
    <row r="38" spans="27:31" ht="16.899999999999999" customHeight="1" x14ac:dyDescent="0.4">
      <c r="AA38" s="62" t="s">
        <v>34</v>
      </c>
      <c r="AB38" s="81">
        <f>SUM(長崎市:新上五島町!AB38)</f>
        <v>468</v>
      </c>
      <c r="AC38" s="81">
        <f>SUM(長崎市:新上五島町!AC38)</f>
        <v>511</v>
      </c>
      <c r="AD38" s="63">
        <f>SUM(長崎市:新上五島町!AD38)</f>
        <v>-43</v>
      </c>
      <c r="AE38" s="46">
        <f t="shared" si="0"/>
        <v>32</v>
      </c>
    </row>
    <row r="39" spans="27:31" ht="16.899999999999999" customHeight="1" x14ac:dyDescent="0.4">
      <c r="AA39" s="62" t="s">
        <v>20</v>
      </c>
      <c r="AB39" s="81">
        <f>SUM(長崎市:新上五島町!AB39)</f>
        <v>88</v>
      </c>
      <c r="AC39" s="81">
        <f>SUM(長崎市:新上五島町!AC39)</f>
        <v>83</v>
      </c>
      <c r="AD39" s="63">
        <f>SUM(長崎市:新上五島町!AD39)</f>
        <v>5</v>
      </c>
      <c r="AE39" s="46">
        <f t="shared" si="0"/>
        <v>8</v>
      </c>
    </row>
    <row r="40" spans="27:31" ht="16.899999999999999" customHeight="1" x14ac:dyDescent="0.4">
      <c r="AA40" s="62" t="s">
        <v>26</v>
      </c>
      <c r="AB40" s="81">
        <f>SUM(長崎市:新上五島町!AB40)</f>
        <v>108</v>
      </c>
      <c r="AC40" s="81">
        <f>SUM(長崎市:新上五島町!AC40)</f>
        <v>93</v>
      </c>
      <c r="AD40" s="63">
        <f>SUM(長崎市:新上五島町!AD40)</f>
        <v>15</v>
      </c>
      <c r="AE40" s="46">
        <f t="shared" si="0"/>
        <v>4</v>
      </c>
    </row>
    <row r="41" spans="27:31" ht="16.899999999999999" customHeight="1" x14ac:dyDescent="0.4">
      <c r="AA41" s="62" t="s">
        <v>27</v>
      </c>
      <c r="AB41" s="81">
        <f>SUM(長崎市:新上五島町!AB41)</f>
        <v>157</v>
      </c>
      <c r="AC41" s="81">
        <f>SUM(長崎市:新上五島町!AC41)</f>
        <v>164</v>
      </c>
      <c r="AD41" s="63">
        <f>SUM(長崎市:新上五島町!AD41)</f>
        <v>-7</v>
      </c>
      <c r="AE41" s="46">
        <f t="shared" si="0"/>
        <v>15</v>
      </c>
    </row>
    <row r="42" spans="27:31" ht="16.899999999999999" customHeight="1" x14ac:dyDescent="0.4">
      <c r="AA42" s="62" t="s">
        <v>15</v>
      </c>
      <c r="AB42" s="81">
        <f>SUM(長崎市:新上五島町!AB42)</f>
        <v>49</v>
      </c>
      <c r="AC42" s="81">
        <f>SUM(長崎市:新上五島町!AC42)</f>
        <v>66</v>
      </c>
      <c r="AD42" s="63">
        <f>SUM(長崎市:新上五島町!AD42)</f>
        <v>-17</v>
      </c>
      <c r="AE42" s="46">
        <f t="shared" si="0"/>
        <v>23</v>
      </c>
    </row>
    <row r="43" spans="27:31" ht="16.899999999999999" customHeight="1" x14ac:dyDescent="0.4">
      <c r="AA43" s="62" t="s">
        <v>51</v>
      </c>
      <c r="AB43" s="81">
        <f>SUM(長崎市:新上五島町!AB43)</f>
        <v>5799</v>
      </c>
      <c r="AC43" s="81">
        <f>SUM(長崎市:新上五島町!AC43)</f>
        <v>8795</v>
      </c>
      <c r="AD43" s="63">
        <f>SUM(長崎市:新上五島町!AD43)</f>
        <v>-2996</v>
      </c>
      <c r="AE43" s="46">
        <f t="shared" si="0"/>
        <v>46</v>
      </c>
    </row>
    <row r="44" spans="27:31" ht="16.899999999999999" customHeight="1" x14ac:dyDescent="0.4">
      <c r="AA44" s="62" t="s">
        <v>46</v>
      </c>
      <c r="AB44" s="81">
        <f>SUM(長崎市:新上五島町!AB44)</f>
        <v>1613</v>
      </c>
      <c r="AC44" s="81">
        <f>SUM(長崎市:新上五島町!AC44)</f>
        <v>2097</v>
      </c>
      <c r="AD44" s="63">
        <f>SUM(長崎市:新上五島町!AD44)</f>
        <v>-484</v>
      </c>
      <c r="AE44" s="46">
        <f t="shared" si="0"/>
        <v>44</v>
      </c>
    </row>
    <row r="45" spans="27:31" ht="16.899999999999999" customHeight="1" x14ac:dyDescent="0.4">
      <c r="AA45" s="62" t="s">
        <v>39</v>
      </c>
      <c r="AB45" s="81">
        <f>SUM(長崎市:新上五島町!AB45)</f>
        <v>1253</v>
      </c>
      <c r="AC45" s="81">
        <f>SUM(長崎市:新上五島町!AC45)</f>
        <v>1615</v>
      </c>
      <c r="AD45" s="63">
        <f>SUM(長崎市:新上五島町!AD45)</f>
        <v>-362</v>
      </c>
      <c r="AE45" s="46">
        <f t="shared" si="0"/>
        <v>42</v>
      </c>
    </row>
    <row r="46" spans="27:31" ht="16.899999999999999" customHeight="1" x14ac:dyDescent="0.4">
      <c r="AA46" s="62" t="s">
        <v>44</v>
      </c>
      <c r="AB46" s="81">
        <f>SUM(長崎市:新上五島町!AB46)</f>
        <v>847</v>
      </c>
      <c r="AC46" s="81">
        <f>SUM(長崎市:新上五島町!AC46)</f>
        <v>700</v>
      </c>
      <c r="AD46" s="63">
        <f>SUM(長崎市:新上五島町!AD46)</f>
        <v>147</v>
      </c>
      <c r="AE46" s="46">
        <f t="shared" si="0"/>
        <v>1</v>
      </c>
    </row>
    <row r="47" spans="27:31" ht="16.899999999999999" customHeight="1" x14ac:dyDescent="0.4">
      <c r="AA47" s="62" t="s">
        <v>5</v>
      </c>
      <c r="AB47" s="81">
        <f>SUM(長崎市:新上五島町!AB47)</f>
        <v>395</v>
      </c>
      <c r="AC47" s="81">
        <f>SUM(長崎市:新上五島町!AC47)</f>
        <v>398</v>
      </c>
      <c r="AD47" s="63">
        <f>SUM(長崎市:新上五島町!AD47)</f>
        <v>-3</v>
      </c>
      <c r="AE47" s="46">
        <f t="shared" si="0"/>
        <v>11</v>
      </c>
    </row>
    <row r="48" spans="27:31" ht="16.899999999999999" customHeight="1" x14ac:dyDescent="0.4">
      <c r="AA48" s="62" t="s">
        <v>24</v>
      </c>
      <c r="AB48" s="81">
        <f>SUM(長崎市:新上五島町!AB48)</f>
        <v>969</v>
      </c>
      <c r="AC48" s="81">
        <f>SUM(長崎市:新上五島町!AC48)</f>
        <v>861</v>
      </c>
      <c r="AD48" s="63">
        <f>SUM(長崎市:新上五島町!AD48)</f>
        <v>108</v>
      </c>
      <c r="AE48" s="46">
        <f t="shared" si="0"/>
        <v>2</v>
      </c>
    </row>
    <row r="49" spans="4:31" ht="16.899999999999999" customHeight="1" thickBot="1" x14ac:dyDescent="0.45">
      <c r="AA49" s="65" t="s">
        <v>9</v>
      </c>
      <c r="AB49" s="82">
        <f>SUM(長崎市:新上五島町!AB49)</f>
        <v>635</v>
      </c>
      <c r="AC49" s="83">
        <f>SUM(長崎市:新上五島町!AC49)</f>
        <v>755</v>
      </c>
      <c r="AD49" s="66">
        <f>SUM(長崎市:新上五島町!AD49)</f>
        <v>-120</v>
      </c>
      <c r="AE49" s="47">
        <f t="shared" si="0"/>
        <v>37</v>
      </c>
    </row>
    <row r="50" spans="4:31" ht="16.899999999999999" customHeight="1" thickTop="1" x14ac:dyDescent="0.4">
      <c r="AA50" s="67" t="s">
        <v>4</v>
      </c>
      <c r="AB50" s="84">
        <f>SUM(長崎市:新上五島町!AB50)</f>
        <v>4752</v>
      </c>
      <c r="AC50" s="84">
        <f>SUM(長崎市:新上五島町!AC50)</f>
        <v>2163</v>
      </c>
      <c r="AD50" s="68">
        <f>SUM(長崎市:新上五島町!AD50)</f>
        <v>2589</v>
      </c>
      <c r="AE50" s="39"/>
    </row>
    <row r="51" spans="4:31" ht="16.899999999999999" customHeight="1" thickBot="1" x14ac:dyDescent="0.45">
      <c r="AA51" s="69" t="s">
        <v>50</v>
      </c>
      <c r="AB51" s="85">
        <f>SUM(長崎市:新上五島町!AB51)</f>
        <v>333</v>
      </c>
      <c r="AC51" s="85">
        <f>SUM(長崎市:新上五島町!AC51)</f>
        <v>424</v>
      </c>
      <c r="AD51" s="70">
        <f>SUM(長崎市:新上五島町!AD51)</f>
        <v>-91</v>
      </c>
      <c r="AE51" s="39"/>
    </row>
    <row r="52" spans="4:31" ht="16.899999999999999" customHeight="1" thickBot="1" x14ac:dyDescent="0.45">
      <c r="AA52" s="71" t="s">
        <v>52</v>
      </c>
      <c r="AB52" s="86">
        <f>SUM(長崎市:新上五島町!AB52)</f>
        <v>27096</v>
      </c>
      <c r="AC52" s="87">
        <f>SUM(長崎市:新上五島町!AC52)</f>
        <v>31148</v>
      </c>
      <c r="AD52" s="72">
        <f>SUM(長崎市:新上五島町!AD52)</f>
        <v>-4052</v>
      </c>
      <c r="AE52" s="39"/>
    </row>
    <row r="53" spans="4:31" ht="14.25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4:31" ht="20.100000000000001" customHeight="1" x14ac:dyDescent="0.4">
      <c r="D55" s="58">
        <f>SUM(長崎市:新上五島町!D55)</f>
        <v>558130</v>
      </c>
      <c r="E55" s="58">
        <f>SUM(長崎市:新上五島町!E55)</f>
        <v>327</v>
      </c>
      <c r="F55" s="58">
        <f>SUM(長崎市:新上五島町!F55)</f>
        <v>1263819</v>
      </c>
      <c r="G55" s="58">
        <f>SUM(長崎市:新上五島町!G55)</f>
        <v>595879</v>
      </c>
      <c r="H55" s="58">
        <f>SUM(長崎市:新上五島町!H55)</f>
        <v>667940</v>
      </c>
      <c r="I55" s="11">
        <f>SUM(長崎市:新上五島町!I55)</f>
        <v>-16052</v>
      </c>
      <c r="J55" s="11">
        <f>SUM(長崎市:新上五島町!J55)</f>
        <v>46656</v>
      </c>
      <c r="K55" s="11">
        <f>SUM(長崎市:新上五島町!K55)</f>
        <v>50713</v>
      </c>
      <c r="L55" s="11">
        <f>SUM(長崎市:新上五島町!L55)</f>
        <v>-4057</v>
      </c>
      <c r="M55" s="11">
        <f>SUM(長崎市:新上五島町!M55)</f>
        <v>7751</v>
      </c>
      <c r="N55" s="11">
        <f>SUM(長崎市:新上五島町!N55)</f>
        <v>19746</v>
      </c>
      <c r="O55" s="11">
        <f>SUM(長崎市:新上五島町!O55)</f>
        <v>-11995</v>
      </c>
      <c r="P55" s="1"/>
    </row>
    <row r="57" spans="4:31" s="49" customFormat="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A57" s="50"/>
      <c r="AE57" s="38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AE58" s="50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f>SUM(長崎市:新上五島町!D60)</f>
        <v>19560</v>
      </c>
      <c r="E60" s="37">
        <f>SUM(長崎市:新上五島町!E60)</f>
        <v>27096</v>
      </c>
      <c r="F60" s="37">
        <f>SUM(長崎市:新上五島町!F60)</f>
        <v>46656</v>
      </c>
      <c r="G60" s="37">
        <f>SUM(長崎市:新上五島町!G60)</f>
        <v>597</v>
      </c>
      <c r="H60" s="37">
        <f>SUM(長崎市:新上五島町!H60)</f>
        <v>6051</v>
      </c>
      <c r="I60" s="37">
        <f>SUM(長崎市:新上五島町!I60)</f>
        <v>6648</v>
      </c>
      <c r="J60" s="37">
        <f>SUM(長崎市:新上五島町!J60)</f>
        <v>19565</v>
      </c>
      <c r="K60" s="37">
        <f>SUM(長崎市:新上五島町!K60)</f>
        <v>31148</v>
      </c>
      <c r="L60" s="37">
        <f>SUM(長崎市:新上五島町!L60)</f>
        <v>50713</v>
      </c>
      <c r="M60" s="37">
        <f>SUM(長崎市:新上五島町!M60)</f>
        <v>606</v>
      </c>
      <c r="N60" s="37">
        <f>SUM(長崎市:新上五島町!N60)</f>
        <v>3705</v>
      </c>
      <c r="O60" s="37">
        <f>SUM(長崎市:新上五島町!O60)</f>
        <v>4311</v>
      </c>
      <c r="P60" s="37">
        <f>SUM(長崎市:新上五島町!P60)</f>
        <v>7751</v>
      </c>
      <c r="Q60" s="37">
        <f>SUM(長崎市:新上五島町!Q60)</f>
        <v>19746</v>
      </c>
    </row>
    <row r="62" spans="4:31" s="49" customFormat="1" x14ac:dyDescent="0.4">
      <c r="AA62" s="50"/>
      <c r="AE62" s="38"/>
    </row>
    <row r="63" spans="4:31" s="5" customFormat="1" ht="26.1" customHeight="1" x14ac:dyDescent="0.4">
      <c r="R63" s="4"/>
      <c r="S63" s="4"/>
      <c r="T63" s="4"/>
      <c r="U63" s="4"/>
      <c r="V63" s="4"/>
      <c r="W63" s="4"/>
      <c r="X63" s="4"/>
      <c r="Y63" s="4"/>
      <c r="AE63" s="50"/>
    </row>
    <row r="64" spans="4:31" ht="26.1" customHeight="1" x14ac:dyDescent="0.4">
      <c r="R64" s="49"/>
      <c r="S64" s="49"/>
      <c r="T64" s="49"/>
      <c r="U64" s="49"/>
      <c r="V64" s="49"/>
      <c r="W64" s="49"/>
      <c r="X64" s="49"/>
      <c r="Y64" s="49"/>
      <c r="AE64" s="5"/>
    </row>
    <row r="65" spans="4:31" ht="26.1" customHeight="1" x14ac:dyDescent="0.4"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4:31" s="51" customFormat="1" ht="26.1" customHeight="1" x14ac:dyDescent="0.4"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AA66" s="52"/>
      <c r="AE66" s="38"/>
    </row>
    <row r="67" spans="4:31" x14ac:dyDescent="0.4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AE67" s="52"/>
    </row>
  </sheetData>
  <mergeCells count="13">
    <mergeCell ref="M53:O53"/>
    <mergeCell ref="P57:Q58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D2:AE69"/>
  <sheetViews>
    <sheetView topLeftCell="A25" zoomScale="85" zoomScaleNormal="85" zoomScaleSheetLayoutView="8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15</v>
      </c>
      <c r="AC4" s="59">
        <v>29</v>
      </c>
      <c r="AD4" s="61">
        <f>AB4-AC4</f>
        <v>-14</v>
      </c>
      <c r="AE4" s="45">
        <f>RANK(AD4,$AD$4:$AD$49)</f>
        <v>44</v>
      </c>
    </row>
    <row r="5" spans="27:31" ht="16.899999999999999" customHeight="1" x14ac:dyDescent="0.4">
      <c r="AA5" s="62" t="s">
        <v>21</v>
      </c>
      <c r="AB5" s="59">
        <v>1</v>
      </c>
      <c r="AC5" s="59">
        <v>2</v>
      </c>
      <c r="AD5" s="63">
        <f t="shared" ref="AD5:AD52" si="0">AB5-AC5</f>
        <v>-1</v>
      </c>
      <c r="AE5" s="46">
        <f t="shared" ref="AE5:AE49" si="1">RANK(AD5,$AD$4:$AD$49)</f>
        <v>22</v>
      </c>
    </row>
    <row r="6" spans="27:31" ht="16.899999999999999" customHeight="1" x14ac:dyDescent="0.4">
      <c r="AA6" s="62" t="s">
        <v>22</v>
      </c>
      <c r="AB6" s="59"/>
      <c r="AC6" s="59">
        <v>3</v>
      </c>
      <c r="AD6" s="63">
        <f t="shared" si="0"/>
        <v>-3</v>
      </c>
      <c r="AE6" s="46">
        <f t="shared" si="1"/>
        <v>29</v>
      </c>
    </row>
    <row r="7" spans="27:31" ht="16.899999999999999" customHeight="1" x14ac:dyDescent="0.4">
      <c r="AA7" s="62" t="s">
        <v>11</v>
      </c>
      <c r="AB7" s="59">
        <v>2</v>
      </c>
      <c r="AC7" s="59">
        <v>2</v>
      </c>
      <c r="AD7" s="63">
        <f t="shared" si="0"/>
        <v>0</v>
      </c>
      <c r="AE7" s="46">
        <f t="shared" si="1"/>
        <v>14</v>
      </c>
    </row>
    <row r="8" spans="27:31" ht="16.899999999999999" customHeight="1" x14ac:dyDescent="0.4">
      <c r="AA8" s="62" t="s">
        <v>12</v>
      </c>
      <c r="AB8" s="59">
        <v>1</v>
      </c>
      <c r="AC8" s="59"/>
      <c r="AD8" s="63">
        <f t="shared" si="0"/>
        <v>1</v>
      </c>
      <c r="AE8" s="46">
        <f t="shared" si="1"/>
        <v>9</v>
      </c>
    </row>
    <row r="9" spans="27:31" ht="16.899999999999999" customHeight="1" x14ac:dyDescent="0.4">
      <c r="AA9" s="62" t="s">
        <v>7</v>
      </c>
      <c r="AB9" s="59"/>
      <c r="AC9" s="59">
        <v>3</v>
      </c>
      <c r="AD9" s="63">
        <f t="shared" si="0"/>
        <v>-3</v>
      </c>
      <c r="AE9" s="46">
        <f t="shared" si="1"/>
        <v>29</v>
      </c>
    </row>
    <row r="10" spans="27:31" ht="16.899999999999999" customHeight="1" x14ac:dyDescent="0.4">
      <c r="AA10" s="62" t="s">
        <v>28</v>
      </c>
      <c r="AB10" s="59">
        <v>3</v>
      </c>
      <c r="AC10" s="59">
        <v>2</v>
      </c>
      <c r="AD10" s="63">
        <f t="shared" si="0"/>
        <v>1</v>
      </c>
      <c r="AE10" s="46">
        <f t="shared" si="1"/>
        <v>9</v>
      </c>
    </row>
    <row r="11" spans="27:31" ht="16.899999999999999" customHeight="1" x14ac:dyDescent="0.4">
      <c r="AA11" s="62" t="s">
        <v>31</v>
      </c>
      <c r="AB11" s="59">
        <v>5</v>
      </c>
      <c r="AC11" s="59">
        <v>11</v>
      </c>
      <c r="AD11" s="63">
        <f t="shared" si="0"/>
        <v>-6</v>
      </c>
      <c r="AE11" s="46">
        <f t="shared" si="1"/>
        <v>36</v>
      </c>
    </row>
    <row r="12" spans="27:31" ht="16.899999999999999" customHeight="1" x14ac:dyDescent="0.4">
      <c r="AA12" s="62" t="s">
        <v>30</v>
      </c>
      <c r="AB12" s="59">
        <v>1</v>
      </c>
      <c r="AC12" s="59">
        <v>4</v>
      </c>
      <c r="AD12" s="63">
        <f t="shared" si="0"/>
        <v>-3</v>
      </c>
      <c r="AE12" s="46">
        <f t="shared" si="1"/>
        <v>29</v>
      </c>
    </row>
    <row r="13" spans="27:31" ht="16.899999999999999" customHeight="1" x14ac:dyDescent="0.4">
      <c r="AA13" s="62" t="s">
        <v>33</v>
      </c>
      <c r="AB13" s="59">
        <v>3</v>
      </c>
      <c r="AC13" s="59">
        <v>6</v>
      </c>
      <c r="AD13" s="63">
        <f t="shared" si="0"/>
        <v>-3</v>
      </c>
      <c r="AE13" s="46">
        <f t="shared" si="1"/>
        <v>29</v>
      </c>
    </row>
    <row r="14" spans="27:31" ht="16.899999999999999" customHeight="1" x14ac:dyDescent="0.4">
      <c r="AA14" s="62" t="s">
        <v>42</v>
      </c>
      <c r="AB14" s="59">
        <v>10</v>
      </c>
      <c r="AC14" s="59">
        <v>14</v>
      </c>
      <c r="AD14" s="63">
        <f t="shared" si="0"/>
        <v>-4</v>
      </c>
      <c r="AE14" s="46">
        <f t="shared" si="1"/>
        <v>33</v>
      </c>
    </row>
    <row r="15" spans="27:31" ht="16.899999999999999" customHeight="1" x14ac:dyDescent="0.4">
      <c r="AA15" s="62" t="s">
        <v>43</v>
      </c>
      <c r="AB15" s="59">
        <v>6</v>
      </c>
      <c r="AC15" s="59">
        <v>18</v>
      </c>
      <c r="AD15" s="63">
        <f t="shared" si="0"/>
        <v>-12</v>
      </c>
      <c r="AE15" s="46">
        <f t="shared" si="1"/>
        <v>42</v>
      </c>
    </row>
    <row r="16" spans="27:31" ht="16.899999999999999" customHeight="1" x14ac:dyDescent="0.4">
      <c r="AA16" s="62" t="s">
        <v>49</v>
      </c>
      <c r="AB16" s="59">
        <v>51</v>
      </c>
      <c r="AC16" s="59">
        <v>67</v>
      </c>
      <c r="AD16" s="64">
        <f t="shared" si="0"/>
        <v>-16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28</v>
      </c>
      <c r="AC17" s="59">
        <v>28</v>
      </c>
      <c r="AD17" s="63">
        <f t="shared" si="0"/>
        <v>0</v>
      </c>
      <c r="AE17" s="46">
        <f t="shared" si="1"/>
        <v>14</v>
      </c>
    </row>
    <row r="18" spans="27:31" ht="16.899999999999999" customHeight="1" x14ac:dyDescent="0.4">
      <c r="AA18" s="62" t="s">
        <v>6</v>
      </c>
      <c r="AB18" s="59"/>
      <c r="AC18" s="59">
        <v>1</v>
      </c>
      <c r="AD18" s="63">
        <f t="shared" si="0"/>
        <v>-1</v>
      </c>
      <c r="AE18" s="46">
        <f t="shared" si="1"/>
        <v>22</v>
      </c>
    </row>
    <row r="19" spans="27:31" ht="16.899999999999999" customHeight="1" x14ac:dyDescent="0.4">
      <c r="AA19" s="62" t="s">
        <v>18</v>
      </c>
      <c r="AB19" s="59">
        <v>1</v>
      </c>
      <c r="AC19" s="59"/>
      <c r="AD19" s="63">
        <f t="shared" si="0"/>
        <v>1</v>
      </c>
      <c r="AE19" s="46">
        <f t="shared" si="1"/>
        <v>9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14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14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14</v>
      </c>
    </row>
    <row r="23" spans="27:31" ht="16.899999999999999" customHeight="1" x14ac:dyDescent="0.4">
      <c r="AA23" s="62" t="s">
        <v>32</v>
      </c>
      <c r="AB23" s="59">
        <v>7</v>
      </c>
      <c r="AC23" s="59">
        <v>2</v>
      </c>
      <c r="AD23" s="63">
        <f t="shared" si="0"/>
        <v>5</v>
      </c>
      <c r="AE23" s="46">
        <f t="shared" si="1"/>
        <v>4</v>
      </c>
    </row>
    <row r="24" spans="27:31" ht="16.899999999999999" customHeight="1" x14ac:dyDescent="0.4">
      <c r="AA24" s="62" t="s">
        <v>19</v>
      </c>
      <c r="AB24" s="59">
        <v>1</v>
      </c>
      <c r="AC24" s="59">
        <v>1</v>
      </c>
      <c r="AD24" s="63">
        <f t="shared" si="0"/>
        <v>0</v>
      </c>
      <c r="AE24" s="46">
        <f t="shared" si="1"/>
        <v>14</v>
      </c>
    </row>
    <row r="25" spans="27:31" ht="16.899999999999999" customHeight="1" x14ac:dyDescent="0.4">
      <c r="AA25" s="62" t="s">
        <v>14</v>
      </c>
      <c r="AB25" s="59">
        <v>5</v>
      </c>
      <c r="AC25" s="59">
        <v>12</v>
      </c>
      <c r="AD25" s="63">
        <f t="shared" si="0"/>
        <v>-7</v>
      </c>
      <c r="AE25" s="46">
        <f t="shared" si="1"/>
        <v>37</v>
      </c>
    </row>
    <row r="26" spans="27:31" ht="16.899999999999999" customHeight="1" x14ac:dyDescent="0.4">
      <c r="AA26" s="62" t="s">
        <v>45</v>
      </c>
      <c r="AB26" s="59">
        <v>32</v>
      </c>
      <c r="AC26" s="59">
        <v>25</v>
      </c>
      <c r="AD26" s="63">
        <f t="shared" si="0"/>
        <v>7</v>
      </c>
      <c r="AE26" s="46">
        <f t="shared" si="1"/>
        <v>3</v>
      </c>
    </row>
    <row r="27" spans="27:31" ht="16.899999999999999" customHeight="1" x14ac:dyDescent="0.4">
      <c r="AA27" s="62" t="s">
        <v>37</v>
      </c>
      <c r="AB27" s="59"/>
      <c r="AC27" s="59">
        <v>8</v>
      </c>
      <c r="AD27" s="63">
        <f t="shared" si="0"/>
        <v>-8</v>
      </c>
      <c r="AE27" s="46">
        <f t="shared" si="1"/>
        <v>40</v>
      </c>
    </row>
    <row r="28" spans="27:31" ht="16.899999999999999" customHeight="1" x14ac:dyDescent="0.4">
      <c r="AA28" s="62" t="s">
        <v>35</v>
      </c>
      <c r="AB28" s="59">
        <v>2</v>
      </c>
      <c r="AC28" s="59">
        <v>2</v>
      </c>
      <c r="AD28" s="63">
        <f t="shared" si="0"/>
        <v>0</v>
      </c>
      <c r="AE28" s="46">
        <f t="shared" si="1"/>
        <v>14</v>
      </c>
    </row>
    <row r="29" spans="27:31" ht="16.899999999999999" customHeight="1" x14ac:dyDescent="0.4">
      <c r="AA29" s="62" t="s">
        <v>16</v>
      </c>
      <c r="AB29" s="59">
        <v>8</v>
      </c>
      <c r="AC29" s="59">
        <v>6</v>
      </c>
      <c r="AD29" s="63">
        <f t="shared" si="0"/>
        <v>2</v>
      </c>
      <c r="AE29" s="46">
        <f t="shared" si="1"/>
        <v>5</v>
      </c>
    </row>
    <row r="30" spans="27:31" ht="16.899999999999999" customHeight="1" x14ac:dyDescent="0.4">
      <c r="AA30" s="62" t="s">
        <v>40</v>
      </c>
      <c r="AB30" s="59">
        <v>19</v>
      </c>
      <c r="AC30" s="59">
        <v>31</v>
      </c>
      <c r="AD30" s="63">
        <f t="shared" si="0"/>
        <v>-12</v>
      </c>
      <c r="AE30" s="46">
        <f t="shared" si="1"/>
        <v>42</v>
      </c>
    </row>
    <row r="31" spans="27:31" ht="16.899999999999999" customHeight="1" x14ac:dyDescent="0.4">
      <c r="AA31" s="62" t="s">
        <v>47</v>
      </c>
      <c r="AB31" s="59">
        <v>11</v>
      </c>
      <c r="AC31" s="59">
        <v>13</v>
      </c>
      <c r="AD31" s="63">
        <f t="shared" si="0"/>
        <v>-2</v>
      </c>
      <c r="AE31" s="46">
        <f t="shared" si="1"/>
        <v>28</v>
      </c>
    </row>
    <row r="32" spans="27:31" ht="16.899999999999999" customHeight="1" x14ac:dyDescent="0.4">
      <c r="AA32" s="62" t="s">
        <v>29</v>
      </c>
      <c r="AB32" s="59">
        <v>2</v>
      </c>
      <c r="AC32" s="59"/>
      <c r="AD32" s="63">
        <f t="shared" si="0"/>
        <v>2</v>
      </c>
      <c r="AE32" s="46">
        <f t="shared" si="1"/>
        <v>5</v>
      </c>
    </row>
    <row r="33" spans="27:31" ht="16.899999999999999" customHeight="1" x14ac:dyDescent="0.4">
      <c r="AA33" s="62" t="s">
        <v>17</v>
      </c>
      <c r="AB33" s="59"/>
      <c r="AC33" s="59">
        <v>1</v>
      </c>
      <c r="AD33" s="63">
        <f t="shared" si="0"/>
        <v>-1</v>
      </c>
      <c r="AE33" s="46">
        <f t="shared" si="1"/>
        <v>22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14</v>
      </c>
    </row>
    <row r="35" spans="27:31" ht="16.899999999999999" customHeight="1" x14ac:dyDescent="0.4">
      <c r="AA35" s="62" t="s">
        <v>25</v>
      </c>
      <c r="AB35" s="59">
        <v>3</v>
      </c>
      <c r="AC35" s="59">
        <v>1</v>
      </c>
      <c r="AD35" s="63">
        <f t="shared" si="0"/>
        <v>2</v>
      </c>
      <c r="AE35" s="46">
        <f t="shared" si="1"/>
        <v>5</v>
      </c>
    </row>
    <row r="36" spans="27:31" ht="16.899999999999999" customHeight="1" x14ac:dyDescent="0.4">
      <c r="AA36" s="62" t="s">
        <v>38</v>
      </c>
      <c r="AB36" s="59">
        <v>2</v>
      </c>
      <c r="AC36" s="59">
        <v>3</v>
      </c>
      <c r="AD36" s="63">
        <f t="shared" si="0"/>
        <v>-1</v>
      </c>
      <c r="AE36" s="46">
        <f t="shared" si="1"/>
        <v>22</v>
      </c>
    </row>
    <row r="37" spans="27:31" ht="16.899999999999999" customHeight="1" x14ac:dyDescent="0.4">
      <c r="AA37" s="62" t="s">
        <v>41</v>
      </c>
      <c r="AB37" s="59">
        <v>22</v>
      </c>
      <c r="AC37" s="59">
        <v>11</v>
      </c>
      <c r="AD37" s="63">
        <f t="shared" si="0"/>
        <v>11</v>
      </c>
      <c r="AE37" s="46">
        <f t="shared" si="1"/>
        <v>1</v>
      </c>
    </row>
    <row r="38" spans="27:31" ht="16.899999999999999" customHeight="1" x14ac:dyDescent="0.4">
      <c r="AA38" s="62" t="s">
        <v>34</v>
      </c>
      <c r="AB38" s="59">
        <v>4</v>
      </c>
      <c r="AC38" s="59">
        <v>11</v>
      </c>
      <c r="AD38" s="63">
        <f t="shared" si="0"/>
        <v>-7</v>
      </c>
      <c r="AE38" s="46">
        <f t="shared" si="1"/>
        <v>37</v>
      </c>
    </row>
    <row r="39" spans="27:31" ht="16.899999999999999" customHeight="1" x14ac:dyDescent="0.4">
      <c r="AA39" s="62" t="s">
        <v>20</v>
      </c>
      <c r="AB39" s="59">
        <v>1</v>
      </c>
      <c r="AC39" s="59"/>
      <c r="AD39" s="63">
        <f t="shared" si="0"/>
        <v>1</v>
      </c>
      <c r="AE39" s="46">
        <f t="shared" si="1"/>
        <v>9</v>
      </c>
    </row>
    <row r="40" spans="27:31" ht="16.899999999999999" customHeight="1" x14ac:dyDescent="0.4">
      <c r="AA40" s="62" t="s">
        <v>26</v>
      </c>
      <c r="AB40" s="59">
        <v>12</v>
      </c>
      <c r="AC40" s="59">
        <v>4</v>
      </c>
      <c r="AD40" s="63">
        <f t="shared" si="0"/>
        <v>8</v>
      </c>
      <c r="AE40" s="46">
        <f t="shared" si="1"/>
        <v>2</v>
      </c>
    </row>
    <row r="41" spans="27:31" ht="16.899999999999999" customHeight="1" x14ac:dyDescent="0.4">
      <c r="AA41" s="62" t="s">
        <v>27</v>
      </c>
      <c r="AB41" s="59">
        <v>2</v>
      </c>
      <c r="AC41" s="59"/>
      <c r="AD41" s="63">
        <f t="shared" si="0"/>
        <v>2</v>
      </c>
      <c r="AE41" s="46">
        <f t="shared" si="1"/>
        <v>5</v>
      </c>
    </row>
    <row r="42" spans="27:31" ht="16.899999999999999" customHeight="1" x14ac:dyDescent="0.4">
      <c r="AA42" s="62" t="s">
        <v>15</v>
      </c>
      <c r="AB42" s="59">
        <v>1</v>
      </c>
      <c r="AC42" s="59"/>
      <c r="AD42" s="63">
        <f t="shared" si="0"/>
        <v>1</v>
      </c>
      <c r="AE42" s="46">
        <f t="shared" si="1"/>
        <v>9</v>
      </c>
    </row>
    <row r="43" spans="27:31" ht="16.899999999999999" customHeight="1" x14ac:dyDescent="0.4">
      <c r="AA43" s="62" t="s">
        <v>51</v>
      </c>
      <c r="AB43" s="59">
        <v>162</v>
      </c>
      <c r="AC43" s="59">
        <v>238</v>
      </c>
      <c r="AD43" s="63">
        <f t="shared" si="0"/>
        <v>-76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28</v>
      </c>
      <c r="AC44" s="59">
        <v>38</v>
      </c>
      <c r="AD44" s="63">
        <f t="shared" si="0"/>
        <v>-10</v>
      </c>
      <c r="AE44" s="46">
        <f t="shared" si="1"/>
        <v>41</v>
      </c>
    </row>
    <row r="45" spans="27:31" ht="16.899999999999999" customHeight="1" x14ac:dyDescent="0.4">
      <c r="AA45" s="62" t="s">
        <v>39</v>
      </c>
      <c r="AB45" s="59">
        <v>51</v>
      </c>
      <c r="AC45" s="59">
        <v>56</v>
      </c>
      <c r="AD45" s="63">
        <f t="shared" si="0"/>
        <v>-5</v>
      </c>
      <c r="AE45" s="46">
        <f t="shared" si="1"/>
        <v>35</v>
      </c>
    </row>
    <row r="46" spans="27:31" ht="16.899999999999999" customHeight="1" x14ac:dyDescent="0.4">
      <c r="AA46" s="62" t="s">
        <v>44</v>
      </c>
      <c r="AB46" s="59">
        <v>12</v>
      </c>
      <c r="AC46" s="59">
        <v>19</v>
      </c>
      <c r="AD46" s="63">
        <f t="shared" si="0"/>
        <v>-7</v>
      </c>
      <c r="AE46" s="46">
        <f t="shared" si="1"/>
        <v>37</v>
      </c>
    </row>
    <row r="47" spans="27:31" ht="16.899999999999999" customHeight="1" x14ac:dyDescent="0.4">
      <c r="AA47" s="62" t="s">
        <v>5</v>
      </c>
      <c r="AB47" s="59">
        <v>7</v>
      </c>
      <c r="AC47" s="59">
        <v>8</v>
      </c>
      <c r="AD47" s="63">
        <f t="shared" si="0"/>
        <v>-1</v>
      </c>
      <c r="AE47" s="46">
        <f t="shared" si="1"/>
        <v>22</v>
      </c>
    </row>
    <row r="48" spans="27:31" ht="16.899999999999999" customHeight="1" x14ac:dyDescent="0.4">
      <c r="AA48" s="62" t="s">
        <v>24</v>
      </c>
      <c r="AB48" s="59">
        <v>16</v>
      </c>
      <c r="AC48" s="59">
        <v>17</v>
      </c>
      <c r="AD48" s="63">
        <f t="shared" si="0"/>
        <v>-1</v>
      </c>
      <c r="AE48" s="46">
        <f t="shared" si="1"/>
        <v>22</v>
      </c>
    </row>
    <row r="49" spans="4:31" ht="16.899999999999999" customHeight="1" thickBot="1" x14ac:dyDescent="0.45">
      <c r="AA49" s="65" t="s">
        <v>9</v>
      </c>
      <c r="AB49" s="75">
        <v>6</v>
      </c>
      <c r="AC49" s="76">
        <v>10</v>
      </c>
      <c r="AD49" s="73">
        <f t="shared" si="0"/>
        <v>-4</v>
      </c>
      <c r="AE49" s="47">
        <f t="shared" si="1"/>
        <v>33</v>
      </c>
    </row>
    <row r="50" spans="4:31" ht="16.899999999999999" customHeight="1" thickTop="1" x14ac:dyDescent="0.4">
      <c r="AA50" s="67" t="s">
        <v>4</v>
      </c>
      <c r="AB50" s="77">
        <v>213</v>
      </c>
      <c r="AC50" s="77">
        <v>63</v>
      </c>
      <c r="AD50" s="74">
        <f t="shared" si="0"/>
        <v>150</v>
      </c>
      <c r="AE50" s="39"/>
    </row>
    <row r="51" spans="4:31" ht="16.899999999999999" customHeight="1" thickBot="1" x14ac:dyDescent="0.45">
      <c r="AA51" s="69" t="s">
        <v>50</v>
      </c>
      <c r="AB51" s="78">
        <v>4</v>
      </c>
      <c r="AC51" s="78">
        <v>37</v>
      </c>
      <c r="AD51" s="70">
        <f t="shared" si="0"/>
        <v>-33</v>
      </c>
      <c r="AE51" s="39"/>
    </row>
    <row r="52" spans="4:31" ht="16.899999999999999" customHeight="1" thickBot="1" x14ac:dyDescent="0.45">
      <c r="AA52" s="71" t="s">
        <v>52</v>
      </c>
      <c r="AB52" s="79">
        <v>761</v>
      </c>
      <c r="AC52" s="80">
        <v>808</v>
      </c>
      <c r="AD52" s="72">
        <f t="shared" si="0"/>
        <v>-47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17108</v>
      </c>
      <c r="E55" s="11">
        <v>81</v>
      </c>
      <c r="F55" s="58">
        <v>41456</v>
      </c>
      <c r="G55" s="58">
        <v>19266</v>
      </c>
      <c r="H55" s="58">
        <v>22190</v>
      </c>
      <c r="I55" s="11">
        <v>-560</v>
      </c>
      <c r="J55" s="11">
        <v>1543</v>
      </c>
      <c r="K55" s="11">
        <v>1623</v>
      </c>
      <c r="L55" s="11">
        <v>-80</v>
      </c>
      <c r="M55" s="11">
        <v>265</v>
      </c>
      <c r="N55" s="11">
        <v>745</v>
      </c>
      <c r="O55" s="11">
        <v>-480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782</v>
      </c>
      <c r="E60" s="37">
        <v>761</v>
      </c>
      <c r="F60" s="37">
        <v>1543</v>
      </c>
      <c r="G60" s="37">
        <v>42</v>
      </c>
      <c r="H60" s="37">
        <v>373</v>
      </c>
      <c r="I60" s="37">
        <v>415</v>
      </c>
      <c r="J60" s="37">
        <v>815</v>
      </c>
      <c r="K60" s="37">
        <v>808</v>
      </c>
      <c r="L60" s="37">
        <v>1623</v>
      </c>
      <c r="M60" s="37">
        <v>92</v>
      </c>
      <c r="N60" s="37">
        <v>208</v>
      </c>
      <c r="O60" s="37">
        <v>300</v>
      </c>
      <c r="P60" s="37">
        <v>265</v>
      </c>
      <c r="Q60" s="37">
        <v>745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166</v>
      </c>
      <c r="F63" s="6">
        <v>48</v>
      </c>
      <c r="G63" s="29"/>
      <c r="H63" s="6">
        <v>98</v>
      </c>
      <c r="I63" s="6">
        <v>43</v>
      </c>
      <c r="J63" s="6">
        <v>4</v>
      </c>
      <c r="K63" s="6">
        <v>11</v>
      </c>
      <c r="L63" s="6">
        <v>24</v>
      </c>
      <c r="M63" s="6">
        <v>21</v>
      </c>
      <c r="N63" s="6">
        <v>15</v>
      </c>
      <c r="O63" s="6">
        <v>7</v>
      </c>
      <c r="P63" s="6">
        <v>99</v>
      </c>
      <c r="Q63" s="6">
        <v>199</v>
      </c>
      <c r="R63" s="7">
        <v>26</v>
      </c>
      <c r="S63" s="6">
        <v>6</v>
      </c>
      <c r="T63" s="6">
        <v>6</v>
      </c>
      <c r="U63" s="6">
        <v>9</v>
      </c>
      <c r="V63" s="6"/>
      <c r="W63" s="6">
        <v>782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179</v>
      </c>
      <c r="F64" s="6">
        <v>46</v>
      </c>
      <c r="G64" s="29"/>
      <c r="H64" s="6">
        <v>139</v>
      </c>
      <c r="I64" s="6">
        <v>91</v>
      </c>
      <c r="J64" s="6">
        <v>4</v>
      </c>
      <c r="K64" s="6">
        <v>5</v>
      </c>
      <c r="L64" s="6">
        <v>18</v>
      </c>
      <c r="M64" s="6">
        <v>5</v>
      </c>
      <c r="N64" s="6">
        <v>15</v>
      </c>
      <c r="O64" s="6">
        <v>2</v>
      </c>
      <c r="P64" s="6">
        <v>142</v>
      </c>
      <c r="Q64" s="6">
        <v>137</v>
      </c>
      <c r="R64" s="7">
        <v>22</v>
      </c>
      <c r="S64" s="6">
        <v>2</v>
      </c>
      <c r="T64" s="6">
        <v>5</v>
      </c>
      <c r="U64" s="6">
        <v>3</v>
      </c>
      <c r="V64" s="11"/>
      <c r="W64" s="6">
        <v>815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-13</v>
      </c>
      <c r="F65" s="11">
        <f>IF(AND(F63="",F64=""),"",F63-F64)</f>
        <v>2</v>
      </c>
      <c r="G65" s="29" t="str">
        <f t="shared" ref="G65:W65" si="2">IF(AND(G63="",G64=""),"",G63-G64)</f>
        <v/>
      </c>
      <c r="H65" s="11">
        <f t="shared" si="2"/>
        <v>-41</v>
      </c>
      <c r="I65" s="11">
        <f t="shared" si="2"/>
        <v>-48</v>
      </c>
      <c r="J65" s="11">
        <f t="shared" si="2"/>
        <v>0</v>
      </c>
      <c r="K65" s="11">
        <f t="shared" si="2"/>
        <v>6</v>
      </c>
      <c r="L65" s="11">
        <f t="shared" si="2"/>
        <v>6</v>
      </c>
      <c r="M65" s="11">
        <f t="shared" si="2"/>
        <v>16</v>
      </c>
      <c r="N65" s="11">
        <f t="shared" si="2"/>
        <v>0</v>
      </c>
      <c r="O65" s="11">
        <f t="shared" si="2"/>
        <v>5</v>
      </c>
      <c r="P65" s="11">
        <f t="shared" si="2"/>
        <v>-43</v>
      </c>
      <c r="Q65" s="11">
        <f t="shared" si="2"/>
        <v>62</v>
      </c>
      <c r="R65" s="11">
        <f t="shared" si="2"/>
        <v>4</v>
      </c>
      <c r="S65" s="11">
        <f t="shared" si="2"/>
        <v>4</v>
      </c>
      <c r="T65" s="11">
        <f t="shared" si="2"/>
        <v>1</v>
      </c>
      <c r="U65" s="11">
        <f t="shared" si="2"/>
        <v>6</v>
      </c>
      <c r="V65" s="11" t="str">
        <f t="shared" si="2"/>
        <v/>
      </c>
      <c r="W65" s="11">
        <f t="shared" si="2"/>
        <v>-33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Z66" s="38"/>
      <c r="AA66" s="39"/>
      <c r="AD66" s="5"/>
      <c r="AE66" s="39"/>
    </row>
    <row r="67" spans="4:31" x14ac:dyDescent="0.4">
      <c r="Z67" s="38"/>
      <c r="AA67" s="39"/>
      <c r="AD67" s="38"/>
      <c r="AE67" s="39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J58:L58"/>
    <mergeCell ref="M58:O58"/>
    <mergeCell ref="D58:F58"/>
    <mergeCell ref="G58:I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D2:AE69"/>
  <sheetViews>
    <sheetView topLeftCell="D27" zoomScaleNormal="10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33</v>
      </c>
      <c r="AC4" s="59">
        <v>28</v>
      </c>
      <c r="AD4" s="61">
        <f>AB4-AC4</f>
        <v>5</v>
      </c>
      <c r="AE4" s="45">
        <f>RANK(AD4,$AD$4:$AD$49)</f>
        <v>12</v>
      </c>
    </row>
    <row r="5" spans="27:31" ht="16.899999999999999" customHeight="1" x14ac:dyDescent="0.4">
      <c r="AA5" s="62" t="s">
        <v>21</v>
      </c>
      <c r="AB5" s="59">
        <v>7</v>
      </c>
      <c r="AC5" s="59">
        <v>4</v>
      </c>
      <c r="AD5" s="63">
        <f t="shared" ref="AD5:AD52" si="0">AB5-AC5</f>
        <v>3</v>
      </c>
      <c r="AE5" s="46">
        <f t="shared" ref="AE5:AE49" si="1">RANK(AD5,$AD$4:$AD$49)</f>
        <v>19</v>
      </c>
    </row>
    <row r="6" spans="27:31" ht="16.899999999999999" customHeight="1" x14ac:dyDescent="0.4">
      <c r="AA6" s="62" t="s">
        <v>22</v>
      </c>
      <c r="AB6" s="59">
        <v>9</v>
      </c>
      <c r="AC6" s="59">
        <v>8</v>
      </c>
      <c r="AD6" s="63">
        <f t="shared" si="0"/>
        <v>1</v>
      </c>
      <c r="AE6" s="46">
        <f t="shared" si="1"/>
        <v>23</v>
      </c>
    </row>
    <row r="7" spans="27:31" ht="16.899999999999999" customHeight="1" x14ac:dyDescent="0.4">
      <c r="AA7" s="62" t="s">
        <v>11</v>
      </c>
      <c r="AB7" s="59">
        <v>25</v>
      </c>
      <c r="AC7" s="59">
        <v>18</v>
      </c>
      <c r="AD7" s="63">
        <f t="shared" si="0"/>
        <v>7</v>
      </c>
      <c r="AE7" s="46">
        <f t="shared" si="1"/>
        <v>11</v>
      </c>
    </row>
    <row r="8" spans="27:31" ht="16.899999999999999" customHeight="1" x14ac:dyDescent="0.4">
      <c r="AA8" s="62" t="s">
        <v>12</v>
      </c>
      <c r="AB8" s="59">
        <v>3</v>
      </c>
      <c r="AC8" s="59">
        <v>2</v>
      </c>
      <c r="AD8" s="63">
        <f t="shared" si="0"/>
        <v>1</v>
      </c>
      <c r="AE8" s="46">
        <f t="shared" si="1"/>
        <v>23</v>
      </c>
    </row>
    <row r="9" spans="27:31" ht="16.899999999999999" customHeight="1" x14ac:dyDescent="0.4">
      <c r="AA9" s="62" t="s">
        <v>7</v>
      </c>
      <c r="AB9" s="59">
        <v>13</v>
      </c>
      <c r="AC9" s="59">
        <v>9</v>
      </c>
      <c r="AD9" s="63">
        <f t="shared" si="0"/>
        <v>4</v>
      </c>
      <c r="AE9" s="46">
        <f t="shared" si="1"/>
        <v>15</v>
      </c>
    </row>
    <row r="10" spans="27:31" ht="16.899999999999999" customHeight="1" x14ac:dyDescent="0.4">
      <c r="AA10" s="62" t="s">
        <v>28</v>
      </c>
      <c r="AB10" s="59">
        <v>9</v>
      </c>
      <c r="AC10" s="59">
        <v>8</v>
      </c>
      <c r="AD10" s="63">
        <f t="shared" si="0"/>
        <v>1</v>
      </c>
      <c r="AE10" s="46">
        <f t="shared" si="1"/>
        <v>23</v>
      </c>
    </row>
    <row r="11" spans="27:31" ht="16.899999999999999" customHeight="1" x14ac:dyDescent="0.4">
      <c r="AA11" s="62" t="s">
        <v>31</v>
      </c>
      <c r="AB11" s="59">
        <v>16</v>
      </c>
      <c r="AC11" s="59">
        <v>36</v>
      </c>
      <c r="AD11" s="63">
        <f t="shared" si="0"/>
        <v>-20</v>
      </c>
      <c r="AE11" s="46">
        <f t="shared" si="1"/>
        <v>39</v>
      </c>
    </row>
    <row r="12" spans="27:31" ht="16.899999999999999" customHeight="1" x14ac:dyDescent="0.4">
      <c r="AA12" s="62" t="s">
        <v>30</v>
      </c>
      <c r="AB12" s="59">
        <v>5</v>
      </c>
      <c r="AC12" s="59">
        <v>14</v>
      </c>
      <c r="AD12" s="63">
        <f t="shared" si="0"/>
        <v>-9</v>
      </c>
      <c r="AE12" s="46">
        <f t="shared" si="1"/>
        <v>35</v>
      </c>
    </row>
    <row r="13" spans="27:31" ht="16.899999999999999" customHeight="1" x14ac:dyDescent="0.4">
      <c r="AA13" s="62" t="s">
        <v>33</v>
      </c>
      <c r="AB13" s="59">
        <v>11</v>
      </c>
      <c r="AC13" s="59">
        <v>11</v>
      </c>
      <c r="AD13" s="63">
        <f t="shared" si="0"/>
        <v>0</v>
      </c>
      <c r="AE13" s="46">
        <f t="shared" si="1"/>
        <v>28</v>
      </c>
    </row>
    <row r="14" spans="27:31" ht="16.899999999999999" customHeight="1" x14ac:dyDescent="0.4">
      <c r="AA14" s="62" t="s">
        <v>42</v>
      </c>
      <c r="AB14" s="59">
        <v>52</v>
      </c>
      <c r="AC14" s="59">
        <v>66</v>
      </c>
      <c r="AD14" s="63">
        <f t="shared" si="0"/>
        <v>-14</v>
      </c>
      <c r="AE14" s="46">
        <f t="shared" si="1"/>
        <v>37</v>
      </c>
    </row>
    <row r="15" spans="27:31" ht="16.899999999999999" customHeight="1" x14ac:dyDescent="0.4">
      <c r="AA15" s="62" t="s">
        <v>43</v>
      </c>
      <c r="AB15" s="59">
        <v>39</v>
      </c>
      <c r="AC15" s="59">
        <v>74</v>
      </c>
      <c r="AD15" s="63">
        <f t="shared" si="0"/>
        <v>-35</v>
      </c>
      <c r="AE15" s="46">
        <f t="shared" si="1"/>
        <v>42</v>
      </c>
    </row>
    <row r="16" spans="27:31" ht="16.899999999999999" customHeight="1" x14ac:dyDescent="0.4">
      <c r="AA16" s="62" t="s">
        <v>49</v>
      </c>
      <c r="AB16" s="59">
        <v>197</v>
      </c>
      <c r="AC16" s="59">
        <v>294</v>
      </c>
      <c r="AD16" s="64">
        <f t="shared" si="0"/>
        <v>-97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109</v>
      </c>
      <c r="AC17" s="59">
        <v>123</v>
      </c>
      <c r="AD17" s="63">
        <f t="shared" si="0"/>
        <v>-14</v>
      </c>
      <c r="AE17" s="46">
        <f t="shared" si="1"/>
        <v>37</v>
      </c>
    </row>
    <row r="18" spans="27:31" ht="16.899999999999999" customHeight="1" x14ac:dyDescent="0.4">
      <c r="AA18" s="62" t="s">
        <v>6</v>
      </c>
      <c r="AB18" s="59">
        <v>5</v>
      </c>
      <c r="AC18" s="59">
        <v>9</v>
      </c>
      <c r="AD18" s="63">
        <f t="shared" si="0"/>
        <v>-4</v>
      </c>
      <c r="AE18" s="46">
        <f t="shared" si="1"/>
        <v>30</v>
      </c>
    </row>
    <row r="19" spans="27:31" ht="16.899999999999999" customHeight="1" x14ac:dyDescent="0.4">
      <c r="AA19" s="62" t="s">
        <v>18</v>
      </c>
      <c r="AB19" s="59">
        <v>7</v>
      </c>
      <c r="AC19" s="59">
        <v>2</v>
      </c>
      <c r="AD19" s="63">
        <f t="shared" si="0"/>
        <v>5</v>
      </c>
      <c r="AE19" s="46">
        <f t="shared" si="1"/>
        <v>12</v>
      </c>
    </row>
    <row r="20" spans="27:31" ht="16.899999999999999" customHeight="1" x14ac:dyDescent="0.4">
      <c r="AA20" s="62" t="s">
        <v>8</v>
      </c>
      <c r="AB20" s="59">
        <v>8</v>
      </c>
      <c r="AC20" s="59">
        <v>5</v>
      </c>
      <c r="AD20" s="63">
        <f t="shared" si="0"/>
        <v>3</v>
      </c>
      <c r="AE20" s="46">
        <f t="shared" si="1"/>
        <v>19</v>
      </c>
    </row>
    <row r="21" spans="27:31" ht="16.899999999999999" customHeight="1" x14ac:dyDescent="0.4">
      <c r="AA21" s="62" t="s">
        <v>23</v>
      </c>
      <c r="AB21" s="59">
        <v>1</v>
      </c>
      <c r="AC21" s="59"/>
      <c r="AD21" s="63">
        <f t="shared" si="0"/>
        <v>1</v>
      </c>
      <c r="AE21" s="46">
        <f t="shared" si="1"/>
        <v>23</v>
      </c>
    </row>
    <row r="22" spans="27:31" ht="16.899999999999999" customHeight="1" x14ac:dyDescent="0.4">
      <c r="AA22" s="62" t="s">
        <v>13</v>
      </c>
      <c r="AB22" s="59">
        <v>4</v>
      </c>
      <c r="AC22" s="59">
        <v>12</v>
      </c>
      <c r="AD22" s="63">
        <f t="shared" si="0"/>
        <v>-8</v>
      </c>
      <c r="AE22" s="46">
        <f t="shared" si="1"/>
        <v>34</v>
      </c>
    </row>
    <row r="23" spans="27:31" ht="16.899999999999999" customHeight="1" x14ac:dyDescent="0.4">
      <c r="AA23" s="62" t="s">
        <v>32</v>
      </c>
      <c r="AB23" s="59">
        <v>19</v>
      </c>
      <c r="AC23" s="59">
        <v>24</v>
      </c>
      <c r="AD23" s="63">
        <f t="shared" si="0"/>
        <v>-5</v>
      </c>
      <c r="AE23" s="46">
        <f t="shared" si="1"/>
        <v>32</v>
      </c>
    </row>
    <row r="24" spans="27:31" ht="16.899999999999999" customHeight="1" x14ac:dyDescent="0.4">
      <c r="AA24" s="62" t="s">
        <v>19</v>
      </c>
      <c r="AB24" s="59">
        <v>14</v>
      </c>
      <c r="AC24" s="59">
        <v>11</v>
      </c>
      <c r="AD24" s="63">
        <f t="shared" si="0"/>
        <v>3</v>
      </c>
      <c r="AE24" s="46">
        <f t="shared" si="1"/>
        <v>19</v>
      </c>
    </row>
    <row r="25" spans="27:31" ht="16.899999999999999" customHeight="1" x14ac:dyDescent="0.4">
      <c r="AA25" s="62" t="s">
        <v>14</v>
      </c>
      <c r="AB25" s="59">
        <v>30</v>
      </c>
      <c r="AC25" s="59">
        <v>21</v>
      </c>
      <c r="AD25" s="63">
        <f t="shared" si="0"/>
        <v>9</v>
      </c>
      <c r="AE25" s="46">
        <f t="shared" si="1"/>
        <v>8</v>
      </c>
    </row>
    <row r="26" spans="27:31" ht="16.899999999999999" customHeight="1" x14ac:dyDescent="0.4">
      <c r="AA26" s="62" t="s">
        <v>45</v>
      </c>
      <c r="AB26" s="59">
        <v>58</v>
      </c>
      <c r="AC26" s="59">
        <v>79</v>
      </c>
      <c r="AD26" s="63">
        <f t="shared" si="0"/>
        <v>-21</v>
      </c>
      <c r="AE26" s="46">
        <f t="shared" si="1"/>
        <v>40</v>
      </c>
    </row>
    <row r="27" spans="27:31" ht="16.899999999999999" customHeight="1" x14ac:dyDescent="0.4">
      <c r="AA27" s="62" t="s">
        <v>37</v>
      </c>
      <c r="AB27" s="59">
        <v>39</v>
      </c>
      <c r="AC27" s="59">
        <v>23</v>
      </c>
      <c r="AD27" s="63">
        <f t="shared" si="0"/>
        <v>16</v>
      </c>
      <c r="AE27" s="46">
        <f t="shared" si="1"/>
        <v>5</v>
      </c>
    </row>
    <row r="28" spans="27:31" ht="16.899999999999999" customHeight="1" x14ac:dyDescent="0.4">
      <c r="AA28" s="62" t="s">
        <v>35</v>
      </c>
      <c r="AB28" s="59">
        <v>20</v>
      </c>
      <c r="AC28" s="59">
        <v>12</v>
      </c>
      <c r="AD28" s="63">
        <f t="shared" si="0"/>
        <v>8</v>
      </c>
      <c r="AE28" s="46">
        <f t="shared" si="1"/>
        <v>10</v>
      </c>
    </row>
    <row r="29" spans="27:31" ht="16.899999999999999" customHeight="1" x14ac:dyDescent="0.4">
      <c r="AA29" s="62" t="s">
        <v>16</v>
      </c>
      <c r="AB29" s="59">
        <v>34</v>
      </c>
      <c r="AC29" s="59">
        <v>21</v>
      </c>
      <c r="AD29" s="63">
        <f t="shared" si="0"/>
        <v>13</v>
      </c>
      <c r="AE29" s="46">
        <f t="shared" si="1"/>
        <v>7</v>
      </c>
    </row>
    <row r="30" spans="27:31" ht="16.899999999999999" customHeight="1" x14ac:dyDescent="0.4">
      <c r="AA30" s="62" t="s">
        <v>40</v>
      </c>
      <c r="AB30" s="59">
        <v>141</v>
      </c>
      <c r="AC30" s="59">
        <v>142</v>
      </c>
      <c r="AD30" s="63">
        <f t="shared" si="0"/>
        <v>-1</v>
      </c>
      <c r="AE30" s="46">
        <f t="shared" si="1"/>
        <v>29</v>
      </c>
    </row>
    <row r="31" spans="27:31" ht="16.899999999999999" customHeight="1" x14ac:dyDescent="0.4">
      <c r="AA31" s="62" t="s">
        <v>47</v>
      </c>
      <c r="AB31" s="59">
        <v>40</v>
      </c>
      <c r="AC31" s="59">
        <v>63</v>
      </c>
      <c r="AD31" s="63">
        <f t="shared" si="0"/>
        <v>-23</v>
      </c>
      <c r="AE31" s="46">
        <f t="shared" si="1"/>
        <v>41</v>
      </c>
    </row>
    <row r="32" spans="27:31" ht="16.899999999999999" customHeight="1" x14ac:dyDescent="0.4">
      <c r="AA32" s="62" t="s">
        <v>29</v>
      </c>
      <c r="AB32" s="59">
        <v>9</v>
      </c>
      <c r="AC32" s="59">
        <v>7</v>
      </c>
      <c r="AD32" s="63">
        <f t="shared" si="0"/>
        <v>2</v>
      </c>
      <c r="AE32" s="46">
        <f t="shared" si="1"/>
        <v>22</v>
      </c>
    </row>
    <row r="33" spans="27:31" ht="16.899999999999999" customHeight="1" x14ac:dyDescent="0.4">
      <c r="AA33" s="62" t="s">
        <v>17</v>
      </c>
      <c r="AB33" s="59">
        <v>13</v>
      </c>
      <c r="AC33" s="59">
        <v>4</v>
      </c>
      <c r="AD33" s="63">
        <f t="shared" si="0"/>
        <v>9</v>
      </c>
      <c r="AE33" s="46">
        <f t="shared" si="1"/>
        <v>8</v>
      </c>
    </row>
    <row r="34" spans="27:31" ht="16.899999999999999" customHeight="1" x14ac:dyDescent="0.4">
      <c r="AA34" s="62" t="s">
        <v>10</v>
      </c>
      <c r="AB34" s="59">
        <v>6</v>
      </c>
      <c r="AC34" s="59">
        <v>2</v>
      </c>
      <c r="AD34" s="64">
        <f t="shared" si="0"/>
        <v>4</v>
      </c>
      <c r="AE34" s="46">
        <f t="shared" si="1"/>
        <v>15</v>
      </c>
    </row>
    <row r="35" spans="27:31" ht="16.899999999999999" customHeight="1" x14ac:dyDescent="0.4">
      <c r="AA35" s="62" t="s">
        <v>25</v>
      </c>
      <c r="AB35" s="59">
        <v>4</v>
      </c>
      <c r="AC35" s="59">
        <v>10</v>
      </c>
      <c r="AD35" s="63">
        <f t="shared" si="0"/>
        <v>-6</v>
      </c>
      <c r="AE35" s="46">
        <f t="shared" si="1"/>
        <v>33</v>
      </c>
    </row>
    <row r="36" spans="27:31" ht="16.899999999999999" customHeight="1" x14ac:dyDescent="0.4">
      <c r="AA36" s="62" t="s">
        <v>38</v>
      </c>
      <c r="AB36" s="59">
        <v>30</v>
      </c>
      <c r="AC36" s="59">
        <v>16</v>
      </c>
      <c r="AD36" s="63">
        <f t="shared" si="0"/>
        <v>14</v>
      </c>
      <c r="AE36" s="46">
        <f t="shared" si="1"/>
        <v>6</v>
      </c>
    </row>
    <row r="37" spans="27:31" ht="16.899999999999999" customHeight="1" x14ac:dyDescent="0.4">
      <c r="AA37" s="62" t="s">
        <v>41</v>
      </c>
      <c r="AB37" s="59">
        <v>79</v>
      </c>
      <c r="AC37" s="59">
        <v>60</v>
      </c>
      <c r="AD37" s="63">
        <f t="shared" si="0"/>
        <v>19</v>
      </c>
      <c r="AE37" s="46">
        <f t="shared" si="1"/>
        <v>4</v>
      </c>
    </row>
    <row r="38" spans="27:31" ht="16.899999999999999" customHeight="1" x14ac:dyDescent="0.4">
      <c r="AA38" s="62" t="s">
        <v>34</v>
      </c>
      <c r="AB38" s="59">
        <v>38</v>
      </c>
      <c r="AC38" s="59">
        <v>47</v>
      </c>
      <c r="AD38" s="63">
        <f t="shared" si="0"/>
        <v>-9</v>
      </c>
      <c r="AE38" s="46">
        <f t="shared" si="1"/>
        <v>35</v>
      </c>
    </row>
    <row r="39" spans="27:31" ht="16.899999999999999" customHeight="1" x14ac:dyDescent="0.4">
      <c r="AA39" s="62" t="s">
        <v>20</v>
      </c>
      <c r="AB39" s="59">
        <v>10</v>
      </c>
      <c r="AC39" s="59">
        <v>9</v>
      </c>
      <c r="AD39" s="63">
        <f t="shared" si="0"/>
        <v>1</v>
      </c>
      <c r="AE39" s="46">
        <f t="shared" si="1"/>
        <v>23</v>
      </c>
    </row>
    <row r="40" spans="27:31" ht="16.899999999999999" customHeight="1" x14ac:dyDescent="0.4">
      <c r="AA40" s="62" t="s">
        <v>26</v>
      </c>
      <c r="AB40" s="59">
        <v>11</v>
      </c>
      <c r="AC40" s="59">
        <v>15</v>
      </c>
      <c r="AD40" s="63">
        <f t="shared" si="0"/>
        <v>-4</v>
      </c>
      <c r="AE40" s="46">
        <f t="shared" si="1"/>
        <v>30</v>
      </c>
    </row>
    <row r="41" spans="27:31" ht="16.899999999999999" customHeight="1" x14ac:dyDescent="0.4">
      <c r="AA41" s="62" t="s">
        <v>27</v>
      </c>
      <c r="AB41" s="59">
        <v>20</v>
      </c>
      <c r="AC41" s="59">
        <v>16</v>
      </c>
      <c r="AD41" s="63">
        <f t="shared" si="0"/>
        <v>4</v>
      </c>
      <c r="AE41" s="46">
        <f t="shared" si="1"/>
        <v>15</v>
      </c>
    </row>
    <row r="42" spans="27:31" ht="16.899999999999999" customHeight="1" x14ac:dyDescent="0.4">
      <c r="AA42" s="62" t="s">
        <v>15</v>
      </c>
      <c r="AB42" s="59">
        <v>8</v>
      </c>
      <c r="AC42" s="59">
        <v>4</v>
      </c>
      <c r="AD42" s="63">
        <f t="shared" si="0"/>
        <v>4</v>
      </c>
      <c r="AE42" s="46">
        <f t="shared" si="1"/>
        <v>15</v>
      </c>
    </row>
    <row r="43" spans="27:31" ht="16.899999999999999" customHeight="1" x14ac:dyDescent="0.4">
      <c r="AA43" s="62" t="s">
        <v>51</v>
      </c>
      <c r="AB43" s="59">
        <v>779</v>
      </c>
      <c r="AC43" s="59">
        <v>893</v>
      </c>
      <c r="AD43" s="63">
        <f t="shared" si="0"/>
        <v>-114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>
        <v>150</v>
      </c>
      <c r="AC44" s="59">
        <v>235</v>
      </c>
      <c r="AD44" s="63">
        <f t="shared" si="0"/>
        <v>-85</v>
      </c>
      <c r="AE44" s="46">
        <f t="shared" si="1"/>
        <v>43</v>
      </c>
    </row>
    <row r="45" spans="27:31" ht="16.899999999999999" customHeight="1" x14ac:dyDescent="0.4">
      <c r="AA45" s="62" t="s">
        <v>39</v>
      </c>
      <c r="AB45" s="59">
        <v>209</v>
      </c>
      <c r="AC45" s="59">
        <v>349</v>
      </c>
      <c r="AD45" s="63">
        <f t="shared" si="0"/>
        <v>-140</v>
      </c>
      <c r="AE45" s="46">
        <f t="shared" si="1"/>
        <v>46</v>
      </c>
    </row>
    <row r="46" spans="27:31" ht="16.899999999999999" customHeight="1" x14ac:dyDescent="0.4">
      <c r="AA46" s="62" t="s">
        <v>44</v>
      </c>
      <c r="AB46" s="59">
        <v>114</v>
      </c>
      <c r="AC46" s="59">
        <v>89</v>
      </c>
      <c r="AD46" s="63">
        <f t="shared" si="0"/>
        <v>25</v>
      </c>
      <c r="AE46" s="46">
        <f t="shared" si="1"/>
        <v>1</v>
      </c>
    </row>
    <row r="47" spans="27:31" ht="16.899999999999999" customHeight="1" x14ac:dyDescent="0.4">
      <c r="AA47" s="62" t="s">
        <v>5</v>
      </c>
      <c r="AB47" s="59">
        <v>60</v>
      </c>
      <c r="AC47" s="59">
        <v>39</v>
      </c>
      <c r="AD47" s="63">
        <f t="shared" si="0"/>
        <v>21</v>
      </c>
      <c r="AE47" s="46">
        <f t="shared" si="1"/>
        <v>3</v>
      </c>
    </row>
    <row r="48" spans="27:31" ht="16.899999999999999" customHeight="1" x14ac:dyDescent="0.4">
      <c r="AA48" s="62" t="s">
        <v>24</v>
      </c>
      <c r="AB48" s="59">
        <v>103</v>
      </c>
      <c r="AC48" s="59">
        <v>81</v>
      </c>
      <c r="AD48" s="63">
        <f t="shared" si="0"/>
        <v>22</v>
      </c>
      <c r="AE48" s="46">
        <f t="shared" si="1"/>
        <v>2</v>
      </c>
    </row>
    <row r="49" spans="4:31" ht="16.899999999999999" customHeight="1" thickBot="1" x14ac:dyDescent="0.45">
      <c r="AA49" s="65" t="s">
        <v>9</v>
      </c>
      <c r="AB49" s="75">
        <v>36</v>
      </c>
      <c r="AC49" s="76">
        <v>31</v>
      </c>
      <c r="AD49" s="73">
        <f t="shared" si="0"/>
        <v>5</v>
      </c>
      <c r="AE49" s="47">
        <f t="shared" si="1"/>
        <v>12</v>
      </c>
    </row>
    <row r="50" spans="4:31" ht="16.899999999999999" customHeight="1" thickTop="1" x14ac:dyDescent="0.4">
      <c r="AA50" s="67" t="s">
        <v>4</v>
      </c>
      <c r="AB50" s="77">
        <v>629</v>
      </c>
      <c r="AC50" s="77">
        <v>212</v>
      </c>
      <c r="AD50" s="74">
        <f t="shared" si="0"/>
        <v>417</v>
      </c>
      <c r="AE50" s="39"/>
    </row>
    <row r="51" spans="4:31" ht="16.899999999999999" customHeight="1" thickBot="1" x14ac:dyDescent="0.45">
      <c r="AA51" s="69" t="s">
        <v>50</v>
      </c>
      <c r="AB51" s="78">
        <v>28</v>
      </c>
      <c r="AC51" s="78">
        <v>12</v>
      </c>
      <c r="AD51" s="70">
        <f t="shared" si="0"/>
        <v>16</v>
      </c>
      <c r="AE51" s="39"/>
    </row>
    <row r="52" spans="4:31" ht="16.899999999999999" customHeight="1" thickBot="1" x14ac:dyDescent="0.45">
      <c r="AA52" s="71" t="s">
        <v>52</v>
      </c>
      <c r="AB52" s="79">
        <v>3284</v>
      </c>
      <c r="AC52" s="80">
        <v>3250</v>
      </c>
      <c r="AD52" s="72">
        <f t="shared" si="0"/>
        <v>34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54586</v>
      </c>
      <c r="E55" s="11">
        <v>482</v>
      </c>
      <c r="F55" s="58">
        <v>131613</v>
      </c>
      <c r="G55" s="58">
        <v>62950</v>
      </c>
      <c r="H55" s="58">
        <v>68663</v>
      </c>
      <c r="I55" s="11">
        <v>-714</v>
      </c>
      <c r="J55" s="11">
        <v>5797</v>
      </c>
      <c r="K55" s="11">
        <v>5505</v>
      </c>
      <c r="L55" s="11">
        <v>292</v>
      </c>
      <c r="M55" s="11">
        <v>836</v>
      </c>
      <c r="N55" s="11">
        <v>1842</v>
      </c>
      <c r="O55" s="11">
        <v>-1006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2513</v>
      </c>
      <c r="E60" s="37">
        <v>3284</v>
      </c>
      <c r="F60" s="37">
        <v>5797</v>
      </c>
      <c r="G60" s="37">
        <v>72</v>
      </c>
      <c r="H60" s="37">
        <v>825</v>
      </c>
      <c r="I60" s="37">
        <v>897</v>
      </c>
      <c r="J60" s="37">
        <v>2255</v>
      </c>
      <c r="K60" s="37">
        <v>3250</v>
      </c>
      <c r="L60" s="37">
        <v>5505</v>
      </c>
      <c r="M60" s="37">
        <v>171</v>
      </c>
      <c r="N60" s="37">
        <v>635</v>
      </c>
      <c r="O60" s="37">
        <v>806</v>
      </c>
      <c r="P60" s="37">
        <v>836</v>
      </c>
      <c r="Q60" s="37">
        <v>1842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957</v>
      </c>
      <c r="F63" s="6">
        <v>227</v>
      </c>
      <c r="G63" s="6">
        <v>159</v>
      </c>
      <c r="H63" s="29"/>
      <c r="I63" s="6">
        <v>360</v>
      </c>
      <c r="J63" s="6">
        <v>35</v>
      </c>
      <c r="K63" s="6">
        <v>22</v>
      </c>
      <c r="L63" s="6">
        <v>41</v>
      </c>
      <c r="M63" s="6">
        <v>43</v>
      </c>
      <c r="N63" s="6">
        <v>70</v>
      </c>
      <c r="O63" s="6">
        <v>17</v>
      </c>
      <c r="P63" s="6">
        <v>267</v>
      </c>
      <c r="Q63" s="6">
        <v>77</v>
      </c>
      <c r="R63" s="7">
        <v>151</v>
      </c>
      <c r="S63" s="6">
        <v>41</v>
      </c>
      <c r="T63" s="6">
        <v>18</v>
      </c>
      <c r="U63" s="6">
        <v>28</v>
      </c>
      <c r="V63" s="6"/>
      <c r="W63" s="6">
        <v>2513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681</v>
      </c>
      <c r="F64" s="6">
        <v>248</v>
      </c>
      <c r="G64" s="6">
        <v>114</v>
      </c>
      <c r="H64" s="29"/>
      <c r="I64" s="6">
        <v>526</v>
      </c>
      <c r="J64" s="6">
        <v>31</v>
      </c>
      <c r="K64" s="6">
        <v>18</v>
      </c>
      <c r="L64" s="6">
        <v>40</v>
      </c>
      <c r="M64" s="6">
        <v>33</v>
      </c>
      <c r="N64" s="6">
        <v>54</v>
      </c>
      <c r="O64" s="6">
        <v>13</v>
      </c>
      <c r="P64" s="6">
        <v>235</v>
      </c>
      <c r="Q64" s="6">
        <v>76</v>
      </c>
      <c r="R64" s="7">
        <v>105</v>
      </c>
      <c r="S64" s="6">
        <v>44</v>
      </c>
      <c r="T64" s="6">
        <v>11</v>
      </c>
      <c r="U64" s="6">
        <v>26</v>
      </c>
      <c r="V64" s="6"/>
      <c r="W64" s="6">
        <v>2255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276</v>
      </c>
      <c r="F65" s="11">
        <f>IF(AND(F63="",F64=""),"",F63-F64)</f>
        <v>-21</v>
      </c>
      <c r="G65" s="11">
        <f t="shared" ref="G65:W65" si="2">IF(AND(G63="",G64=""),"",G63-G64)</f>
        <v>45</v>
      </c>
      <c r="H65" s="29" t="str">
        <f t="shared" si="2"/>
        <v/>
      </c>
      <c r="I65" s="11">
        <f t="shared" si="2"/>
        <v>-166</v>
      </c>
      <c r="J65" s="11">
        <f t="shared" si="2"/>
        <v>4</v>
      </c>
      <c r="K65" s="11">
        <f t="shared" si="2"/>
        <v>4</v>
      </c>
      <c r="L65" s="11">
        <f t="shared" si="2"/>
        <v>1</v>
      </c>
      <c r="M65" s="11">
        <f t="shared" si="2"/>
        <v>10</v>
      </c>
      <c r="N65" s="11">
        <f t="shared" si="2"/>
        <v>16</v>
      </c>
      <c r="O65" s="11">
        <f t="shared" si="2"/>
        <v>4</v>
      </c>
      <c r="P65" s="11">
        <f t="shared" si="2"/>
        <v>32</v>
      </c>
      <c r="Q65" s="11">
        <f t="shared" si="2"/>
        <v>1</v>
      </c>
      <c r="R65" s="11">
        <f t="shared" si="2"/>
        <v>46</v>
      </c>
      <c r="S65" s="11">
        <f t="shared" si="2"/>
        <v>-3</v>
      </c>
      <c r="T65" s="11">
        <f t="shared" si="2"/>
        <v>7</v>
      </c>
      <c r="U65" s="11">
        <f t="shared" si="2"/>
        <v>2</v>
      </c>
      <c r="V65" s="11" t="str">
        <f t="shared" si="2"/>
        <v/>
      </c>
      <c r="W65" s="11">
        <f t="shared" si="2"/>
        <v>258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J58:L58"/>
    <mergeCell ref="M58:O58"/>
    <mergeCell ref="D58:F58"/>
    <mergeCell ref="G58:I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D2:AF69"/>
  <sheetViews>
    <sheetView topLeftCell="A48" zoomScale="190" zoomScaleNormal="190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39</v>
      </c>
      <c r="AC4" s="59">
        <v>42</v>
      </c>
      <c r="AD4" s="61">
        <f>AB4-AC4</f>
        <v>-3</v>
      </c>
      <c r="AE4" s="45">
        <f>RANK(AD4,$AD$4:$AD$49)</f>
        <v>26</v>
      </c>
    </row>
    <row r="5" spans="27:31" ht="16.899999999999999" customHeight="1" x14ac:dyDescent="0.4">
      <c r="AA5" s="62" t="s">
        <v>21</v>
      </c>
      <c r="AB5" s="59">
        <v>11</v>
      </c>
      <c r="AC5" s="59">
        <v>8</v>
      </c>
      <c r="AD5" s="63">
        <f t="shared" ref="AD5:AD52" si="0">AB5-AC5</f>
        <v>3</v>
      </c>
      <c r="AE5" s="46">
        <f t="shared" ref="AE5:AE49" si="1">RANK(AD5,$AD$4:$AD$49)</f>
        <v>9</v>
      </c>
    </row>
    <row r="6" spans="27:31" ht="16.899999999999999" customHeight="1" x14ac:dyDescent="0.4">
      <c r="AA6" s="62" t="s">
        <v>22</v>
      </c>
      <c r="AB6" s="59">
        <v>1</v>
      </c>
      <c r="AC6" s="59"/>
      <c r="AD6" s="63">
        <f t="shared" si="0"/>
        <v>1</v>
      </c>
      <c r="AE6" s="46">
        <f t="shared" si="1"/>
        <v>14</v>
      </c>
    </row>
    <row r="7" spans="27:31" ht="16.899999999999999" customHeight="1" x14ac:dyDescent="0.4">
      <c r="AA7" s="62" t="s">
        <v>11</v>
      </c>
      <c r="AB7" s="59">
        <v>3</v>
      </c>
      <c r="AC7" s="59">
        <v>5</v>
      </c>
      <c r="AD7" s="63">
        <f t="shared" si="0"/>
        <v>-2</v>
      </c>
      <c r="AE7" s="46">
        <f t="shared" si="1"/>
        <v>22</v>
      </c>
    </row>
    <row r="8" spans="27:31" ht="16.899999999999999" customHeight="1" x14ac:dyDescent="0.4">
      <c r="AA8" s="62" t="s">
        <v>12</v>
      </c>
      <c r="AB8" s="59">
        <v>2</v>
      </c>
      <c r="AC8" s="59">
        <v>1</v>
      </c>
      <c r="AD8" s="63">
        <f t="shared" si="0"/>
        <v>1</v>
      </c>
      <c r="AE8" s="46">
        <f t="shared" si="1"/>
        <v>14</v>
      </c>
    </row>
    <row r="9" spans="27:31" ht="16.899999999999999" customHeight="1" x14ac:dyDescent="0.4">
      <c r="AA9" s="62" t="s">
        <v>7</v>
      </c>
      <c r="AB9" s="59">
        <v>7</v>
      </c>
      <c r="AC9" s="59">
        <v>1</v>
      </c>
      <c r="AD9" s="63">
        <f t="shared" si="0"/>
        <v>6</v>
      </c>
      <c r="AE9" s="46">
        <f t="shared" si="1"/>
        <v>7</v>
      </c>
    </row>
    <row r="10" spans="27:31" ht="16.899999999999999" customHeight="1" x14ac:dyDescent="0.4">
      <c r="AA10" s="62" t="s">
        <v>28</v>
      </c>
      <c r="AB10" s="59">
        <v>14</v>
      </c>
      <c r="AC10" s="59">
        <v>12</v>
      </c>
      <c r="AD10" s="63">
        <f t="shared" si="0"/>
        <v>2</v>
      </c>
      <c r="AE10" s="46">
        <f t="shared" si="1"/>
        <v>10</v>
      </c>
    </row>
    <row r="11" spans="27:31" ht="16.899999999999999" customHeight="1" x14ac:dyDescent="0.4">
      <c r="AA11" s="62" t="s">
        <v>31</v>
      </c>
      <c r="AB11" s="59">
        <v>15</v>
      </c>
      <c r="AC11" s="59">
        <v>22</v>
      </c>
      <c r="AD11" s="63">
        <f t="shared" si="0"/>
        <v>-7</v>
      </c>
      <c r="AE11" s="46">
        <f t="shared" si="1"/>
        <v>33</v>
      </c>
    </row>
    <row r="12" spans="27:31" ht="16.899999999999999" customHeight="1" x14ac:dyDescent="0.4">
      <c r="AA12" s="62" t="s">
        <v>30</v>
      </c>
      <c r="AB12" s="59">
        <v>11</v>
      </c>
      <c r="AC12" s="59">
        <v>7</v>
      </c>
      <c r="AD12" s="63">
        <f t="shared" si="0"/>
        <v>4</v>
      </c>
      <c r="AE12" s="46">
        <f t="shared" si="1"/>
        <v>8</v>
      </c>
    </row>
    <row r="13" spans="27:31" ht="16.899999999999999" customHeight="1" x14ac:dyDescent="0.4">
      <c r="AA13" s="62" t="s">
        <v>33</v>
      </c>
      <c r="AB13" s="59">
        <v>9</v>
      </c>
      <c r="AC13" s="59">
        <v>7</v>
      </c>
      <c r="AD13" s="63">
        <f t="shared" si="0"/>
        <v>2</v>
      </c>
      <c r="AE13" s="46">
        <f t="shared" si="1"/>
        <v>10</v>
      </c>
    </row>
    <row r="14" spans="27:31" ht="16.899999999999999" customHeight="1" x14ac:dyDescent="0.4">
      <c r="AA14" s="62" t="s">
        <v>42</v>
      </c>
      <c r="AB14" s="59">
        <v>47</v>
      </c>
      <c r="AC14" s="59">
        <v>63</v>
      </c>
      <c r="AD14" s="63">
        <f t="shared" si="0"/>
        <v>-16</v>
      </c>
      <c r="AE14" s="46">
        <f t="shared" si="1"/>
        <v>37</v>
      </c>
    </row>
    <row r="15" spans="27:31" ht="16.899999999999999" customHeight="1" x14ac:dyDescent="0.4">
      <c r="AA15" s="62" t="s">
        <v>43</v>
      </c>
      <c r="AB15" s="59">
        <v>69</v>
      </c>
      <c r="AC15" s="59">
        <v>126</v>
      </c>
      <c r="AD15" s="63">
        <f t="shared" si="0"/>
        <v>-57</v>
      </c>
      <c r="AE15" s="46">
        <f t="shared" si="1"/>
        <v>43</v>
      </c>
    </row>
    <row r="16" spans="27:31" ht="16.899999999999999" customHeight="1" x14ac:dyDescent="0.4">
      <c r="AA16" s="62" t="s">
        <v>49</v>
      </c>
      <c r="AB16" s="59">
        <v>158</v>
      </c>
      <c r="AC16" s="59">
        <v>207</v>
      </c>
      <c r="AD16" s="64">
        <f t="shared" si="0"/>
        <v>-49</v>
      </c>
      <c r="AE16" s="46">
        <f t="shared" si="1"/>
        <v>42</v>
      </c>
    </row>
    <row r="17" spans="27:31" ht="16.899999999999999" customHeight="1" x14ac:dyDescent="0.4">
      <c r="AA17" s="62" t="s">
        <v>48</v>
      </c>
      <c r="AB17" s="59">
        <v>117</v>
      </c>
      <c r="AC17" s="59">
        <v>165</v>
      </c>
      <c r="AD17" s="63">
        <f t="shared" si="0"/>
        <v>-48</v>
      </c>
      <c r="AE17" s="46">
        <f t="shared" si="1"/>
        <v>41</v>
      </c>
    </row>
    <row r="18" spans="27:31" ht="16.899999999999999" customHeight="1" x14ac:dyDescent="0.4">
      <c r="AA18" s="62" t="s">
        <v>6</v>
      </c>
      <c r="AB18" s="59">
        <v>7</v>
      </c>
      <c r="AC18" s="59">
        <v>5</v>
      </c>
      <c r="AD18" s="63">
        <f t="shared" si="0"/>
        <v>2</v>
      </c>
      <c r="AE18" s="46">
        <f t="shared" si="1"/>
        <v>10</v>
      </c>
    </row>
    <row r="19" spans="27:31" ht="16.899999999999999" customHeight="1" x14ac:dyDescent="0.4">
      <c r="AA19" s="62" t="s">
        <v>18</v>
      </c>
      <c r="AB19" s="59"/>
      <c r="AC19" s="59">
        <v>4</v>
      </c>
      <c r="AD19" s="63">
        <f t="shared" si="0"/>
        <v>-4</v>
      </c>
      <c r="AE19" s="46">
        <f t="shared" si="1"/>
        <v>29</v>
      </c>
    </row>
    <row r="20" spans="27:31" ht="16.899999999999999" customHeight="1" x14ac:dyDescent="0.4">
      <c r="AA20" s="62" t="s">
        <v>8</v>
      </c>
      <c r="AB20" s="59">
        <v>4</v>
      </c>
      <c r="AC20" s="59">
        <v>8</v>
      </c>
      <c r="AD20" s="63">
        <f t="shared" si="0"/>
        <v>-4</v>
      </c>
      <c r="AE20" s="46">
        <f t="shared" si="1"/>
        <v>29</v>
      </c>
    </row>
    <row r="21" spans="27:31" ht="16.899999999999999" customHeight="1" x14ac:dyDescent="0.4">
      <c r="AA21" s="62" t="s">
        <v>23</v>
      </c>
      <c r="AB21" s="59">
        <v>3</v>
      </c>
      <c r="AC21" s="59">
        <v>5</v>
      </c>
      <c r="AD21" s="63">
        <f t="shared" si="0"/>
        <v>-2</v>
      </c>
      <c r="AE21" s="46">
        <f t="shared" si="1"/>
        <v>22</v>
      </c>
    </row>
    <row r="22" spans="27:31" ht="16.899999999999999" customHeight="1" x14ac:dyDescent="0.4">
      <c r="AA22" s="62" t="s">
        <v>13</v>
      </c>
      <c r="AB22" s="59">
        <v>6</v>
      </c>
      <c r="AC22" s="59">
        <v>6</v>
      </c>
      <c r="AD22" s="63">
        <f t="shared" si="0"/>
        <v>0</v>
      </c>
      <c r="AE22" s="46">
        <f t="shared" si="1"/>
        <v>17</v>
      </c>
    </row>
    <row r="23" spans="27:31" ht="16.899999999999999" customHeight="1" x14ac:dyDescent="0.4">
      <c r="AA23" s="62" t="s">
        <v>32</v>
      </c>
      <c r="AB23" s="59">
        <v>5</v>
      </c>
      <c r="AC23" s="59">
        <v>5</v>
      </c>
      <c r="AD23" s="63">
        <f t="shared" si="0"/>
        <v>0</v>
      </c>
      <c r="AE23" s="46">
        <f t="shared" si="1"/>
        <v>17</v>
      </c>
    </row>
    <row r="24" spans="27:31" ht="16.899999999999999" customHeight="1" x14ac:dyDescent="0.4">
      <c r="AA24" s="62" t="s">
        <v>19</v>
      </c>
      <c r="AB24" s="59">
        <v>4</v>
      </c>
      <c r="AC24" s="59">
        <v>10</v>
      </c>
      <c r="AD24" s="63">
        <f t="shared" si="0"/>
        <v>-6</v>
      </c>
      <c r="AE24" s="46">
        <f t="shared" si="1"/>
        <v>31</v>
      </c>
    </row>
    <row r="25" spans="27:31" ht="16.899999999999999" customHeight="1" x14ac:dyDescent="0.4">
      <c r="AA25" s="62" t="s">
        <v>14</v>
      </c>
      <c r="AB25" s="59">
        <v>15</v>
      </c>
      <c r="AC25" s="59">
        <v>15</v>
      </c>
      <c r="AD25" s="63">
        <f t="shared" si="0"/>
        <v>0</v>
      </c>
      <c r="AE25" s="46">
        <f t="shared" si="1"/>
        <v>17</v>
      </c>
    </row>
    <row r="26" spans="27:31" ht="16.899999999999999" customHeight="1" x14ac:dyDescent="0.4">
      <c r="AA26" s="62" t="s">
        <v>45</v>
      </c>
      <c r="AB26" s="59">
        <v>67</v>
      </c>
      <c r="AC26" s="59">
        <v>75</v>
      </c>
      <c r="AD26" s="63">
        <f t="shared" si="0"/>
        <v>-8</v>
      </c>
      <c r="AE26" s="46">
        <f t="shared" si="1"/>
        <v>34</v>
      </c>
    </row>
    <row r="27" spans="27:31" ht="16.899999999999999" customHeight="1" x14ac:dyDescent="0.4">
      <c r="AA27" s="62" t="s">
        <v>37</v>
      </c>
      <c r="AB27" s="59">
        <v>19</v>
      </c>
      <c r="AC27" s="59">
        <v>17</v>
      </c>
      <c r="AD27" s="63">
        <f t="shared" si="0"/>
        <v>2</v>
      </c>
      <c r="AE27" s="46">
        <f t="shared" si="1"/>
        <v>10</v>
      </c>
    </row>
    <row r="28" spans="27:31" ht="16.899999999999999" customHeight="1" x14ac:dyDescent="0.4">
      <c r="AA28" s="62" t="s">
        <v>35</v>
      </c>
      <c r="AB28" s="59">
        <v>11</v>
      </c>
      <c r="AC28" s="59">
        <v>10</v>
      </c>
      <c r="AD28" s="63">
        <f t="shared" si="0"/>
        <v>1</v>
      </c>
      <c r="AE28" s="46">
        <f t="shared" si="1"/>
        <v>14</v>
      </c>
    </row>
    <row r="29" spans="27:31" ht="16.899999999999999" customHeight="1" x14ac:dyDescent="0.4">
      <c r="AA29" s="62" t="s">
        <v>16</v>
      </c>
      <c r="AB29" s="59">
        <v>43</v>
      </c>
      <c r="AC29" s="59">
        <v>31</v>
      </c>
      <c r="AD29" s="63">
        <f t="shared" si="0"/>
        <v>12</v>
      </c>
      <c r="AE29" s="46">
        <f t="shared" si="1"/>
        <v>4</v>
      </c>
    </row>
    <row r="30" spans="27:31" ht="16.899999999999999" customHeight="1" x14ac:dyDescent="0.4">
      <c r="AA30" s="62" t="s">
        <v>40</v>
      </c>
      <c r="AB30" s="59">
        <v>58</v>
      </c>
      <c r="AC30" s="59">
        <v>89</v>
      </c>
      <c r="AD30" s="63">
        <f t="shared" si="0"/>
        <v>-31</v>
      </c>
      <c r="AE30" s="46">
        <f t="shared" si="1"/>
        <v>39</v>
      </c>
    </row>
    <row r="31" spans="27:31" ht="16.899999999999999" customHeight="1" x14ac:dyDescent="0.4">
      <c r="AA31" s="62" t="s">
        <v>47</v>
      </c>
      <c r="AB31" s="59">
        <v>43</v>
      </c>
      <c r="AC31" s="59">
        <v>36</v>
      </c>
      <c r="AD31" s="63">
        <f t="shared" si="0"/>
        <v>7</v>
      </c>
      <c r="AE31" s="46">
        <f t="shared" si="1"/>
        <v>5</v>
      </c>
    </row>
    <row r="32" spans="27:31" ht="16.899999999999999" customHeight="1" x14ac:dyDescent="0.4">
      <c r="AA32" s="62" t="s">
        <v>29</v>
      </c>
      <c r="AB32" s="59">
        <v>7</v>
      </c>
      <c r="AC32" s="59">
        <v>7</v>
      </c>
      <c r="AD32" s="63">
        <f t="shared" si="0"/>
        <v>0</v>
      </c>
      <c r="AE32" s="46">
        <f t="shared" si="1"/>
        <v>17</v>
      </c>
    </row>
    <row r="33" spans="27:31" ht="16.899999999999999" customHeight="1" x14ac:dyDescent="0.4">
      <c r="AA33" s="62" t="s">
        <v>17</v>
      </c>
      <c r="AB33" s="59">
        <v>4</v>
      </c>
      <c r="AC33" s="59">
        <v>4</v>
      </c>
      <c r="AD33" s="63">
        <f t="shared" si="0"/>
        <v>0</v>
      </c>
      <c r="AE33" s="46">
        <f t="shared" si="1"/>
        <v>17</v>
      </c>
    </row>
    <row r="34" spans="27:31" ht="16.899999999999999" customHeight="1" x14ac:dyDescent="0.4">
      <c r="AA34" s="62" t="s">
        <v>10</v>
      </c>
      <c r="AB34" s="59">
        <v>6</v>
      </c>
      <c r="AC34" s="59">
        <v>8</v>
      </c>
      <c r="AD34" s="64">
        <f t="shared" si="0"/>
        <v>-2</v>
      </c>
      <c r="AE34" s="46">
        <f t="shared" si="1"/>
        <v>22</v>
      </c>
    </row>
    <row r="35" spans="27:31" ht="16.899999999999999" customHeight="1" x14ac:dyDescent="0.4">
      <c r="AA35" s="62" t="s">
        <v>25</v>
      </c>
      <c r="AB35" s="59">
        <v>5</v>
      </c>
      <c r="AC35" s="59">
        <v>8</v>
      </c>
      <c r="AD35" s="63">
        <f t="shared" si="0"/>
        <v>-3</v>
      </c>
      <c r="AE35" s="46">
        <f t="shared" si="1"/>
        <v>26</v>
      </c>
    </row>
    <row r="36" spans="27:31" ht="16.899999999999999" customHeight="1" x14ac:dyDescent="0.4">
      <c r="AA36" s="62" t="s">
        <v>38</v>
      </c>
      <c r="AB36" s="59">
        <v>22</v>
      </c>
      <c r="AC36" s="59">
        <v>15</v>
      </c>
      <c r="AD36" s="63">
        <f t="shared" si="0"/>
        <v>7</v>
      </c>
      <c r="AE36" s="46">
        <f t="shared" si="1"/>
        <v>5</v>
      </c>
    </row>
    <row r="37" spans="27:31" ht="16.899999999999999" customHeight="1" x14ac:dyDescent="0.4">
      <c r="AA37" s="62" t="s">
        <v>41</v>
      </c>
      <c r="AB37" s="59">
        <v>47</v>
      </c>
      <c r="AC37" s="59">
        <v>56</v>
      </c>
      <c r="AD37" s="63">
        <f t="shared" si="0"/>
        <v>-9</v>
      </c>
      <c r="AE37" s="46">
        <f t="shared" si="1"/>
        <v>35</v>
      </c>
    </row>
    <row r="38" spans="27:31" ht="16.899999999999999" customHeight="1" x14ac:dyDescent="0.4">
      <c r="AA38" s="62" t="s">
        <v>34</v>
      </c>
      <c r="AB38" s="59">
        <v>85</v>
      </c>
      <c r="AC38" s="59">
        <v>51</v>
      </c>
      <c r="AD38" s="63">
        <f t="shared" si="0"/>
        <v>34</v>
      </c>
      <c r="AE38" s="46">
        <f t="shared" si="1"/>
        <v>2</v>
      </c>
    </row>
    <row r="39" spans="27:31" ht="16.899999999999999" customHeight="1" x14ac:dyDescent="0.4">
      <c r="AA39" s="62" t="s">
        <v>20</v>
      </c>
      <c r="AB39" s="59">
        <v>27</v>
      </c>
      <c r="AC39" s="59">
        <v>33</v>
      </c>
      <c r="AD39" s="63">
        <f t="shared" si="0"/>
        <v>-6</v>
      </c>
      <c r="AE39" s="46">
        <f t="shared" si="1"/>
        <v>31</v>
      </c>
    </row>
    <row r="40" spans="27:31" ht="16.899999999999999" customHeight="1" x14ac:dyDescent="0.4">
      <c r="AA40" s="62" t="s">
        <v>26</v>
      </c>
      <c r="AB40" s="59">
        <v>6</v>
      </c>
      <c r="AC40" s="59">
        <v>8</v>
      </c>
      <c r="AD40" s="63">
        <f t="shared" si="0"/>
        <v>-2</v>
      </c>
      <c r="AE40" s="46">
        <f t="shared" si="1"/>
        <v>22</v>
      </c>
    </row>
    <row r="41" spans="27:31" ht="16.899999999999999" customHeight="1" x14ac:dyDescent="0.4">
      <c r="AA41" s="62" t="s">
        <v>27</v>
      </c>
      <c r="AB41" s="59">
        <v>15</v>
      </c>
      <c r="AC41" s="59">
        <v>39</v>
      </c>
      <c r="AD41" s="63">
        <f t="shared" si="0"/>
        <v>-24</v>
      </c>
      <c r="AE41" s="46">
        <f t="shared" si="1"/>
        <v>38</v>
      </c>
    </row>
    <row r="42" spans="27:31" ht="16.899999999999999" customHeight="1" x14ac:dyDescent="0.4">
      <c r="AA42" s="62" t="s">
        <v>15</v>
      </c>
      <c r="AB42" s="59">
        <v>1</v>
      </c>
      <c r="AC42" s="59">
        <v>10</v>
      </c>
      <c r="AD42" s="63">
        <f t="shared" si="0"/>
        <v>-9</v>
      </c>
      <c r="AE42" s="46">
        <f t="shared" si="1"/>
        <v>35</v>
      </c>
    </row>
    <row r="43" spans="27:31" ht="16.899999999999999" customHeight="1" x14ac:dyDescent="0.4">
      <c r="AA43" s="62" t="s">
        <v>51</v>
      </c>
      <c r="AB43" s="59">
        <v>527</v>
      </c>
      <c r="AC43" s="59">
        <v>630</v>
      </c>
      <c r="AD43" s="63">
        <f t="shared" si="0"/>
        <v>-103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170</v>
      </c>
      <c r="AC44" s="59">
        <v>228</v>
      </c>
      <c r="AD44" s="63">
        <f t="shared" si="0"/>
        <v>-58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131</v>
      </c>
      <c r="AC45" s="59">
        <v>169</v>
      </c>
      <c r="AD45" s="63">
        <f t="shared" si="0"/>
        <v>-38</v>
      </c>
      <c r="AE45" s="46">
        <f t="shared" si="1"/>
        <v>40</v>
      </c>
    </row>
    <row r="46" spans="27:31" ht="16.899999999999999" customHeight="1" x14ac:dyDescent="0.4">
      <c r="AA46" s="62" t="s">
        <v>44</v>
      </c>
      <c r="AB46" s="59">
        <v>88</v>
      </c>
      <c r="AC46" s="59">
        <v>61</v>
      </c>
      <c r="AD46" s="63">
        <f t="shared" si="0"/>
        <v>27</v>
      </c>
      <c r="AE46" s="46">
        <f t="shared" si="1"/>
        <v>3</v>
      </c>
    </row>
    <row r="47" spans="27:31" ht="16.899999999999999" customHeight="1" x14ac:dyDescent="0.4">
      <c r="AA47" s="62" t="s">
        <v>5</v>
      </c>
      <c r="AB47" s="59">
        <v>47</v>
      </c>
      <c r="AC47" s="59">
        <v>50</v>
      </c>
      <c r="AD47" s="63">
        <f t="shared" si="0"/>
        <v>-3</v>
      </c>
      <c r="AE47" s="46">
        <f t="shared" si="1"/>
        <v>26</v>
      </c>
    </row>
    <row r="48" spans="27:31" ht="16.899999999999999" customHeight="1" x14ac:dyDescent="0.4">
      <c r="AA48" s="62" t="s">
        <v>24</v>
      </c>
      <c r="AB48" s="59">
        <v>156</v>
      </c>
      <c r="AC48" s="59">
        <v>111</v>
      </c>
      <c r="AD48" s="63">
        <f t="shared" si="0"/>
        <v>45</v>
      </c>
      <c r="AE48" s="46">
        <f t="shared" si="1"/>
        <v>1</v>
      </c>
    </row>
    <row r="49" spans="4:32" ht="16.899999999999999" customHeight="1" thickBot="1" x14ac:dyDescent="0.45">
      <c r="AA49" s="65" t="s">
        <v>9</v>
      </c>
      <c r="AB49" s="75">
        <v>152</v>
      </c>
      <c r="AC49" s="76">
        <v>230</v>
      </c>
      <c r="AD49" s="73">
        <f t="shared" si="0"/>
        <v>-78</v>
      </c>
      <c r="AE49" s="47">
        <f t="shared" si="1"/>
        <v>45</v>
      </c>
    </row>
    <row r="50" spans="4:32" ht="16.899999999999999" customHeight="1" thickTop="1" x14ac:dyDescent="0.4">
      <c r="AA50" s="67" t="s">
        <v>4</v>
      </c>
      <c r="AB50" s="77">
        <v>156</v>
      </c>
      <c r="AC50" s="77">
        <v>67</v>
      </c>
      <c r="AD50" s="74">
        <f t="shared" si="0"/>
        <v>89</v>
      </c>
      <c r="AE50" s="39"/>
    </row>
    <row r="51" spans="4:32" ht="16.899999999999999" customHeight="1" thickBot="1" x14ac:dyDescent="0.45">
      <c r="AA51" s="69" t="s">
        <v>50</v>
      </c>
      <c r="AB51" s="78">
        <v>48</v>
      </c>
      <c r="AC51" s="78">
        <v>30</v>
      </c>
      <c r="AD51" s="70">
        <f t="shared" si="0"/>
        <v>18</v>
      </c>
      <c r="AE51" s="39"/>
    </row>
    <row r="52" spans="4:32" ht="16.899999999999999" customHeight="1" thickBot="1" x14ac:dyDescent="0.45">
      <c r="AA52" s="71" t="s">
        <v>52</v>
      </c>
      <c r="AB52" s="79">
        <v>2488</v>
      </c>
      <c r="AC52" s="80">
        <v>2797</v>
      </c>
      <c r="AD52" s="72">
        <f t="shared" si="0"/>
        <v>-309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41143</v>
      </c>
      <c r="E55" s="11">
        <v>584</v>
      </c>
      <c r="F55" s="11">
        <v>96825</v>
      </c>
      <c r="G55" s="11">
        <v>46219</v>
      </c>
      <c r="H55" s="11">
        <v>50606</v>
      </c>
      <c r="I55" s="11">
        <v>353</v>
      </c>
      <c r="J55" s="11">
        <v>4909</v>
      </c>
      <c r="K55" s="11">
        <v>4366</v>
      </c>
      <c r="L55" s="11">
        <v>543</v>
      </c>
      <c r="M55" s="11">
        <v>829</v>
      </c>
      <c r="N55" s="11">
        <v>1019</v>
      </c>
      <c r="O55" s="11">
        <v>-190</v>
      </c>
    </row>
    <row r="56" spans="4:32" s="48" customFormat="1" x14ac:dyDescent="0.4">
      <c r="X56" s="49"/>
      <c r="Y56" s="49"/>
      <c r="Z56" s="49"/>
      <c r="AA56" s="50"/>
      <c r="AB56" s="49"/>
      <c r="AC56" s="49"/>
      <c r="AD56" s="49"/>
      <c r="AE56" s="38"/>
      <c r="AF56" s="39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2" ht="14.25" x14ac:dyDescent="0.4">
      <c r="D58" s="98" t="s">
        <v>71</v>
      </c>
      <c r="E58" s="99"/>
      <c r="F58" s="100"/>
      <c r="G58" s="98" t="s">
        <v>72</v>
      </c>
      <c r="H58" s="99"/>
      <c r="I58" s="100"/>
      <c r="J58" s="98" t="s">
        <v>71</v>
      </c>
      <c r="K58" s="99"/>
      <c r="L58" s="100"/>
      <c r="M58" s="98" t="s">
        <v>72</v>
      </c>
      <c r="N58" s="99"/>
      <c r="O58" s="100"/>
      <c r="P58" s="95"/>
      <c r="Q58" s="96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2" x14ac:dyDescent="0.4">
      <c r="D60" s="37">
        <v>2421</v>
      </c>
      <c r="E60" s="37">
        <v>2488</v>
      </c>
      <c r="F60" s="37">
        <v>4909</v>
      </c>
      <c r="G60" s="37">
        <v>31</v>
      </c>
      <c r="H60" s="37">
        <v>227</v>
      </c>
      <c r="I60" s="37">
        <v>258</v>
      </c>
      <c r="J60" s="37">
        <v>1569</v>
      </c>
      <c r="K60" s="37">
        <v>2797</v>
      </c>
      <c r="L60" s="37">
        <v>4366</v>
      </c>
      <c r="M60" s="37">
        <v>14</v>
      </c>
      <c r="N60" s="37">
        <v>199</v>
      </c>
      <c r="O60" s="37">
        <v>213</v>
      </c>
      <c r="P60" s="37">
        <v>829</v>
      </c>
      <c r="Q60" s="37">
        <v>1019</v>
      </c>
    </row>
    <row r="61" spans="4:32" s="48" customFormat="1" x14ac:dyDescent="0.4">
      <c r="X61" s="49"/>
      <c r="Y61" s="49"/>
      <c r="Z61" s="49"/>
      <c r="AA61" s="50"/>
      <c r="AB61" s="49"/>
      <c r="AC61" s="49"/>
      <c r="AD61" s="49"/>
      <c r="AE61" s="38"/>
      <c r="AF61" s="39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2" s="9" customFormat="1" ht="26.1" customHeight="1" x14ac:dyDescent="0.4">
      <c r="D63" s="14" t="s">
        <v>91</v>
      </c>
      <c r="E63" s="6">
        <v>597</v>
      </c>
      <c r="F63" s="6">
        <v>498</v>
      </c>
      <c r="G63" s="6">
        <v>89</v>
      </c>
      <c r="H63" s="6">
        <v>522</v>
      </c>
      <c r="I63" s="29"/>
      <c r="J63" s="6">
        <v>25</v>
      </c>
      <c r="K63" s="6">
        <v>16</v>
      </c>
      <c r="L63" s="6">
        <v>99</v>
      </c>
      <c r="M63" s="6">
        <v>53</v>
      </c>
      <c r="N63" s="6">
        <v>66</v>
      </c>
      <c r="O63" s="6">
        <v>25</v>
      </c>
      <c r="P63" s="6">
        <v>74</v>
      </c>
      <c r="Q63" s="6">
        <v>40</v>
      </c>
      <c r="R63" s="7">
        <v>107</v>
      </c>
      <c r="S63" s="6">
        <v>134</v>
      </c>
      <c r="T63" s="6">
        <v>36</v>
      </c>
      <c r="U63" s="6">
        <v>40</v>
      </c>
      <c r="V63" s="6"/>
      <c r="W63" s="6">
        <v>2421</v>
      </c>
      <c r="X63" s="49"/>
      <c r="Y63" s="49"/>
      <c r="Z63" s="39"/>
      <c r="AA63" s="38"/>
      <c r="AB63" s="39"/>
      <c r="AC63" s="39"/>
      <c r="AD63" s="39"/>
      <c r="AE63" s="5"/>
    </row>
    <row r="64" spans="4:32" s="9" customFormat="1" ht="26.1" customHeight="1" x14ac:dyDescent="0.4">
      <c r="D64" s="14" t="s">
        <v>92</v>
      </c>
      <c r="E64" s="6">
        <v>381</v>
      </c>
      <c r="F64" s="6">
        <v>260</v>
      </c>
      <c r="G64" s="6">
        <v>42</v>
      </c>
      <c r="H64" s="6">
        <v>360</v>
      </c>
      <c r="I64" s="29"/>
      <c r="J64" s="6">
        <v>16</v>
      </c>
      <c r="K64" s="6">
        <v>20</v>
      </c>
      <c r="L64" s="6">
        <v>51</v>
      </c>
      <c r="M64" s="6">
        <v>33</v>
      </c>
      <c r="N64" s="6">
        <v>57</v>
      </c>
      <c r="O64" s="6">
        <v>30</v>
      </c>
      <c r="P64" s="6">
        <v>52</v>
      </c>
      <c r="Q64" s="6">
        <v>35</v>
      </c>
      <c r="R64" s="7">
        <v>73</v>
      </c>
      <c r="S64" s="6">
        <v>115</v>
      </c>
      <c r="T64" s="6">
        <v>19</v>
      </c>
      <c r="U64" s="6">
        <v>25</v>
      </c>
      <c r="V64" s="6"/>
      <c r="W64" s="6">
        <v>1569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216</v>
      </c>
      <c r="F65" s="11">
        <f>IF(AND(F63="",F64=""),"",F63-F64)</f>
        <v>238</v>
      </c>
      <c r="G65" s="11">
        <f t="shared" ref="G65:W65" si="2">IF(AND(G63="",G64=""),"",G63-G64)</f>
        <v>47</v>
      </c>
      <c r="H65" s="11">
        <f t="shared" si="2"/>
        <v>162</v>
      </c>
      <c r="I65" s="29" t="str">
        <f t="shared" si="2"/>
        <v/>
      </c>
      <c r="J65" s="11">
        <f t="shared" si="2"/>
        <v>9</v>
      </c>
      <c r="K65" s="11">
        <f t="shared" si="2"/>
        <v>-4</v>
      </c>
      <c r="L65" s="11">
        <f t="shared" si="2"/>
        <v>48</v>
      </c>
      <c r="M65" s="11">
        <f t="shared" si="2"/>
        <v>20</v>
      </c>
      <c r="N65" s="11">
        <f t="shared" si="2"/>
        <v>9</v>
      </c>
      <c r="O65" s="11">
        <f t="shared" si="2"/>
        <v>-5</v>
      </c>
      <c r="P65" s="11">
        <f t="shared" si="2"/>
        <v>22</v>
      </c>
      <c r="Q65" s="11">
        <f t="shared" si="2"/>
        <v>5</v>
      </c>
      <c r="R65" s="11">
        <f t="shared" si="2"/>
        <v>34</v>
      </c>
      <c r="S65" s="11">
        <f t="shared" si="2"/>
        <v>19</v>
      </c>
      <c r="T65" s="11">
        <f t="shared" si="2"/>
        <v>17</v>
      </c>
      <c r="U65" s="11">
        <f t="shared" si="2"/>
        <v>15</v>
      </c>
      <c r="V65" s="11" t="str">
        <f t="shared" si="2"/>
        <v/>
      </c>
      <c r="W65" s="11">
        <f t="shared" si="2"/>
        <v>852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D2:AE69"/>
  <sheetViews>
    <sheetView topLeftCell="A38" zoomScaleNormal="100" workbookViewId="0">
      <selection activeCell="U65" sqref="U6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5</v>
      </c>
      <c r="AC4" s="59">
        <v>4</v>
      </c>
      <c r="AD4" s="61">
        <f>AB4-AC4</f>
        <v>1</v>
      </c>
      <c r="AE4" s="45">
        <f>RANK(AD4,$AD$4:$AD$49)</f>
        <v>14</v>
      </c>
    </row>
    <row r="5" spans="27:31" ht="16.899999999999999" customHeight="1" x14ac:dyDescent="0.4">
      <c r="AA5" s="62" t="s">
        <v>21</v>
      </c>
      <c r="AB5" s="59">
        <v>2</v>
      </c>
      <c r="AC5" s="59"/>
      <c r="AD5" s="63">
        <f t="shared" ref="AD5:AD52" si="0">AB5-AC5</f>
        <v>2</v>
      </c>
      <c r="AE5" s="46">
        <f t="shared" ref="AE5:AE49" si="1">RANK(AD5,$AD$4:$AD$49)</f>
        <v>11</v>
      </c>
    </row>
    <row r="6" spans="27:31" ht="16.899999999999999" customHeight="1" x14ac:dyDescent="0.4">
      <c r="AA6" s="62" t="s">
        <v>22</v>
      </c>
      <c r="AB6" s="59"/>
      <c r="AC6" s="59">
        <v>3</v>
      </c>
      <c r="AD6" s="63">
        <f t="shared" si="0"/>
        <v>-3</v>
      </c>
      <c r="AE6" s="46">
        <f t="shared" si="1"/>
        <v>37</v>
      </c>
    </row>
    <row r="7" spans="27:31" ht="16.899999999999999" customHeight="1" x14ac:dyDescent="0.4">
      <c r="AA7" s="62" t="s">
        <v>11</v>
      </c>
      <c r="AB7" s="59"/>
      <c r="AC7" s="59">
        <v>1</v>
      </c>
      <c r="AD7" s="63">
        <f t="shared" si="0"/>
        <v>-1</v>
      </c>
      <c r="AE7" s="46">
        <f t="shared" si="1"/>
        <v>25</v>
      </c>
    </row>
    <row r="8" spans="27:31" ht="16.899999999999999" customHeight="1" x14ac:dyDescent="0.4">
      <c r="AA8" s="62" t="s">
        <v>12</v>
      </c>
      <c r="AB8" s="59">
        <v>1</v>
      </c>
      <c r="AC8" s="59"/>
      <c r="AD8" s="63">
        <f t="shared" si="0"/>
        <v>1</v>
      </c>
      <c r="AE8" s="46">
        <f t="shared" si="1"/>
        <v>14</v>
      </c>
    </row>
    <row r="9" spans="27:31" ht="16.899999999999999" customHeight="1" x14ac:dyDescent="0.4">
      <c r="AA9" s="62" t="s">
        <v>7</v>
      </c>
      <c r="AB9" s="59">
        <v>1</v>
      </c>
      <c r="AC9" s="59">
        <v>1</v>
      </c>
      <c r="AD9" s="63">
        <f t="shared" si="0"/>
        <v>0</v>
      </c>
      <c r="AE9" s="46">
        <f t="shared" si="1"/>
        <v>18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18</v>
      </c>
    </row>
    <row r="11" spans="27:31" ht="16.899999999999999" customHeight="1" x14ac:dyDescent="0.4">
      <c r="AA11" s="62" t="s">
        <v>31</v>
      </c>
      <c r="AB11" s="59">
        <v>4</v>
      </c>
      <c r="AC11" s="59">
        <v>6</v>
      </c>
      <c r="AD11" s="63">
        <f t="shared" si="0"/>
        <v>-2</v>
      </c>
      <c r="AE11" s="46">
        <f t="shared" si="1"/>
        <v>34</v>
      </c>
    </row>
    <row r="12" spans="27:31" ht="16.899999999999999" customHeight="1" x14ac:dyDescent="0.4">
      <c r="AA12" s="62" t="s">
        <v>30</v>
      </c>
      <c r="AB12" s="59">
        <v>3</v>
      </c>
      <c r="AC12" s="59"/>
      <c r="AD12" s="63">
        <f t="shared" si="0"/>
        <v>3</v>
      </c>
      <c r="AE12" s="46">
        <f t="shared" si="1"/>
        <v>5</v>
      </c>
    </row>
    <row r="13" spans="27:31" ht="16.899999999999999" customHeight="1" x14ac:dyDescent="0.4">
      <c r="AA13" s="62" t="s">
        <v>33</v>
      </c>
      <c r="AB13" s="59"/>
      <c r="AC13" s="59">
        <v>3</v>
      </c>
      <c r="AD13" s="63">
        <f t="shared" si="0"/>
        <v>-3</v>
      </c>
      <c r="AE13" s="46">
        <f t="shared" si="1"/>
        <v>37</v>
      </c>
    </row>
    <row r="14" spans="27:31" ht="16.899999999999999" customHeight="1" x14ac:dyDescent="0.4">
      <c r="AA14" s="62" t="s">
        <v>42</v>
      </c>
      <c r="AB14" s="59">
        <v>11</v>
      </c>
      <c r="AC14" s="59">
        <v>14</v>
      </c>
      <c r="AD14" s="63">
        <f t="shared" si="0"/>
        <v>-3</v>
      </c>
      <c r="AE14" s="46">
        <f t="shared" si="1"/>
        <v>37</v>
      </c>
    </row>
    <row r="15" spans="27:31" ht="16.899999999999999" customHeight="1" x14ac:dyDescent="0.4">
      <c r="AA15" s="62" t="s">
        <v>43</v>
      </c>
      <c r="AB15" s="59">
        <v>6</v>
      </c>
      <c r="AC15" s="59">
        <v>3</v>
      </c>
      <c r="AD15" s="63">
        <f t="shared" si="0"/>
        <v>3</v>
      </c>
      <c r="AE15" s="46">
        <f t="shared" si="1"/>
        <v>5</v>
      </c>
    </row>
    <row r="16" spans="27:31" ht="16.899999999999999" customHeight="1" x14ac:dyDescent="0.4">
      <c r="AA16" s="62" t="s">
        <v>49</v>
      </c>
      <c r="AB16" s="59">
        <v>24</v>
      </c>
      <c r="AC16" s="59">
        <v>41</v>
      </c>
      <c r="AD16" s="64">
        <f t="shared" si="0"/>
        <v>-17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16</v>
      </c>
      <c r="AC17" s="59">
        <v>17</v>
      </c>
      <c r="AD17" s="63">
        <f t="shared" si="0"/>
        <v>-1</v>
      </c>
      <c r="AE17" s="46">
        <f t="shared" si="1"/>
        <v>25</v>
      </c>
    </row>
    <row r="18" spans="27:31" ht="16.899999999999999" customHeight="1" x14ac:dyDescent="0.4">
      <c r="AA18" s="62" t="s">
        <v>6</v>
      </c>
      <c r="AB18" s="59"/>
      <c r="AC18" s="59">
        <v>1</v>
      </c>
      <c r="AD18" s="63">
        <f t="shared" si="0"/>
        <v>-1</v>
      </c>
      <c r="AE18" s="46">
        <f t="shared" si="1"/>
        <v>25</v>
      </c>
    </row>
    <row r="19" spans="27:31" ht="16.899999999999999" customHeight="1" x14ac:dyDescent="0.4">
      <c r="AA19" s="62" t="s">
        <v>18</v>
      </c>
      <c r="AB19" s="59"/>
      <c r="AC19" s="59">
        <v>4</v>
      </c>
      <c r="AD19" s="63">
        <f t="shared" si="0"/>
        <v>-4</v>
      </c>
      <c r="AE19" s="46">
        <f t="shared" si="1"/>
        <v>41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25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18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18</v>
      </c>
    </row>
    <row r="23" spans="27:31" ht="16.899999999999999" customHeight="1" x14ac:dyDescent="0.4">
      <c r="AA23" s="62" t="s">
        <v>32</v>
      </c>
      <c r="AB23" s="59">
        <v>2</v>
      </c>
      <c r="AC23" s="59"/>
      <c r="AD23" s="63">
        <f t="shared" si="0"/>
        <v>2</v>
      </c>
      <c r="AE23" s="46">
        <f t="shared" si="1"/>
        <v>11</v>
      </c>
    </row>
    <row r="24" spans="27:31" ht="16.899999999999999" customHeight="1" x14ac:dyDescent="0.4">
      <c r="AA24" s="62" t="s">
        <v>19</v>
      </c>
      <c r="AB24" s="59"/>
      <c r="AC24" s="59">
        <v>1</v>
      </c>
      <c r="AD24" s="63">
        <f t="shared" si="0"/>
        <v>-1</v>
      </c>
      <c r="AE24" s="46">
        <f t="shared" si="1"/>
        <v>25</v>
      </c>
    </row>
    <row r="25" spans="27:31" ht="16.899999999999999" customHeight="1" x14ac:dyDescent="0.4">
      <c r="AA25" s="62" t="s">
        <v>14</v>
      </c>
      <c r="AB25" s="59">
        <v>5</v>
      </c>
      <c r="AC25" s="59">
        <v>1</v>
      </c>
      <c r="AD25" s="63">
        <f t="shared" si="0"/>
        <v>4</v>
      </c>
      <c r="AE25" s="46">
        <f t="shared" si="1"/>
        <v>4</v>
      </c>
    </row>
    <row r="26" spans="27:31" ht="16.899999999999999" customHeight="1" x14ac:dyDescent="0.4">
      <c r="AA26" s="62" t="s">
        <v>45</v>
      </c>
      <c r="AB26" s="59">
        <v>15</v>
      </c>
      <c r="AC26" s="59">
        <v>16</v>
      </c>
      <c r="AD26" s="63">
        <f t="shared" si="0"/>
        <v>-1</v>
      </c>
      <c r="AE26" s="46">
        <f t="shared" si="1"/>
        <v>25</v>
      </c>
    </row>
    <row r="27" spans="27:31" ht="16.899999999999999" customHeight="1" x14ac:dyDescent="0.4">
      <c r="AA27" s="62" t="s">
        <v>37</v>
      </c>
      <c r="AB27" s="59">
        <v>1</v>
      </c>
      <c r="AC27" s="59">
        <v>2</v>
      </c>
      <c r="AD27" s="63">
        <f t="shared" si="0"/>
        <v>-1</v>
      </c>
      <c r="AE27" s="46">
        <f t="shared" si="1"/>
        <v>25</v>
      </c>
    </row>
    <row r="28" spans="27:31" ht="16.899999999999999" customHeight="1" x14ac:dyDescent="0.4">
      <c r="AA28" s="62" t="s">
        <v>35</v>
      </c>
      <c r="AB28" s="59">
        <v>1</v>
      </c>
      <c r="AC28" s="59">
        <v>3</v>
      </c>
      <c r="AD28" s="63">
        <f t="shared" si="0"/>
        <v>-2</v>
      </c>
      <c r="AE28" s="46">
        <f t="shared" si="1"/>
        <v>34</v>
      </c>
    </row>
    <row r="29" spans="27:31" ht="16.899999999999999" customHeight="1" x14ac:dyDescent="0.4">
      <c r="AA29" s="62" t="s">
        <v>16</v>
      </c>
      <c r="AB29" s="59">
        <v>5</v>
      </c>
      <c r="AC29" s="59">
        <v>2</v>
      </c>
      <c r="AD29" s="63">
        <f t="shared" si="0"/>
        <v>3</v>
      </c>
      <c r="AE29" s="46">
        <f t="shared" si="1"/>
        <v>5</v>
      </c>
    </row>
    <row r="30" spans="27:31" ht="16.899999999999999" customHeight="1" x14ac:dyDescent="0.4">
      <c r="AA30" s="62" t="s">
        <v>40</v>
      </c>
      <c r="AB30" s="59">
        <v>29</v>
      </c>
      <c r="AC30" s="59">
        <v>17</v>
      </c>
      <c r="AD30" s="63">
        <f t="shared" si="0"/>
        <v>12</v>
      </c>
      <c r="AE30" s="46">
        <f t="shared" si="1"/>
        <v>1</v>
      </c>
    </row>
    <row r="31" spans="27:31" ht="16.899999999999999" customHeight="1" x14ac:dyDescent="0.4">
      <c r="AA31" s="62" t="s">
        <v>47</v>
      </c>
      <c r="AB31" s="59">
        <v>4</v>
      </c>
      <c r="AC31" s="59">
        <v>11</v>
      </c>
      <c r="AD31" s="63">
        <f t="shared" si="0"/>
        <v>-7</v>
      </c>
      <c r="AE31" s="46">
        <f t="shared" si="1"/>
        <v>42</v>
      </c>
    </row>
    <row r="32" spans="27:31" ht="16.899999999999999" customHeight="1" x14ac:dyDescent="0.4">
      <c r="AA32" s="62" t="s">
        <v>29</v>
      </c>
      <c r="AB32" s="59">
        <v>5</v>
      </c>
      <c r="AC32" s="59">
        <v>2</v>
      </c>
      <c r="AD32" s="63">
        <f t="shared" si="0"/>
        <v>3</v>
      </c>
      <c r="AE32" s="46">
        <f t="shared" si="1"/>
        <v>5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18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25</v>
      </c>
    </row>
    <row r="35" spans="27:31" ht="16.899999999999999" customHeight="1" x14ac:dyDescent="0.4">
      <c r="AA35" s="62" t="s">
        <v>25</v>
      </c>
      <c r="AB35" s="59">
        <v>1</v>
      </c>
      <c r="AC35" s="59"/>
      <c r="AD35" s="63">
        <f t="shared" si="0"/>
        <v>1</v>
      </c>
      <c r="AE35" s="46">
        <f t="shared" si="1"/>
        <v>14</v>
      </c>
    </row>
    <row r="36" spans="27:31" ht="16.899999999999999" customHeight="1" x14ac:dyDescent="0.4">
      <c r="AA36" s="62" t="s">
        <v>38</v>
      </c>
      <c r="AB36" s="59"/>
      <c r="AC36" s="59">
        <v>2</v>
      </c>
      <c r="AD36" s="63">
        <f t="shared" si="0"/>
        <v>-2</v>
      </c>
      <c r="AE36" s="46">
        <f t="shared" si="1"/>
        <v>34</v>
      </c>
    </row>
    <row r="37" spans="27:31" ht="16.899999999999999" customHeight="1" x14ac:dyDescent="0.4">
      <c r="AA37" s="62" t="s">
        <v>41</v>
      </c>
      <c r="AB37" s="59">
        <v>4</v>
      </c>
      <c r="AC37" s="59">
        <v>3</v>
      </c>
      <c r="AD37" s="63">
        <f t="shared" si="0"/>
        <v>1</v>
      </c>
      <c r="AE37" s="46">
        <f t="shared" si="1"/>
        <v>14</v>
      </c>
    </row>
    <row r="38" spans="27:31" ht="16.899999999999999" customHeight="1" x14ac:dyDescent="0.4">
      <c r="AA38" s="62" t="s">
        <v>34</v>
      </c>
      <c r="AB38" s="59">
        <v>10</v>
      </c>
      <c r="AC38" s="59">
        <v>7</v>
      </c>
      <c r="AD38" s="63">
        <f t="shared" si="0"/>
        <v>3</v>
      </c>
      <c r="AE38" s="46">
        <f t="shared" si="1"/>
        <v>5</v>
      </c>
    </row>
    <row r="39" spans="27:31" ht="16.899999999999999" customHeight="1" x14ac:dyDescent="0.4">
      <c r="AA39" s="62" t="s">
        <v>20</v>
      </c>
      <c r="AB39" s="59">
        <v>7</v>
      </c>
      <c r="AC39" s="59"/>
      <c r="AD39" s="63">
        <f t="shared" si="0"/>
        <v>7</v>
      </c>
      <c r="AE39" s="46">
        <f t="shared" si="1"/>
        <v>3</v>
      </c>
    </row>
    <row r="40" spans="27:31" ht="16.899999999999999" customHeight="1" x14ac:dyDescent="0.4">
      <c r="AA40" s="62" t="s">
        <v>26</v>
      </c>
      <c r="AB40" s="59"/>
      <c r="AC40" s="59"/>
      <c r="AD40" s="63">
        <f t="shared" si="0"/>
        <v>0</v>
      </c>
      <c r="AE40" s="46">
        <f t="shared" si="1"/>
        <v>18</v>
      </c>
    </row>
    <row r="41" spans="27:31" ht="16.899999999999999" customHeight="1" x14ac:dyDescent="0.4">
      <c r="AA41" s="62" t="s">
        <v>27</v>
      </c>
      <c r="AB41" s="59">
        <v>1</v>
      </c>
      <c r="AC41" s="59">
        <v>1</v>
      </c>
      <c r="AD41" s="63">
        <f t="shared" si="0"/>
        <v>0</v>
      </c>
      <c r="AE41" s="46">
        <f t="shared" si="1"/>
        <v>18</v>
      </c>
    </row>
    <row r="42" spans="27:31" ht="16.899999999999999" customHeight="1" x14ac:dyDescent="0.4">
      <c r="AA42" s="62" t="s">
        <v>15</v>
      </c>
      <c r="AB42" s="59"/>
      <c r="AC42" s="59">
        <v>1</v>
      </c>
      <c r="AD42" s="63">
        <f t="shared" si="0"/>
        <v>-1</v>
      </c>
      <c r="AE42" s="46">
        <f t="shared" si="1"/>
        <v>25</v>
      </c>
    </row>
    <row r="43" spans="27:31" ht="16.899999999999999" customHeight="1" x14ac:dyDescent="0.4">
      <c r="AA43" s="62" t="s">
        <v>51</v>
      </c>
      <c r="AB43" s="59">
        <v>105</v>
      </c>
      <c r="AC43" s="59">
        <v>178</v>
      </c>
      <c r="AD43" s="63">
        <f t="shared" si="0"/>
        <v>-73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22</v>
      </c>
      <c r="AC44" s="59">
        <v>46</v>
      </c>
      <c r="AD44" s="63">
        <f t="shared" si="0"/>
        <v>-24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14</v>
      </c>
      <c r="AC45" s="59">
        <v>22</v>
      </c>
      <c r="AD45" s="63">
        <f t="shared" si="0"/>
        <v>-8</v>
      </c>
      <c r="AE45" s="46">
        <f t="shared" si="1"/>
        <v>43</v>
      </c>
    </row>
    <row r="46" spans="27:31" ht="16.899999999999999" customHeight="1" x14ac:dyDescent="0.4">
      <c r="AA46" s="62" t="s">
        <v>44</v>
      </c>
      <c r="AB46" s="59">
        <v>16</v>
      </c>
      <c r="AC46" s="59">
        <v>8</v>
      </c>
      <c r="AD46" s="63">
        <f t="shared" si="0"/>
        <v>8</v>
      </c>
      <c r="AE46" s="46">
        <f t="shared" si="1"/>
        <v>2</v>
      </c>
    </row>
    <row r="47" spans="27:31" ht="16.899999999999999" customHeight="1" x14ac:dyDescent="0.4">
      <c r="AA47" s="62" t="s">
        <v>5</v>
      </c>
      <c r="AB47" s="59">
        <v>6</v>
      </c>
      <c r="AC47" s="59">
        <v>9</v>
      </c>
      <c r="AD47" s="63">
        <f t="shared" si="0"/>
        <v>-3</v>
      </c>
      <c r="AE47" s="46">
        <f t="shared" si="1"/>
        <v>37</v>
      </c>
    </row>
    <row r="48" spans="27:31" ht="16.899999999999999" customHeight="1" x14ac:dyDescent="0.4">
      <c r="AA48" s="62" t="s">
        <v>24</v>
      </c>
      <c r="AB48" s="59">
        <v>8</v>
      </c>
      <c r="AC48" s="59">
        <v>6</v>
      </c>
      <c r="AD48" s="63">
        <f t="shared" si="0"/>
        <v>2</v>
      </c>
      <c r="AE48" s="46">
        <f t="shared" si="1"/>
        <v>11</v>
      </c>
    </row>
    <row r="49" spans="4:31" ht="16.899999999999999" customHeight="1" thickBot="1" x14ac:dyDescent="0.45">
      <c r="AA49" s="65" t="s">
        <v>9</v>
      </c>
      <c r="AB49" s="75">
        <v>5</v>
      </c>
      <c r="AC49" s="76">
        <v>2</v>
      </c>
      <c r="AD49" s="73">
        <f t="shared" si="0"/>
        <v>3</v>
      </c>
      <c r="AE49" s="47">
        <f t="shared" si="1"/>
        <v>5</v>
      </c>
    </row>
    <row r="50" spans="4:31" ht="16.899999999999999" customHeight="1" thickTop="1" x14ac:dyDescent="0.4">
      <c r="AA50" s="67" t="s">
        <v>4</v>
      </c>
      <c r="AB50" s="77">
        <v>91</v>
      </c>
      <c r="AC50" s="77">
        <v>56</v>
      </c>
      <c r="AD50" s="74">
        <f t="shared" si="0"/>
        <v>35</v>
      </c>
      <c r="AE50" s="39"/>
    </row>
    <row r="51" spans="4:31" ht="16.899999999999999" customHeight="1" thickBot="1" x14ac:dyDescent="0.45">
      <c r="AA51" s="69" t="s">
        <v>50</v>
      </c>
      <c r="AB51" s="78">
        <v>16</v>
      </c>
      <c r="AC51" s="78">
        <v>11</v>
      </c>
      <c r="AD51" s="70">
        <f t="shared" si="0"/>
        <v>5</v>
      </c>
      <c r="AE51" s="39"/>
    </row>
    <row r="52" spans="4:31" ht="16.899999999999999" customHeight="1" thickBot="1" x14ac:dyDescent="0.45">
      <c r="AA52" s="71" t="s">
        <v>52</v>
      </c>
      <c r="AB52" s="79">
        <v>446</v>
      </c>
      <c r="AC52" s="80">
        <v>507</v>
      </c>
      <c r="AD52" s="72">
        <f t="shared" si="0"/>
        <v>-61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11771</v>
      </c>
      <c r="E55" s="11">
        <v>-59</v>
      </c>
      <c r="F55" s="11">
        <v>27504</v>
      </c>
      <c r="G55" s="11">
        <v>12963</v>
      </c>
      <c r="H55" s="11">
        <v>14541</v>
      </c>
      <c r="I55" s="11">
        <v>-625</v>
      </c>
      <c r="J55" s="11">
        <v>807</v>
      </c>
      <c r="K55" s="11">
        <v>980</v>
      </c>
      <c r="L55" s="11">
        <v>-173</v>
      </c>
      <c r="M55" s="11">
        <v>138</v>
      </c>
      <c r="N55" s="11">
        <v>590</v>
      </c>
      <c r="O55" s="11">
        <v>-452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361</v>
      </c>
      <c r="E60" s="37">
        <v>446</v>
      </c>
      <c r="F60" s="37">
        <v>807</v>
      </c>
      <c r="G60" s="37">
        <v>13</v>
      </c>
      <c r="H60" s="37">
        <v>111</v>
      </c>
      <c r="I60" s="37">
        <v>124</v>
      </c>
      <c r="J60" s="37">
        <v>473</v>
      </c>
      <c r="K60" s="37">
        <v>507</v>
      </c>
      <c r="L60" s="37">
        <v>980</v>
      </c>
      <c r="M60" s="37">
        <v>8</v>
      </c>
      <c r="N60" s="37">
        <v>92</v>
      </c>
      <c r="O60" s="37">
        <v>100</v>
      </c>
      <c r="P60" s="37">
        <v>138</v>
      </c>
      <c r="Q60" s="37">
        <v>590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51</v>
      </c>
      <c r="F63" s="6">
        <v>156</v>
      </c>
      <c r="G63" s="6">
        <v>4</v>
      </c>
      <c r="H63" s="6">
        <v>31</v>
      </c>
      <c r="I63" s="6">
        <v>16</v>
      </c>
      <c r="J63" s="29"/>
      <c r="K63" s="6">
        <v>33</v>
      </c>
      <c r="L63" s="6">
        <v>2</v>
      </c>
      <c r="M63" s="6">
        <v>3</v>
      </c>
      <c r="N63" s="6">
        <v>6</v>
      </c>
      <c r="O63" s="6">
        <v>7</v>
      </c>
      <c r="P63" s="6">
        <v>4</v>
      </c>
      <c r="Q63" s="6">
        <v>14</v>
      </c>
      <c r="R63" s="7">
        <v>10</v>
      </c>
      <c r="S63" s="6">
        <v>2</v>
      </c>
      <c r="T63" s="6">
        <v>17</v>
      </c>
      <c r="U63" s="6">
        <v>5</v>
      </c>
      <c r="V63" s="6"/>
      <c r="W63" s="6">
        <v>361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63</v>
      </c>
      <c r="F64" s="6">
        <v>198</v>
      </c>
      <c r="G64" s="6">
        <v>5</v>
      </c>
      <c r="H64" s="6">
        <v>35</v>
      </c>
      <c r="I64" s="6">
        <v>25</v>
      </c>
      <c r="J64" s="29"/>
      <c r="K64" s="6">
        <v>30</v>
      </c>
      <c r="L64" s="6">
        <v>11</v>
      </c>
      <c r="M64" s="6">
        <v>9</v>
      </c>
      <c r="N64" s="6">
        <v>9</v>
      </c>
      <c r="O64" s="6">
        <v>5</v>
      </c>
      <c r="P64" s="6">
        <v>3</v>
      </c>
      <c r="Q64" s="6">
        <v>1</v>
      </c>
      <c r="R64" s="7">
        <v>22</v>
      </c>
      <c r="S64" s="6">
        <v>11</v>
      </c>
      <c r="T64" s="6">
        <v>43</v>
      </c>
      <c r="U64" s="6">
        <v>3</v>
      </c>
      <c r="V64" s="6"/>
      <c r="W64" s="6">
        <v>473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-12</v>
      </c>
      <c r="F65" s="11">
        <f>IF(AND(F63="",F64=""),"",F63-F64)</f>
        <v>-42</v>
      </c>
      <c r="G65" s="11">
        <f t="shared" ref="G65:W65" si="2">IF(AND(G63="",G64=""),"",G63-G64)</f>
        <v>-1</v>
      </c>
      <c r="H65" s="11">
        <f t="shared" si="2"/>
        <v>-4</v>
      </c>
      <c r="I65" s="11">
        <f t="shared" si="2"/>
        <v>-9</v>
      </c>
      <c r="J65" s="29" t="str">
        <f t="shared" si="2"/>
        <v/>
      </c>
      <c r="K65" s="11">
        <f t="shared" si="2"/>
        <v>3</v>
      </c>
      <c r="L65" s="11">
        <f t="shared" si="2"/>
        <v>-9</v>
      </c>
      <c r="M65" s="11">
        <f t="shared" si="2"/>
        <v>-6</v>
      </c>
      <c r="N65" s="11">
        <f t="shared" si="2"/>
        <v>-3</v>
      </c>
      <c r="O65" s="11">
        <f t="shared" si="2"/>
        <v>2</v>
      </c>
      <c r="P65" s="11">
        <f t="shared" si="2"/>
        <v>1</v>
      </c>
      <c r="Q65" s="11">
        <f t="shared" si="2"/>
        <v>13</v>
      </c>
      <c r="R65" s="11">
        <f t="shared" si="2"/>
        <v>-12</v>
      </c>
      <c r="S65" s="11">
        <f t="shared" si="2"/>
        <v>-9</v>
      </c>
      <c r="T65" s="11">
        <f t="shared" si="2"/>
        <v>-26</v>
      </c>
      <c r="U65" s="11">
        <f t="shared" si="2"/>
        <v>2</v>
      </c>
      <c r="V65" s="11" t="str">
        <f t="shared" si="2"/>
        <v/>
      </c>
      <c r="W65" s="11">
        <f t="shared" si="2"/>
        <v>-112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C2:AF69"/>
  <sheetViews>
    <sheetView topLeftCell="A25" zoomScale="85" zoomScaleNormal="85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/>
      <c r="AD4" s="61">
        <f>AB4-AC4</f>
        <v>0</v>
      </c>
      <c r="AE4" s="45">
        <f>RANK(AD4,$AD$4:$AD$49)</f>
        <v>14</v>
      </c>
    </row>
    <row r="5" spans="27:31" ht="16.899999999999999" customHeight="1" x14ac:dyDescent="0.4">
      <c r="AA5" s="62" t="s">
        <v>21</v>
      </c>
      <c r="AB5" s="59">
        <v>1</v>
      </c>
      <c r="AC5" s="59">
        <v>2</v>
      </c>
      <c r="AD5" s="63">
        <f t="shared" ref="AD5:AD52" si="0">AB5-AC5</f>
        <v>-1</v>
      </c>
      <c r="AE5" s="46">
        <f t="shared" ref="AE5:AE49" si="1">RANK(AD5,$AD$4:$AD$49)</f>
        <v>28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14</v>
      </c>
    </row>
    <row r="7" spans="27:31" ht="16.899999999999999" customHeight="1" x14ac:dyDescent="0.4">
      <c r="AA7" s="62" t="s">
        <v>11</v>
      </c>
      <c r="AB7" s="59">
        <v>1</v>
      </c>
      <c r="AC7" s="59">
        <v>1</v>
      </c>
      <c r="AD7" s="63">
        <f t="shared" si="0"/>
        <v>0</v>
      </c>
      <c r="AE7" s="46">
        <f t="shared" si="1"/>
        <v>14</v>
      </c>
    </row>
    <row r="8" spans="27:31" ht="16.899999999999999" customHeight="1" x14ac:dyDescent="0.4">
      <c r="AA8" s="62" t="s">
        <v>12</v>
      </c>
      <c r="AB8" s="59"/>
      <c r="AC8" s="59">
        <v>1</v>
      </c>
      <c r="AD8" s="63">
        <f t="shared" si="0"/>
        <v>-1</v>
      </c>
      <c r="AE8" s="46">
        <f t="shared" si="1"/>
        <v>28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14</v>
      </c>
    </row>
    <row r="10" spans="27:31" ht="16.899999999999999" customHeight="1" x14ac:dyDescent="0.4">
      <c r="AA10" s="62" t="s">
        <v>28</v>
      </c>
      <c r="AB10" s="59">
        <v>1</v>
      </c>
      <c r="AC10" s="59">
        <v>6</v>
      </c>
      <c r="AD10" s="63">
        <f t="shared" si="0"/>
        <v>-5</v>
      </c>
      <c r="AE10" s="46">
        <f t="shared" si="1"/>
        <v>41</v>
      </c>
    </row>
    <row r="11" spans="27:31" ht="16.899999999999999" customHeight="1" x14ac:dyDescent="0.4">
      <c r="AA11" s="62" t="s">
        <v>31</v>
      </c>
      <c r="AB11" s="59">
        <v>3</v>
      </c>
      <c r="AC11" s="59">
        <v>5</v>
      </c>
      <c r="AD11" s="63">
        <f t="shared" si="0"/>
        <v>-2</v>
      </c>
      <c r="AE11" s="46">
        <f t="shared" si="1"/>
        <v>35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14</v>
      </c>
    </row>
    <row r="13" spans="27:31" ht="16.899999999999999" customHeight="1" x14ac:dyDescent="0.4">
      <c r="AA13" s="62" t="s">
        <v>33</v>
      </c>
      <c r="AB13" s="59"/>
      <c r="AC13" s="59">
        <v>7</v>
      </c>
      <c r="AD13" s="63">
        <f t="shared" si="0"/>
        <v>-7</v>
      </c>
      <c r="AE13" s="46">
        <f t="shared" si="1"/>
        <v>43</v>
      </c>
    </row>
    <row r="14" spans="27:31" ht="16.899999999999999" customHeight="1" x14ac:dyDescent="0.4">
      <c r="AA14" s="62" t="s">
        <v>42</v>
      </c>
      <c r="AB14" s="59">
        <v>4</v>
      </c>
      <c r="AC14" s="59">
        <v>8</v>
      </c>
      <c r="AD14" s="63">
        <f t="shared" si="0"/>
        <v>-4</v>
      </c>
      <c r="AE14" s="46">
        <f t="shared" si="1"/>
        <v>39</v>
      </c>
    </row>
    <row r="15" spans="27:31" ht="16.899999999999999" customHeight="1" x14ac:dyDescent="0.4">
      <c r="AA15" s="62" t="s">
        <v>43</v>
      </c>
      <c r="AB15" s="59">
        <v>9</v>
      </c>
      <c r="AC15" s="59">
        <v>8</v>
      </c>
      <c r="AD15" s="63">
        <f t="shared" si="0"/>
        <v>1</v>
      </c>
      <c r="AE15" s="46">
        <f t="shared" si="1"/>
        <v>11</v>
      </c>
    </row>
    <row r="16" spans="27:31" ht="16.899999999999999" customHeight="1" x14ac:dyDescent="0.4">
      <c r="AA16" s="62" t="s">
        <v>49</v>
      </c>
      <c r="AB16" s="59">
        <v>10</v>
      </c>
      <c r="AC16" s="59">
        <v>44</v>
      </c>
      <c r="AD16" s="64">
        <f t="shared" si="0"/>
        <v>-34</v>
      </c>
      <c r="AE16" s="46">
        <f t="shared" si="1"/>
        <v>46</v>
      </c>
    </row>
    <row r="17" spans="27:31" ht="16.899999999999999" customHeight="1" x14ac:dyDescent="0.4">
      <c r="AA17" s="62" t="s">
        <v>48</v>
      </c>
      <c r="AB17" s="59">
        <v>12</v>
      </c>
      <c r="AC17" s="59">
        <v>10</v>
      </c>
      <c r="AD17" s="63">
        <f t="shared" si="0"/>
        <v>2</v>
      </c>
      <c r="AE17" s="46">
        <f t="shared" si="1"/>
        <v>9</v>
      </c>
    </row>
    <row r="18" spans="27:31" ht="16.899999999999999" customHeight="1" x14ac:dyDescent="0.4">
      <c r="AA18" s="62" t="s">
        <v>6</v>
      </c>
      <c r="AB18" s="59">
        <v>3</v>
      </c>
      <c r="AC18" s="59"/>
      <c r="AD18" s="63">
        <f t="shared" si="0"/>
        <v>3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14</v>
      </c>
    </row>
    <row r="20" spans="27:31" ht="16.899999999999999" customHeight="1" x14ac:dyDescent="0.4">
      <c r="AA20" s="62" t="s">
        <v>8</v>
      </c>
      <c r="AB20" s="59"/>
      <c r="AC20" s="59">
        <v>3</v>
      </c>
      <c r="AD20" s="63">
        <f t="shared" si="0"/>
        <v>-3</v>
      </c>
      <c r="AE20" s="46">
        <f t="shared" si="1"/>
        <v>38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14</v>
      </c>
    </row>
    <row r="22" spans="27:31" ht="16.899999999999999" customHeight="1" x14ac:dyDescent="0.4">
      <c r="AA22" s="62" t="s">
        <v>13</v>
      </c>
      <c r="AB22" s="59">
        <v>1</v>
      </c>
      <c r="AC22" s="59"/>
      <c r="AD22" s="63">
        <f t="shared" si="0"/>
        <v>1</v>
      </c>
      <c r="AE22" s="46">
        <f t="shared" si="1"/>
        <v>11</v>
      </c>
    </row>
    <row r="23" spans="27:31" ht="16.899999999999999" customHeight="1" x14ac:dyDescent="0.4">
      <c r="AA23" s="62" t="s">
        <v>32</v>
      </c>
      <c r="AB23" s="59"/>
      <c r="AC23" s="59">
        <v>1</v>
      </c>
      <c r="AD23" s="63">
        <f t="shared" si="0"/>
        <v>-1</v>
      </c>
      <c r="AE23" s="46">
        <f t="shared" si="1"/>
        <v>28</v>
      </c>
    </row>
    <row r="24" spans="27:31" ht="16.899999999999999" customHeight="1" x14ac:dyDescent="0.4">
      <c r="AA24" s="62" t="s">
        <v>19</v>
      </c>
      <c r="AB24" s="59">
        <v>2</v>
      </c>
      <c r="AC24" s="59">
        <v>2</v>
      </c>
      <c r="AD24" s="63">
        <f t="shared" si="0"/>
        <v>0</v>
      </c>
      <c r="AE24" s="46">
        <f t="shared" si="1"/>
        <v>14</v>
      </c>
    </row>
    <row r="25" spans="27:31" ht="16.899999999999999" customHeight="1" x14ac:dyDescent="0.4">
      <c r="AA25" s="62" t="s">
        <v>14</v>
      </c>
      <c r="AB25" s="59"/>
      <c r="AC25" s="59">
        <v>1</v>
      </c>
      <c r="AD25" s="63">
        <f t="shared" si="0"/>
        <v>-1</v>
      </c>
      <c r="AE25" s="46">
        <f t="shared" si="1"/>
        <v>28</v>
      </c>
    </row>
    <row r="26" spans="27:31" ht="16.899999999999999" customHeight="1" x14ac:dyDescent="0.4">
      <c r="AA26" s="62" t="s">
        <v>45</v>
      </c>
      <c r="AB26" s="59">
        <v>14</v>
      </c>
      <c r="AC26" s="59">
        <v>14</v>
      </c>
      <c r="AD26" s="63">
        <f t="shared" si="0"/>
        <v>0</v>
      </c>
      <c r="AE26" s="46">
        <f t="shared" si="1"/>
        <v>14</v>
      </c>
    </row>
    <row r="27" spans="27:31" ht="16.899999999999999" customHeight="1" x14ac:dyDescent="0.4">
      <c r="AA27" s="62" t="s">
        <v>37</v>
      </c>
      <c r="AB27" s="59">
        <v>4</v>
      </c>
      <c r="AC27" s="59">
        <v>1</v>
      </c>
      <c r="AD27" s="63">
        <f t="shared" si="0"/>
        <v>3</v>
      </c>
      <c r="AE27" s="46">
        <f t="shared" si="1"/>
        <v>7</v>
      </c>
    </row>
    <row r="28" spans="27:31" ht="16.899999999999999" customHeight="1" x14ac:dyDescent="0.4">
      <c r="AA28" s="62" t="s">
        <v>35</v>
      </c>
      <c r="AB28" s="59"/>
      <c r="AC28" s="59">
        <v>5</v>
      </c>
      <c r="AD28" s="63">
        <f t="shared" si="0"/>
        <v>-5</v>
      </c>
      <c r="AE28" s="46">
        <f t="shared" si="1"/>
        <v>41</v>
      </c>
    </row>
    <row r="29" spans="27:31" ht="16.899999999999999" customHeight="1" x14ac:dyDescent="0.4">
      <c r="AA29" s="62" t="s">
        <v>16</v>
      </c>
      <c r="AB29" s="59">
        <v>2</v>
      </c>
      <c r="AC29" s="59">
        <v>4</v>
      </c>
      <c r="AD29" s="63">
        <f t="shared" si="0"/>
        <v>-2</v>
      </c>
      <c r="AE29" s="46">
        <f t="shared" si="1"/>
        <v>35</v>
      </c>
    </row>
    <row r="30" spans="27:31" ht="16.899999999999999" customHeight="1" x14ac:dyDescent="0.4">
      <c r="AA30" s="62" t="s">
        <v>40</v>
      </c>
      <c r="AB30" s="59">
        <v>2</v>
      </c>
      <c r="AC30" s="59">
        <v>14</v>
      </c>
      <c r="AD30" s="63">
        <f t="shared" si="0"/>
        <v>-12</v>
      </c>
      <c r="AE30" s="46">
        <f t="shared" si="1"/>
        <v>44</v>
      </c>
    </row>
    <row r="31" spans="27:31" ht="16.899999999999999" customHeight="1" x14ac:dyDescent="0.4">
      <c r="AA31" s="62" t="s">
        <v>47</v>
      </c>
      <c r="AB31" s="59">
        <v>8</v>
      </c>
      <c r="AC31" s="59">
        <v>8</v>
      </c>
      <c r="AD31" s="63">
        <f t="shared" si="0"/>
        <v>0</v>
      </c>
      <c r="AE31" s="46">
        <f t="shared" si="1"/>
        <v>14</v>
      </c>
    </row>
    <row r="32" spans="27:31" ht="16.899999999999999" customHeight="1" x14ac:dyDescent="0.4">
      <c r="AA32" s="62" t="s">
        <v>29</v>
      </c>
      <c r="AB32" s="59">
        <v>1</v>
      </c>
      <c r="AC32" s="59">
        <v>1</v>
      </c>
      <c r="AD32" s="63">
        <f t="shared" si="0"/>
        <v>0</v>
      </c>
      <c r="AE32" s="46">
        <f t="shared" si="1"/>
        <v>14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14</v>
      </c>
    </row>
    <row r="34" spans="27:31" ht="16.899999999999999" customHeight="1" x14ac:dyDescent="0.4">
      <c r="AA34" s="62" t="s">
        <v>10</v>
      </c>
      <c r="AB34" s="59">
        <v>7</v>
      </c>
      <c r="AC34" s="59">
        <v>1</v>
      </c>
      <c r="AD34" s="64">
        <f t="shared" si="0"/>
        <v>6</v>
      </c>
      <c r="AE34" s="46">
        <f t="shared" si="1"/>
        <v>4</v>
      </c>
    </row>
    <row r="35" spans="27:31" ht="16.899999999999999" customHeight="1" x14ac:dyDescent="0.4">
      <c r="AA35" s="62" t="s">
        <v>25</v>
      </c>
      <c r="AB35" s="59">
        <v>1</v>
      </c>
      <c r="AC35" s="59"/>
      <c r="AD35" s="63">
        <f t="shared" si="0"/>
        <v>1</v>
      </c>
      <c r="AE35" s="46">
        <f t="shared" si="1"/>
        <v>11</v>
      </c>
    </row>
    <row r="36" spans="27:31" ht="16.899999999999999" customHeight="1" x14ac:dyDescent="0.4">
      <c r="AA36" s="62" t="s">
        <v>38</v>
      </c>
      <c r="AB36" s="59">
        <v>1</v>
      </c>
      <c r="AC36" s="59">
        <v>2</v>
      </c>
      <c r="AD36" s="63">
        <f t="shared" si="0"/>
        <v>-1</v>
      </c>
      <c r="AE36" s="46">
        <f t="shared" si="1"/>
        <v>28</v>
      </c>
    </row>
    <row r="37" spans="27:31" ht="16.899999999999999" customHeight="1" x14ac:dyDescent="0.4">
      <c r="AA37" s="62" t="s">
        <v>41</v>
      </c>
      <c r="AB37" s="59">
        <v>5</v>
      </c>
      <c r="AC37" s="59">
        <v>1</v>
      </c>
      <c r="AD37" s="63">
        <f t="shared" si="0"/>
        <v>4</v>
      </c>
      <c r="AE37" s="46">
        <f t="shared" si="1"/>
        <v>6</v>
      </c>
    </row>
    <row r="38" spans="27:31" ht="16.899999999999999" customHeight="1" x14ac:dyDescent="0.4">
      <c r="AA38" s="62" t="s">
        <v>34</v>
      </c>
      <c r="AB38" s="59">
        <v>1</v>
      </c>
      <c r="AC38" s="59">
        <v>5</v>
      </c>
      <c r="AD38" s="63">
        <f t="shared" si="0"/>
        <v>-4</v>
      </c>
      <c r="AE38" s="46">
        <f t="shared" si="1"/>
        <v>39</v>
      </c>
    </row>
    <row r="39" spans="27:31" ht="16.899999999999999" customHeight="1" x14ac:dyDescent="0.4">
      <c r="AA39" s="62" t="s">
        <v>20</v>
      </c>
      <c r="AB39" s="59">
        <v>1</v>
      </c>
      <c r="AC39" s="59">
        <v>1</v>
      </c>
      <c r="AD39" s="63">
        <f t="shared" si="0"/>
        <v>0</v>
      </c>
      <c r="AE39" s="46">
        <f t="shared" si="1"/>
        <v>14</v>
      </c>
    </row>
    <row r="40" spans="27:31" ht="16.899999999999999" customHeight="1" x14ac:dyDescent="0.4">
      <c r="AA40" s="62" t="s">
        <v>26</v>
      </c>
      <c r="AB40" s="59">
        <v>1</v>
      </c>
      <c r="AC40" s="59">
        <v>1</v>
      </c>
      <c r="AD40" s="63">
        <f t="shared" si="0"/>
        <v>0</v>
      </c>
      <c r="AE40" s="46">
        <f t="shared" si="1"/>
        <v>14</v>
      </c>
    </row>
    <row r="41" spans="27:31" ht="16.899999999999999" customHeight="1" x14ac:dyDescent="0.4">
      <c r="AA41" s="62" t="s">
        <v>27</v>
      </c>
      <c r="AB41" s="59">
        <v>7</v>
      </c>
      <c r="AC41" s="59">
        <v>1</v>
      </c>
      <c r="AD41" s="63">
        <f t="shared" si="0"/>
        <v>6</v>
      </c>
      <c r="AE41" s="46">
        <f t="shared" si="1"/>
        <v>4</v>
      </c>
    </row>
    <row r="42" spans="27:31" ht="16.899999999999999" customHeight="1" x14ac:dyDescent="0.4">
      <c r="AA42" s="62" t="s">
        <v>15</v>
      </c>
      <c r="AB42" s="59"/>
      <c r="AC42" s="59">
        <v>1</v>
      </c>
      <c r="AD42" s="63">
        <f t="shared" si="0"/>
        <v>-1</v>
      </c>
      <c r="AE42" s="46">
        <f t="shared" si="1"/>
        <v>28</v>
      </c>
    </row>
    <row r="43" spans="27:31" ht="16.899999999999999" customHeight="1" x14ac:dyDescent="0.4">
      <c r="AA43" s="62" t="s">
        <v>51</v>
      </c>
      <c r="AB43" s="59">
        <v>111</v>
      </c>
      <c r="AC43" s="59">
        <v>93</v>
      </c>
      <c r="AD43" s="63">
        <f t="shared" si="0"/>
        <v>18</v>
      </c>
      <c r="AE43" s="46">
        <f t="shared" si="1"/>
        <v>1</v>
      </c>
    </row>
    <row r="44" spans="27:31" ht="16.899999999999999" customHeight="1" x14ac:dyDescent="0.4">
      <c r="AA44" s="62" t="s">
        <v>46</v>
      </c>
      <c r="AB44" s="59">
        <v>101</v>
      </c>
      <c r="AC44" s="59">
        <v>130</v>
      </c>
      <c r="AD44" s="63">
        <f t="shared" si="0"/>
        <v>-29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14</v>
      </c>
      <c r="AC45" s="59">
        <v>5</v>
      </c>
      <c r="AD45" s="63">
        <f t="shared" si="0"/>
        <v>9</v>
      </c>
      <c r="AE45" s="46">
        <f t="shared" si="1"/>
        <v>3</v>
      </c>
    </row>
    <row r="46" spans="27:31" ht="16.899999999999999" customHeight="1" x14ac:dyDescent="0.4">
      <c r="AA46" s="62" t="s">
        <v>44</v>
      </c>
      <c r="AB46" s="59">
        <v>23</v>
      </c>
      <c r="AC46" s="59">
        <v>10</v>
      </c>
      <c r="AD46" s="63">
        <f t="shared" si="0"/>
        <v>13</v>
      </c>
      <c r="AE46" s="46">
        <f t="shared" si="1"/>
        <v>2</v>
      </c>
    </row>
    <row r="47" spans="27:31" ht="16.899999999999999" customHeight="1" x14ac:dyDescent="0.4">
      <c r="AA47" s="62" t="s">
        <v>5</v>
      </c>
      <c r="AB47" s="59">
        <v>4</v>
      </c>
      <c r="AC47" s="59">
        <v>2</v>
      </c>
      <c r="AD47" s="63">
        <f t="shared" si="0"/>
        <v>2</v>
      </c>
      <c r="AE47" s="46">
        <f t="shared" si="1"/>
        <v>9</v>
      </c>
    </row>
    <row r="48" spans="27:31" ht="16.899999999999999" customHeight="1" x14ac:dyDescent="0.4">
      <c r="AA48" s="62" t="s">
        <v>24</v>
      </c>
      <c r="AB48" s="59">
        <v>2</v>
      </c>
      <c r="AC48" s="59">
        <v>4</v>
      </c>
      <c r="AD48" s="63">
        <f t="shared" si="0"/>
        <v>-2</v>
      </c>
      <c r="AE48" s="46">
        <f t="shared" si="1"/>
        <v>35</v>
      </c>
    </row>
    <row r="49" spans="3:32" ht="16.899999999999999" customHeight="1" thickBot="1" x14ac:dyDescent="0.45">
      <c r="AA49" s="65" t="s">
        <v>9</v>
      </c>
      <c r="AB49" s="75">
        <v>3</v>
      </c>
      <c r="AC49" s="76">
        <v>4</v>
      </c>
      <c r="AD49" s="73">
        <f t="shared" si="0"/>
        <v>-1</v>
      </c>
      <c r="AE49" s="47">
        <f t="shared" si="1"/>
        <v>28</v>
      </c>
    </row>
    <row r="50" spans="3:32" ht="16.899999999999999" customHeight="1" thickTop="1" x14ac:dyDescent="0.4">
      <c r="AA50" s="67" t="s">
        <v>4</v>
      </c>
      <c r="AB50" s="77">
        <v>51</v>
      </c>
      <c r="AC50" s="77">
        <v>43</v>
      </c>
      <c r="AD50" s="74">
        <f t="shared" si="0"/>
        <v>8</v>
      </c>
      <c r="AE50" s="39"/>
    </row>
    <row r="51" spans="3:32" ht="16.899999999999999" customHeight="1" thickBot="1" x14ac:dyDescent="0.45">
      <c r="AA51" s="69" t="s">
        <v>50</v>
      </c>
      <c r="AB51" s="78">
        <v>4</v>
      </c>
      <c r="AC51" s="78">
        <v>18</v>
      </c>
      <c r="AD51" s="70">
        <f t="shared" si="0"/>
        <v>-14</v>
      </c>
      <c r="AE51" s="39"/>
    </row>
    <row r="52" spans="3:32" ht="16.899999999999999" customHeight="1" thickBot="1" x14ac:dyDescent="0.45">
      <c r="AA52" s="71" t="s">
        <v>52</v>
      </c>
      <c r="AB52" s="79">
        <v>415</v>
      </c>
      <c r="AC52" s="80">
        <v>468</v>
      </c>
      <c r="AD52" s="72">
        <f t="shared" si="0"/>
        <v>-53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8641</v>
      </c>
      <c r="E55" s="11">
        <v>-40</v>
      </c>
      <c r="F55" s="11">
        <v>20038</v>
      </c>
      <c r="G55" s="11">
        <v>9668</v>
      </c>
      <c r="H55" s="11">
        <v>10370</v>
      </c>
      <c r="I55" s="11">
        <v>-388</v>
      </c>
      <c r="J55" s="11">
        <v>663</v>
      </c>
      <c r="K55" s="11">
        <v>761</v>
      </c>
      <c r="L55" s="11">
        <v>-98</v>
      </c>
      <c r="M55" s="11">
        <v>99</v>
      </c>
      <c r="N55" s="11">
        <v>389</v>
      </c>
      <c r="O55" s="11">
        <v>-290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248</v>
      </c>
      <c r="E60" s="37">
        <v>415</v>
      </c>
      <c r="F60" s="37">
        <v>663</v>
      </c>
      <c r="G60" s="37">
        <v>15</v>
      </c>
      <c r="H60" s="37">
        <v>138</v>
      </c>
      <c r="I60" s="37">
        <v>153</v>
      </c>
      <c r="J60" s="37">
        <v>293</v>
      </c>
      <c r="K60" s="37">
        <v>468</v>
      </c>
      <c r="L60" s="37">
        <v>761</v>
      </c>
      <c r="M60" s="37">
        <v>2</v>
      </c>
      <c r="N60" s="37">
        <v>106</v>
      </c>
      <c r="O60" s="37">
        <v>108</v>
      </c>
      <c r="P60" s="37">
        <v>99</v>
      </c>
      <c r="Q60" s="37">
        <v>389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32</v>
      </c>
      <c r="F63" s="6">
        <v>103</v>
      </c>
      <c r="G63" s="6">
        <v>5</v>
      </c>
      <c r="H63" s="6">
        <v>18</v>
      </c>
      <c r="I63" s="6">
        <v>20</v>
      </c>
      <c r="J63" s="6">
        <v>30</v>
      </c>
      <c r="K63" s="29"/>
      <c r="L63" s="6">
        <v>4</v>
      </c>
      <c r="M63" s="6">
        <v>3</v>
      </c>
      <c r="N63" s="6">
        <v>5</v>
      </c>
      <c r="O63" s="6">
        <v>8</v>
      </c>
      <c r="P63" s="6"/>
      <c r="Q63" s="6"/>
      <c r="R63" s="7">
        <v>2</v>
      </c>
      <c r="S63" s="6">
        <v>4</v>
      </c>
      <c r="T63" s="6">
        <v>12</v>
      </c>
      <c r="U63" s="6">
        <v>2</v>
      </c>
      <c r="V63" s="6"/>
      <c r="W63" s="6">
        <v>248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37</v>
      </c>
      <c r="F64" s="6">
        <v>115</v>
      </c>
      <c r="G64" s="6">
        <v>11</v>
      </c>
      <c r="H64" s="6">
        <v>22</v>
      </c>
      <c r="I64" s="6">
        <v>16</v>
      </c>
      <c r="J64" s="6">
        <v>33</v>
      </c>
      <c r="K64" s="29"/>
      <c r="L64" s="6">
        <v>6</v>
      </c>
      <c r="M64" s="6">
        <v>9</v>
      </c>
      <c r="N64" s="6">
        <v>7</v>
      </c>
      <c r="O64" s="6">
        <v>7</v>
      </c>
      <c r="P64" s="6">
        <v>1</v>
      </c>
      <c r="Q64" s="6">
        <v>1</v>
      </c>
      <c r="R64" s="7">
        <v>7</v>
      </c>
      <c r="S64" s="6">
        <v>4</v>
      </c>
      <c r="T64" s="6">
        <v>15</v>
      </c>
      <c r="U64" s="6">
        <v>2</v>
      </c>
      <c r="V64" s="6"/>
      <c r="W64" s="6">
        <v>293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-5</v>
      </c>
      <c r="F65" s="11">
        <f>IF(AND(F63="",F64=""),"",F63-F64)</f>
        <v>-12</v>
      </c>
      <c r="G65" s="11">
        <f t="shared" ref="G65:W65" si="2">IF(AND(G63="",G64=""),"",G63-G64)</f>
        <v>-6</v>
      </c>
      <c r="H65" s="11">
        <f t="shared" si="2"/>
        <v>-4</v>
      </c>
      <c r="I65" s="11">
        <f t="shared" si="2"/>
        <v>4</v>
      </c>
      <c r="J65" s="11">
        <f t="shared" si="2"/>
        <v>-3</v>
      </c>
      <c r="K65" s="29" t="str">
        <f t="shared" si="2"/>
        <v/>
      </c>
      <c r="L65" s="11">
        <f t="shared" si="2"/>
        <v>-2</v>
      </c>
      <c r="M65" s="11">
        <f t="shared" si="2"/>
        <v>-6</v>
      </c>
      <c r="N65" s="11">
        <f t="shared" si="2"/>
        <v>-2</v>
      </c>
      <c r="O65" s="11">
        <f t="shared" si="2"/>
        <v>1</v>
      </c>
      <c r="P65" s="11">
        <f t="shared" si="2"/>
        <v>-1</v>
      </c>
      <c r="Q65" s="11">
        <f t="shared" si="2"/>
        <v>-1</v>
      </c>
      <c r="R65" s="11">
        <f t="shared" si="2"/>
        <v>-5</v>
      </c>
      <c r="S65" s="11">
        <f t="shared" si="2"/>
        <v>0</v>
      </c>
      <c r="T65" s="11">
        <f t="shared" si="2"/>
        <v>-3</v>
      </c>
      <c r="U65" s="11">
        <f t="shared" si="2"/>
        <v>0</v>
      </c>
      <c r="V65" s="11" t="str">
        <f t="shared" si="2"/>
        <v/>
      </c>
      <c r="W65" s="11">
        <f t="shared" si="2"/>
        <v>-45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C2:AF69"/>
  <sheetViews>
    <sheetView topLeftCell="B29" zoomScale="85" zoomScaleNormal="85" workbookViewId="0">
      <selection activeCell="M55" sqref="M55:O55"/>
    </sheetView>
  </sheetViews>
  <sheetFormatPr defaultColWidth="9" defaultRowHeight="13.5" x14ac:dyDescent="0.4"/>
  <cols>
    <col min="1" max="26" width="9" style="56"/>
    <col min="27" max="27" width="9" style="38"/>
    <col min="28" max="30" width="9.125" style="39" customWidth="1"/>
    <col min="31" max="31" width="9" style="38"/>
    <col min="32" max="16384" width="9" style="56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27</v>
      </c>
      <c r="AC4" s="59">
        <v>12</v>
      </c>
      <c r="AD4" s="61">
        <f>AB4-AC4</f>
        <v>15</v>
      </c>
      <c r="AE4" s="45">
        <f>RANK(AD4,$AD$4:$AD$49)</f>
        <v>1</v>
      </c>
    </row>
    <row r="5" spans="27:31" ht="16.899999999999999" customHeight="1" x14ac:dyDescent="0.4">
      <c r="AA5" s="62" t="s">
        <v>21</v>
      </c>
      <c r="AB5" s="59">
        <v>9</v>
      </c>
      <c r="AC5" s="59">
        <v>3</v>
      </c>
      <c r="AD5" s="63">
        <f t="shared" ref="AD5:AD52" si="0">AB5-AC5</f>
        <v>6</v>
      </c>
      <c r="AE5" s="46">
        <f t="shared" ref="AE5:AE49" si="1">RANK(AD5,$AD$4:$AD$49)</f>
        <v>4</v>
      </c>
    </row>
    <row r="6" spans="27:31" ht="16.899999999999999" customHeight="1" x14ac:dyDescent="0.4">
      <c r="AA6" s="62" t="s">
        <v>22</v>
      </c>
      <c r="AB6" s="59"/>
      <c r="AC6" s="59">
        <v>1</v>
      </c>
      <c r="AD6" s="63">
        <f t="shared" si="0"/>
        <v>-1</v>
      </c>
      <c r="AE6" s="46">
        <f t="shared" si="1"/>
        <v>22</v>
      </c>
    </row>
    <row r="7" spans="27:31" ht="16.899999999999999" customHeight="1" x14ac:dyDescent="0.4">
      <c r="AA7" s="62" t="s">
        <v>11</v>
      </c>
      <c r="AB7" s="59">
        <v>2</v>
      </c>
      <c r="AC7" s="59">
        <v>4</v>
      </c>
      <c r="AD7" s="63">
        <f t="shared" si="0"/>
        <v>-2</v>
      </c>
      <c r="AE7" s="46">
        <f t="shared" si="1"/>
        <v>28</v>
      </c>
    </row>
    <row r="8" spans="27:31" ht="16.899999999999999" customHeight="1" x14ac:dyDescent="0.4">
      <c r="AA8" s="62" t="s">
        <v>12</v>
      </c>
      <c r="AB8" s="59">
        <v>1</v>
      </c>
      <c r="AC8" s="59"/>
      <c r="AD8" s="63">
        <f t="shared" si="0"/>
        <v>1</v>
      </c>
      <c r="AE8" s="46">
        <f t="shared" si="1"/>
        <v>13</v>
      </c>
    </row>
    <row r="9" spans="27:31" ht="16.899999999999999" customHeight="1" x14ac:dyDescent="0.4">
      <c r="AA9" s="62" t="s">
        <v>7</v>
      </c>
      <c r="AB9" s="59">
        <v>1</v>
      </c>
      <c r="AC9" s="59">
        <v>2</v>
      </c>
      <c r="AD9" s="63">
        <f t="shared" si="0"/>
        <v>-1</v>
      </c>
      <c r="AE9" s="46">
        <f t="shared" si="1"/>
        <v>22</v>
      </c>
    </row>
    <row r="10" spans="27:31" ht="16.899999999999999" customHeight="1" x14ac:dyDescent="0.4">
      <c r="AA10" s="62" t="s">
        <v>28</v>
      </c>
      <c r="AB10" s="59">
        <v>1</v>
      </c>
      <c r="AC10" s="59">
        <v>3</v>
      </c>
      <c r="AD10" s="63">
        <f t="shared" si="0"/>
        <v>-2</v>
      </c>
      <c r="AE10" s="46">
        <f t="shared" si="1"/>
        <v>28</v>
      </c>
    </row>
    <row r="11" spans="27:31" ht="16.899999999999999" customHeight="1" x14ac:dyDescent="0.4">
      <c r="AA11" s="62" t="s">
        <v>31</v>
      </c>
      <c r="AB11" s="59">
        <v>4</v>
      </c>
      <c r="AC11" s="59">
        <v>7</v>
      </c>
      <c r="AD11" s="63">
        <f t="shared" si="0"/>
        <v>-3</v>
      </c>
      <c r="AE11" s="46">
        <f t="shared" si="1"/>
        <v>32</v>
      </c>
    </row>
    <row r="12" spans="27:31" ht="16.899999999999999" customHeight="1" x14ac:dyDescent="0.4">
      <c r="AA12" s="62" t="s">
        <v>30</v>
      </c>
      <c r="AB12" s="59">
        <v>1</v>
      </c>
      <c r="AC12" s="59">
        <v>9</v>
      </c>
      <c r="AD12" s="63">
        <f t="shared" si="0"/>
        <v>-8</v>
      </c>
      <c r="AE12" s="46">
        <f t="shared" si="1"/>
        <v>41</v>
      </c>
    </row>
    <row r="13" spans="27:31" ht="16.899999999999999" customHeight="1" x14ac:dyDescent="0.4">
      <c r="AA13" s="62" t="s">
        <v>33</v>
      </c>
      <c r="AB13" s="59">
        <v>1</v>
      </c>
      <c r="AC13" s="59">
        <v>1</v>
      </c>
      <c r="AD13" s="63">
        <f t="shared" si="0"/>
        <v>0</v>
      </c>
      <c r="AE13" s="46">
        <f t="shared" si="1"/>
        <v>18</v>
      </c>
    </row>
    <row r="14" spans="27:31" ht="16.899999999999999" customHeight="1" x14ac:dyDescent="0.4">
      <c r="AA14" s="62" t="s">
        <v>42</v>
      </c>
      <c r="AB14" s="59">
        <v>28</v>
      </c>
      <c r="AC14" s="59">
        <v>14</v>
      </c>
      <c r="AD14" s="63">
        <f t="shared" si="0"/>
        <v>14</v>
      </c>
      <c r="AE14" s="46">
        <f t="shared" si="1"/>
        <v>2</v>
      </c>
    </row>
    <row r="15" spans="27:31" ht="16.899999999999999" customHeight="1" x14ac:dyDescent="0.4">
      <c r="AA15" s="62" t="s">
        <v>43</v>
      </c>
      <c r="AB15" s="59">
        <v>10</v>
      </c>
      <c r="AC15" s="59">
        <v>14</v>
      </c>
      <c r="AD15" s="63">
        <f t="shared" si="0"/>
        <v>-4</v>
      </c>
      <c r="AE15" s="46">
        <f t="shared" si="1"/>
        <v>33</v>
      </c>
    </row>
    <row r="16" spans="27:31" ht="16.899999999999999" customHeight="1" x14ac:dyDescent="0.4">
      <c r="AA16" s="62" t="s">
        <v>49</v>
      </c>
      <c r="AB16" s="59">
        <v>33</v>
      </c>
      <c r="AC16" s="59">
        <v>40</v>
      </c>
      <c r="AD16" s="64">
        <f t="shared" si="0"/>
        <v>-7</v>
      </c>
      <c r="AE16" s="46">
        <f t="shared" si="1"/>
        <v>40</v>
      </c>
    </row>
    <row r="17" spans="27:31" ht="16.899999999999999" customHeight="1" x14ac:dyDescent="0.4">
      <c r="AA17" s="62" t="s">
        <v>48</v>
      </c>
      <c r="AB17" s="59">
        <v>15</v>
      </c>
      <c r="AC17" s="59">
        <v>35</v>
      </c>
      <c r="AD17" s="63">
        <f t="shared" si="0"/>
        <v>-20</v>
      </c>
      <c r="AE17" s="46">
        <f t="shared" si="1"/>
        <v>44</v>
      </c>
    </row>
    <row r="18" spans="27:31" ht="16.899999999999999" customHeight="1" x14ac:dyDescent="0.4">
      <c r="AA18" s="62" t="s">
        <v>6</v>
      </c>
      <c r="AB18" s="59">
        <v>2</v>
      </c>
      <c r="AC18" s="59">
        <v>2</v>
      </c>
      <c r="AD18" s="63">
        <f t="shared" si="0"/>
        <v>0</v>
      </c>
      <c r="AE18" s="46">
        <f t="shared" si="1"/>
        <v>18</v>
      </c>
    </row>
    <row r="19" spans="27:31" ht="16.899999999999999" customHeight="1" x14ac:dyDescent="0.4">
      <c r="AA19" s="62" t="s">
        <v>18</v>
      </c>
      <c r="AB19" s="59"/>
      <c r="AC19" s="59">
        <v>1</v>
      </c>
      <c r="AD19" s="63">
        <f t="shared" si="0"/>
        <v>-1</v>
      </c>
      <c r="AE19" s="46">
        <f t="shared" si="1"/>
        <v>22</v>
      </c>
    </row>
    <row r="20" spans="27:31" ht="16.899999999999999" customHeight="1" x14ac:dyDescent="0.4">
      <c r="AA20" s="62" t="s">
        <v>8</v>
      </c>
      <c r="AB20" s="59">
        <v>2</v>
      </c>
      <c r="AC20" s="59"/>
      <c r="AD20" s="63">
        <f t="shared" si="0"/>
        <v>2</v>
      </c>
      <c r="AE20" s="46">
        <f t="shared" si="1"/>
        <v>9</v>
      </c>
    </row>
    <row r="21" spans="27:31" ht="16.899999999999999" customHeight="1" x14ac:dyDescent="0.4">
      <c r="AA21" s="62" t="s">
        <v>23</v>
      </c>
      <c r="AB21" s="59">
        <v>1</v>
      </c>
      <c r="AC21" s="59"/>
      <c r="AD21" s="63">
        <f t="shared" si="0"/>
        <v>1</v>
      </c>
      <c r="AE21" s="46">
        <f t="shared" si="1"/>
        <v>13</v>
      </c>
    </row>
    <row r="22" spans="27:31" ht="16.899999999999999" customHeight="1" x14ac:dyDescent="0.4">
      <c r="AA22" s="62" t="s">
        <v>13</v>
      </c>
      <c r="AB22" s="59">
        <v>3</v>
      </c>
      <c r="AC22" s="59"/>
      <c r="AD22" s="63">
        <f t="shared" si="0"/>
        <v>3</v>
      </c>
      <c r="AE22" s="46">
        <f t="shared" si="1"/>
        <v>8</v>
      </c>
    </row>
    <row r="23" spans="27:31" ht="16.899999999999999" customHeight="1" x14ac:dyDescent="0.4">
      <c r="AA23" s="62" t="s">
        <v>32</v>
      </c>
      <c r="AB23" s="59">
        <v>5</v>
      </c>
      <c r="AC23" s="59">
        <v>1</v>
      </c>
      <c r="AD23" s="63">
        <f t="shared" si="0"/>
        <v>4</v>
      </c>
      <c r="AE23" s="46">
        <f t="shared" si="1"/>
        <v>7</v>
      </c>
    </row>
    <row r="24" spans="27:31" ht="16.899999999999999" customHeight="1" x14ac:dyDescent="0.4">
      <c r="AA24" s="62" t="s">
        <v>19</v>
      </c>
      <c r="AB24" s="59">
        <v>3</v>
      </c>
      <c r="AC24" s="59">
        <v>3</v>
      </c>
      <c r="AD24" s="63">
        <f t="shared" si="0"/>
        <v>0</v>
      </c>
      <c r="AE24" s="46">
        <f t="shared" si="1"/>
        <v>18</v>
      </c>
    </row>
    <row r="25" spans="27:31" ht="16.899999999999999" customHeight="1" x14ac:dyDescent="0.4">
      <c r="AA25" s="62" t="s">
        <v>14</v>
      </c>
      <c r="AB25" s="59"/>
      <c r="AC25" s="59">
        <v>6</v>
      </c>
      <c r="AD25" s="63">
        <f t="shared" si="0"/>
        <v>-6</v>
      </c>
      <c r="AE25" s="46">
        <f t="shared" si="1"/>
        <v>36</v>
      </c>
    </row>
    <row r="26" spans="27:31" ht="16.899999999999999" customHeight="1" x14ac:dyDescent="0.4">
      <c r="AA26" s="62" t="s">
        <v>45</v>
      </c>
      <c r="AB26" s="59">
        <v>22</v>
      </c>
      <c r="AC26" s="59">
        <v>13</v>
      </c>
      <c r="AD26" s="63">
        <f t="shared" si="0"/>
        <v>9</v>
      </c>
      <c r="AE26" s="46">
        <f t="shared" si="1"/>
        <v>3</v>
      </c>
    </row>
    <row r="27" spans="27:31" ht="16.899999999999999" customHeight="1" x14ac:dyDescent="0.4">
      <c r="AA27" s="62" t="s">
        <v>37</v>
      </c>
      <c r="AB27" s="59">
        <v>9</v>
      </c>
      <c r="AC27" s="59">
        <v>3</v>
      </c>
      <c r="AD27" s="63">
        <f t="shared" si="0"/>
        <v>6</v>
      </c>
      <c r="AE27" s="46">
        <f t="shared" si="1"/>
        <v>4</v>
      </c>
    </row>
    <row r="28" spans="27:31" ht="16.899999999999999" customHeight="1" x14ac:dyDescent="0.4">
      <c r="AA28" s="62" t="s">
        <v>35</v>
      </c>
      <c r="AB28" s="59">
        <v>3</v>
      </c>
      <c r="AC28" s="59">
        <v>1</v>
      </c>
      <c r="AD28" s="63">
        <f t="shared" si="0"/>
        <v>2</v>
      </c>
      <c r="AE28" s="46">
        <f t="shared" si="1"/>
        <v>9</v>
      </c>
    </row>
    <row r="29" spans="27:31" ht="16.899999999999999" customHeight="1" x14ac:dyDescent="0.4">
      <c r="AA29" s="62" t="s">
        <v>16</v>
      </c>
      <c r="AB29" s="59">
        <v>14</v>
      </c>
      <c r="AC29" s="59">
        <v>12</v>
      </c>
      <c r="AD29" s="63">
        <f t="shared" si="0"/>
        <v>2</v>
      </c>
      <c r="AE29" s="46">
        <f t="shared" si="1"/>
        <v>9</v>
      </c>
    </row>
    <row r="30" spans="27:31" ht="16.899999999999999" customHeight="1" x14ac:dyDescent="0.4">
      <c r="AA30" s="62" t="s">
        <v>40</v>
      </c>
      <c r="AB30" s="59">
        <v>23</v>
      </c>
      <c r="AC30" s="59">
        <v>24</v>
      </c>
      <c r="AD30" s="63">
        <f t="shared" si="0"/>
        <v>-1</v>
      </c>
      <c r="AE30" s="46">
        <f t="shared" si="1"/>
        <v>22</v>
      </c>
    </row>
    <row r="31" spans="27:31" ht="16.899999999999999" customHeight="1" x14ac:dyDescent="0.4">
      <c r="AA31" s="62" t="s">
        <v>47</v>
      </c>
      <c r="AB31" s="59">
        <v>7</v>
      </c>
      <c r="AC31" s="59">
        <v>5</v>
      </c>
      <c r="AD31" s="63">
        <f t="shared" si="0"/>
        <v>2</v>
      </c>
      <c r="AE31" s="46">
        <f t="shared" si="1"/>
        <v>9</v>
      </c>
    </row>
    <row r="32" spans="27:31" ht="16.899999999999999" customHeight="1" x14ac:dyDescent="0.4">
      <c r="AA32" s="62" t="s">
        <v>29</v>
      </c>
      <c r="AB32" s="59">
        <v>5</v>
      </c>
      <c r="AC32" s="59">
        <v>6</v>
      </c>
      <c r="AD32" s="63">
        <f t="shared" si="0"/>
        <v>-1</v>
      </c>
      <c r="AE32" s="46">
        <f t="shared" si="1"/>
        <v>22</v>
      </c>
    </row>
    <row r="33" spans="27:31" ht="16.899999999999999" customHeight="1" x14ac:dyDescent="0.4">
      <c r="AA33" s="62" t="s">
        <v>17</v>
      </c>
      <c r="AB33" s="59">
        <v>2</v>
      </c>
      <c r="AC33" s="59">
        <v>2</v>
      </c>
      <c r="AD33" s="63">
        <f t="shared" si="0"/>
        <v>0</v>
      </c>
      <c r="AE33" s="46">
        <f t="shared" si="1"/>
        <v>18</v>
      </c>
    </row>
    <row r="34" spans="27:31" ht="16.899999999999999" customHeight="1" x14ac:dyDescent="0.4">
      <c r="AA34" s="62" t="s">
        <v>10</v>
      </c>
      <c r="AB34" s="59">
        <v>2</v>
      </c>
      <c r="AC34" s="59">
        <v>8</v>
      </c>
      <c r="AD34" s="64">
        <f t="shared" si="0"/>
        <v>-6</v>
      </c>
      <c r="AE34" s="46">
        <f t="shared" si="1"/>
        <v>36</v>
      </c>
    </row>
    <row r="35" spans="27:31" ht="16.899999999999999" customHeight="1" x14ac:dyDescent="0.4">
      <c r="AA35" s="62" t="s">
        <v>25</v>
      </c>
      <c r="AB35" s="59">
        <v>1</v>
      </c>
      <c r="AC35" s="59"/>
      <c r="AD35" s="63">
        <f t="shared" si="0"/>
        <v>1</v>
      </c>
      <c r="AE35" s="46">
        <f t="shared" si="1"/>
        <v>13</v>
      </c>
    </row>
    <row r="36" spans="27:31" ht="16.899999999999999" customHeight="1" x14ac:dyDescent="0.4">
      <c r="AA36" s="62" t="s">
        <v>38</v>
      </c>
      <c r="AB36" s="59">
        <v>3</v>
      </c>
      <c r="AC36" s="59">
        <v>7</v>
      </c>
      <c r="AD36" s="63">
        <f t="shared" si="0"/>
        <v>-4</v>
      </c>
      <c r="AE36" s="46">
        <f t="shared" si="1"/>
        <v>33</v>
      </c>
    </row>
    <row r="37" spans="27:31" ht="16.899999999999999" customHeight="1" x14ac:dyDescent="0.4">
      <c r="AA37" s="62" t="s">
        <v>41</v>
      </c>
      <c r="AB37" s="59">
        <v>7</v>
      </c>
      <c r="AC37" s="59">
        <v>26</v>
      </c>
      <c r="AD37" s="63">
        <f t="shared" si="0"/>
        <v>-19</v>
      </c>
      <c r="AE37" s="46">
        <f t="shared" si="1"/>
        <v>43</v>
      </c>
    </row>
    <row r="38" spans="27:31" ht="16.899999999999999" customHeight="1" x14ac:dyDescent="0.4">
      <c r="AA38" s="62" t="s">
        <v>34</v>
      </c>
      <c r="AB38" s="59">
        <v>19</v>
      </c>
      <c r="AC38" s="59">
        <v>21</v>
      </c>
      <c r="AD38" s="63">
        <f t="shared" si="0"/>
        <v>-2</v>
      </c>
      <c r="AE38" s="46">
        <f t="shared" si="1"/>
        <v>28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22</v>
      </c>
    </row>
    <row r="40" spans="27:31" ht="16.899999999999999" customHeight="1" x14ac:dyDescent="0.4">
      <c r="AA40" s="62" t="s">
        <v>26</v>
      </c>
      <c r="AB40" s="59">
        <v>1</v>
      </c>
      <c r="AC40" s="59">
        <v>7</v>
      </c>
      <c r="AD40" s="63">
        <f t="shared" si="0"/>
        <v>-6</v>
      </c>
      <c r="AE40" s="46">
        <f t="shared" si="1"/>
        <v>36</v>
      </c>
    </row>
    <row r="41" spans="27:31" ht="16.899999999999999" customHeight="1" x14ac:dyDescent="0.4">
      <c r="AA41" s="62" t="s">
        <v>27</v>
      </c>
      <c r="AB41" s="59">
        <v>2</v>
      </c>
      <c r="AC41" s="59">
        <v>1</v>
      </c>
      <c r="AD41" s="63">
        <f t="shared" si="0"/>
        <v>1</v>
      </c>
      <c r="AE41" s="46">
        <f t="shared" si="1"/>
        <v>13</v>
      </c>
    </row>
    <row r="42" spans="27:31" ht="16.899999999999999" customHeight="1" x14ac:dyDescent="0.4">
      <c r="AA42" s="62" t="s">
        <v>15</v>
      </c>
      <c r="AB42" s="59">
        <v>1</v>
      </c>
      <c r="AC42" s="59">
        <v>6</v>
      </c>
      <c r="AD42" s="63">
        <f t="shared" si="0"/>
        <v>-5</v>
      </c>
      <c r="AE42" s="46">
        <f t="shared" si="1"/>
        <v>35</v>
      </c>
    </row>
    <row r="43" spans="27:31" ht="16.899999999999999" customHeight="1" x14ac:dyDescent="0.4">
      <c r="AA43" s="62" t="s">
        <v>51</v>
      </c>
      <c r="AB43" s="59">
        <v>351</v>
      </c>
      <c r="AC43" s="59">
        <v>497</v>
      </c>
      <c r="AD43" s="63">
        <f t="shared" si="0"/>
        <v>-146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44</v>
      </c>
      <c r="AC44" s="59">
        <v>39</v>
      </c>
      <c r="AD44" s="63">
        <f t="shared" si="0"/>
        <v>5</v>
      </c>
      <c r="AE44" s="46">
        <f t="shared" si="1"/>
        <v>6</v>
      </c>
    </row>
    <row r="45" spans="27:31" ht="16.899999999999999" customHeight="1" x14ac:dyDescent="0.4">
      <c r="AA45" s="62" t="s">
        <v>39</v>
      </c>
      <c r="AB45" s="59">
        <v>14</v>
      </c>
      <c r="AC45" s="59">
        <v>23</v>
      </c>
      <c r="AD45" s="63">
        <f t="shared" si="0"/>
        <v>-9</v>
      </c>
      <c r="AE45" s="46">
        <f t="shared" si="1"/>
        <v>42</v>
      </c>
    </row>
    <row r="46" spans="27:31" ht="16.899999999999999" customHeight="1" x14ac:dyDescent="0.4">
      <c r="AA46" s="62" t="s">
        <v>44</v>
      </c>
      <c r="AB46" s="59">
        <v>18</v>
      </c>
      <c r="AC46" s="59">
        <v>20</v>
      </c>
      <c r="AD46" s="63">
        <f t="shared" si="0"/>
        <v>-2</v>
      </c>
      <c r="AE46" s="46">
        <f t="shared" si="1"/>
        <v>28</v>
      </c>
    </row>
    <row r="47" spans="27:31" ht="16.899999999999999" customHeight="1" x14ac:dyDescent="0.4">
      <c r="AA47" s="62" t="s">
        <v>5</v>
      </c>
      <c r="AB47" s="59">
        <v>6</v>
      </c>
      <c r="AC47" s="59">
        <v>5</v>
      </c>
      <c r="AD47" s="63">
        <f t="shared" si="0"/>
        <v>1</v>
      </c>
      <c r="AE47" s="46">
        <f t="shared" si="1"/>
        <v>13</v>
      </c>
    </row>
    <row r="48" spans="27:31" ht="16.899999999999999" customHeight="1" x14ac:dyDescent="0.4">
      <c r="AA48" s="62" t="s">
        <v>24</v>
      </c>
      <c r="AB48" s="59">
        <v>23</v>
      </c>
      <c r="AC48" s="59">
        <v>29</v>
      </c>
      <c r="AD48" s="63">
        <f t="shared" si="0"/>
        <v>-6</v>
      </c>
      <c r="AE48" s="46">
        <f t="shared" si="1"/>
        <v>36</v>
      </c>
    </row>
    <row r="49" spans="3:32" ht="16.899999999999999" customHeight="1" thickBot="1" x14ac:dyDescent="0.45">
      <c r="AA49" s="65" t="s">
        <v>9</v>
      </c>
      <c r="AB49" s="75">
        <v>20</v>
      </c>
      <c r="AC49" s="76">
        <v>42</v>
      </c>
      <c r="AD49" s="73">
        <f t="shared" si="0"/>
        <v>-22</v>
      </c>
      <c r="AE49" s="47">
        <f t="shared" si="1"/>
        <v>45</v>
      </c>
    </row>
    <row r="50" spans="3:32" ht="16.899999999999999" customHeight="1" thickTop="1" x14ac:dyDescent="0.4">
      <c r="AA50" s="67" t="s">
        <v>4</v>
      </c>
      <c r="AB50" s="77">
        <v>68</v>
      </c>
      <c r="AC50" s="77">
        <v>15</v>
      </c>
      <c r="AD50" s="74">
        <f t="shared" si="0"/>
        <v>53</v>
      </c>
      <c r="AE50" s="39"/>
    </row>
    <row r="51" spans="3:32" ht="16.899999999999999" customHeight="1" thickBot="1" x14ac:dyDescent="0.45">
      <c r="AA51" s="69" t="s">
        <v>50</v>
      </c>
      <c r="AB51" s="78">
        <v>4</v>
      </c>
      <c r="AC51" s="78">
        <v>1</v>
      </c>
      <c r="AD51" s="70">
        <f t="shared" si="0"/>
        <v>3</v>
      </c>
      <c r="AE51" s="39"/>
    </row>
    <row r="52" spans="3:32" ht="16.899999999999999" customHeight="1" thickBot="1" x14ac:dyDescent="0.45">
      <c r="AA52" s="71" t="s">
        <v>52</v>
      </c>
      <c r="AB52" s="79">
        <v>818</v>
      </c>
      <c r="AC52" s="80">
        <v>972</v>
      </c>
      <c r="AD52" s="72">
        <f t="shared" si="0"/>
        <v>-154</v>
      </c>
      <c r="AE52" s="39"/>
    </row>
    <row r="53" spans="3:32" s="57" customFormat="1" ht="20.100000000000001" customHeight="1" x14ac:dyDescent="0.4">
      <c r="C53" s="56"/>
      <c r="D53" s="101" t="s">
        <v>76</v>
      </c>
      <c r="E53" s="104" t="s">
        <v>77</v>
      </c>
      <c r="F53" s="101" t="s">
        <v>78</v>
      </c>
      <c r="G53" s="101"/>
      <c r="H53" s="101"/>
      <c r="I53" s="92" t="s">
        <v>98</v>
      </c>
      <c r="J53" s="101" t="s">
        <v>79</v>
      </c>
      <c r="K53" s="101"/>
      <c r="L53" s="102"/>
      <c r="M53" s="101" t="s">
        <v>80</v>
      </c>
      <c r="N53" s="101"/>
      <c r="O53" s="102"/>
      <c r="P53" s="15"/>
      <c r="AA53" s="38"/>
      <c r="AB53" s="39"/>
      <c r="AC53" s="39"/>
      <c r="AD53" s="39"/>
      <c r="AE53" s="38"/>
    </row>
    <row r="54" spans="3:32" s="57" customFormat="1" ht="20.100000000000001" customHeight="1" x14ac:dyDescent="0.4">
      <c r="C54" s="56"/>
      <c r="D54" s="101"/>
      <c r="E54" s="104"/>
      <c r="F54" s="35" t="s">
        <v>52</v>
      </c>
      <c r="G54" s="35" t="s">
        <v>81</v>
      </c>
      <c r="H54" s="35" t="s">
        <v>82</v>
      </c>
      <c r="I54" s="92"/>
      <c r="J54" s="35" t="s">
        <v>83</v>
      </c>
      <c r="K54" s="35" t="s">
        <v>84</v>
      </c>
      <c r="L54" s="16" t="s">
        <v>85</v>
      </c>
      <c r="M54" s="35" t="s">
        <v>86</v>
      </c>
      <c r="N54" s="35" t="s">
        <v>87</v>
      </c>
      <c r="O54" s="16" t="s">
        <v>88</v>
      </c>
      <c r="P54" s="15"/>
      <c r="AA54" s="38"/>
      <c r="AB54" s="39"/>
      <c r="AC54" s="39"/>
      <c r="AD54" s="39"/>
      <c r="AE54" s="38"/>
    </row>
    <row r="55" spans="3:32" x14ac:dyDescent="0.4">
      <c r="D55" s="11">
        <v>12339</v>
      </c>
      <c r="E55" s="11">
        <v>-107</v>
      </c>
      <c r="F55" s="11">
        <v>26525</v>
      </c>
      <c r="G55" s="11">
        <v>13093</v>
      </c>
      <c r="H55" s="11">
        <v>13432</v>
      </c>
      <c r="I55" s="11">
        <v>-635</v>
      </c>
      <c r="J55" s="11">
        <v>1204</v>
      </c>
      <c r="K55" s="11">
        <v>1455</v>
      </c>
      <c r="L55" s="11">
        <v>-251</v>
      </c>
      <c r="M55" s="11">
        <v>145</v>
      </c>
      <c r="N55" s="11">
        <v>529</v>
      </c>
      <c r="O55" s="11">
        <v>-384</v>
      </c>
      <c r="Y55" s="39"/>
      <c r="Z55" s="39"/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103" t="s">
        <v>68</v>
      </c>
      <c r="E57" s="103"/>
      <c r="F57" s="103"/>
      <c r="G57" s="103"/>
      <c r="H57" s="103"/>
      <c r="I57" s="103"/>
      <c r="J57" s="103" t="s">
        <v>75</v>
      </c>
      <c r="K57" s="103"/>
      <c r="L57" s="103"/>
      <c r="M57" s="103"/>
      <c r="N57" s="103"/>
      <c r="O57" s="103"/>
      <c r="P57" s="93" t="s">
        <v>97</v>
      </c>
      <c r="Q57" s="94"/>
      <c r="R57" s="28"/>
      <c r="Y57" s="39"/>
      <c r="Z57" s="39"/>
      <c r="AA57" s="39"/>
      <c r="AB57" s="38"/>
      <c r="AE57" s="39"/>
      <c r="AF57" s="50"/>
    </row>
    <row r="58" spans="3:32" ht="14.25" x14ac:dyDescent="0.4">
      <c r="D58" s="103" t="s">
        <v>71</v>
      </c>
      <c r="E58" s="103"/>
      <c r="F58" s="103"/>
      <c r="G58" s="103" t="s">
        <v>72</v>
      </c>
      <c r="H58" s="103"/>
      <c r="I58" s="103"/>
      <c r="J58" s="103" t="s">
        <v>71</v>
      </c>
      <c r="K58" s="103"/>
      <c r="L58" s="103"/>
      <c r="M58" s="103" t="s">
        <v>72</v>
      </c>
      <c r="N58" s="103"/>
      <c r="O58" s="103"/>
      <c r="P58" s="95"/>
      <c r="Q58" s="96"/>
      <c r="R58" s="28"/>
      <c r="Y58" s="39"/>
      <c r="Z58" s="39"/>
      <c r="AA58" s="39"/>
      <c r="AB58" s="38"/>
      <c r="AE58" s="39"/>
      <c r="AF58" s="38"/>
    </row>
    <row r="59" spans="3:32" ht="14.25" x14ac:dyDescent="0.4">
      <c r="D59" s="36" t="s">
        <v>73</v>
      </c>
      <c r="E59" s="36" t="s">
        <v>74</v>
      </c>
      <c r="F59" s="36" t="s">
        <v>52</v>
      </c>
      <c r="G59" s="36" t="s">
        <v>73</v>
      </c>
      <c r="H59" s="36" t="s">
        <v>74</v>
      </c>
      <c r="I59" s="36" t="s">
        <v>52</v>
      </c>
      <c r="J59" s="36" t="s">
        <v>73</v>
      </c>
      <c r="K59" s="36" t="s">
        <v>74</v>
      </c>
      <c r="L59" s="36" t="s">
        <v>52</v>
      </c>
      <c r="M59" s="36" t="s">
        <v>73</v>
      </c>
      <c r="N59" s="36" t="s">
        <v>74</v>
      </c>
      <c r="O59" s="36" t="s">
        <v>52</v>
      </c>
      <c r="P59" s="30" t="s">
        <v>69</v>
      </c>
      <c r="Q59" s="30" t="s">
        <v>70</v>
      </c>
      <c r="Y59" s="39"/>
      <c r="Z59" s="39"/>
      <c r="AA59" s="39"/>
      <c r="AB59" s="38"/>
      <c r="AE59" s="39"/>
      <c r="AF59" s="38"/>
    </row>
    <row r="60" spans="3:32" x14ac:dyDescent="0.4">
      <c r="D60" s="37">
        <v>386</v>
      </c>
      <c r="E60" s="37">
        <v>818</v>
      </c>
      <c r="F60" s="37">
        <v>1204</v>
      </c>
      <c r="G60" s="37">
        <v>12</v>
      </c>
      <c r="H60" s="37">
        <v>120</v>
      </c>
      <c r="I60" s="37">
        <v>132</v>
      </c>
      <c r="J60" s="37">
        <v>483</v>
      </c>
      <c r="K60" s="37">
        <v>972</v>
      </c>
      <c r="L60" s="37">
        <v>1455</v>
      </c>
      <c r="M60" s="37">
        <v>0</v>
      </c>
      <c r="N60" s="37">
        <v>24</v>
      </c>
      <c r="O60" s="37">
        <v>24</v>
      </c>
      <c r="P60" s="37">
        <v>145</v>
      </c>
      <c r="Q60" s="37">
        <v>529</v>
      </c>
      <c r="Y60" s="39"/>
      <c r="Z60" s="39"/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20" customFormat="1" ht="26.1" customHeight="1" x14ac:dyDescent="0.4">
      <c r="C62" s="56"/>
      <c r="D62" s="17"/>
      <c r="E62" s="17" t="s">
        <v>0</v>
      </c>
      <c r="F62" s="17" t="s">
        <v>53</v>
      </c>
      <c r="G62" s="17" t="s">
        <v>54</v>
      </c>
      <c r="H62" s="17" t="s">
        <v>55</v>
      </c>
      <c r="I62" s="17" t="s">
        <v>56</v>
      </c>
      <c r="J62" s="17" t="s">
        <v>57</v>
      </c>
      <c r="K62" s="17" t="s">
        <v>58</v>
      </c>
      <c r="L62" s="17" t="s">
        <v>59</v>
      </c>
      <c r="M62" s="17" t="s">
        <v>60</v>
      </c>
      <c r="N62" s="17" t="s">
        <v>61</v>
      </c>
      <c r="O62" s="17" t="s">
        <v>62</v>
      </c>
      <c r="P62" s="17" t="s">
        <v>63</v>
      </c>
      <c r="Q62" s="17" t="s">
        <v>89</v>
      </c>
      <c r="R62" s="18" t="s">
        <v>64</v>
      </c>
      <c r="S62" s="17" t="s">
        <v>65</v>
      </c>
      <c r="T62" s="17" t="s">
        <v>66</v>
      </c>
      <c r="U62" s="17" t="s">
        <v>67</v>
      </c>
      <c r="V62" s="17" t="s">
        <v>50</v>
      </c>
      <c r="W62" s="17" t="s">
        <v>90</v>
      </c>
      <c r="X62" s="19"/>
      <c r="Y62" s="4"/>
      <c r="Z62" s="4"/>
      <c r="AA62" s="5"/>
      <c r="AB62" s="5"/>
      <c r="AC62" s="5"/>
      <c r="AD62" s="5"/>
      <c r="AE62" s="5"/>
      <c r="AF62" s="50"/>
    </row>
    <row r="63" spans="3:32" s="24" customFormat="1" ht="26.1" customHeight="1" x14ac:dyDescent="0.4">
      <c r="C63" s="56"/>
      <c r="D63" s="17" t="s">
        <v>91</v>
      </c>
      <c r="E63" s="21">
        <v>115</v>
      </c>
      <c r="F63" s="21">
        <v>88</v>
      </c>
      <c r="G63" s="21">
        <v>18</v>
      </c>
      <c r="H63" s="21">
        <v>40</v>
      </c>
      <c r="I63" s="21">
        <v>50</v>
      </c>
      <c r="J63" s="21">
        <v>11</v>
      </c>
      <c r="K63" s="21">
        <v>6</v>
      </c>
      <c r="L63" s="29"/>
      <c r="M63" s="21">
        <v>14</v>
      </c>
      <c r="N63" s="21">
        <v>5</v>
      </c>
      <c r="O63" s="21">
        <v>3</v>
      </c>
      <c r="P63" s="21">
        <v>11</v>
      </c>
      <c r="Q63" s="21">
        <v>2</v>
      </c>
      <c r="R63" s="22">
        <v>16</v>
      </c>
      <c r="S63" s="21">
        <v>2</v>
      </c>
      <c r="T63" s="21">
        <v>4</v>
      </c>
      <c r="U63" s="21">
        <v>1</v>
      </c>
      <c r="V63" s="21"/>
      <c r="W63" s="21">
        <v>386</v>
      </c>
      <c r="X63" s="23"/>
      <c r="Y63" s="49"/>
      <c r="Z63" s="49"/>
      <c r="AA63" s="39"/>
      <c r="AB63" s="38"/>
      <c r="AC63" s="39"/>
      <c r="AD63" s="39"/>
      <c r="AE63" s="39"/>
      <c r="AF63" s="5"/>
    </row>
    <row r="64" spans="3:32" s="24" customFormat="1" ht="26.1" customHeight="1" x14ac:dyDescent="0.4">
      <c r="C64" s="56"/>
      <c r="D64" s="17" t="s">
        <v>92</v>
      </c>
      <c r="E64" s="21">
        <v>153</v>
      </c>
      <c r="F64" s="21">
        <v>84</v>
      </c>
      <c r="G64" s="21">
        <v>24</v>
      </c>
      <c r="H64" s="21">
        <v>41</v>
      </c>
      <c r="I64" s="21">
        <v>100</v>
      </c>
      <c r="J64" s="21">
        <v>2</v>
      </c>
      <c r="K64" s="21">
        <v>4</v>
      </c>
      <c r="L64" s="31"/>
      <c r="M64" s="21">
        <v>16</v>
      </c>
      <c r="N64" s="21">
        <v>2</v>
      </c>
      <c r="O64" s="21">
        <v>5</v>
      </c>
      <c r="P64" s="21">
        <v>10</v>
      </c>
      <c r="Q64" s="21">
        <v>7</v>
      </c>
      <c r="R64" s="22">
        <v>16</v>
      </c>
      <c r="S64" s="21">
        <v>9</v>
      </c>
      <c r="T64" s="21">
        <v>3</v>
      </c>
      <c r="U64" s="21">
        <v>7</v>
      </c>
      <c r="V64" s="21"/>
      <c r="W64" s="21">
        <v>483</v>
      </c>
      <c r="X64" s="23"/>
      <c r="Y64" s="49"/>
      <c r="Z64" s="49"/>
      <c r="AA64" s="39"/>
      <c r="AB64" s="38"/>
      <c r="AC64" s="39"/>
      <c r="AD64" s="39"/>
      <c r="AE64" s="39"/>
      <c r="AF64" s="38"/>
    </row>
    <row r="65" spans="3:32" s="27" customFormat="1" ht="26.1" customHeight="1" x14ac:dyDescent="0.4">
      <c r="C65" s="56"/>
      <c r="D65" s="25" t="s">
        <v>93</v>
      </c>
      <c r="E65" s="11">
        <f>IF(AND(E63="",E64=""),"",E63-E64)</f>
        <v>-38</v>
      </c>
      <c r="F65" s="11">
        <f>IF(AND(F63="",F64=""),"",F63-F64)</f>
        <v>4</v>
      </c>
      <c r="G65" s="11">
        <f t="shared" ref="G65:W65" si="2">IF(AND(G63="",G64=""),"",G63-G64)</f>
        <v>-6</v>
      </c>
      <c r="H65" s="11">
        <f t="shared" si="2"/>
        <v>-1</v>
      </c>
      <c r="I65" s="11">
        <f t="shared" si="2"/>
        <v>-50</v>
      </c>
      <c r="J65" s="11">
        <f t="shared" si="2"/>
        <v>9</v>
      </c>
      <c r="K65" s="11">
        <f t="shared" si="2"/>
        <v>2</v>
      </c>
      <c r="L65" s="29" t="str">
        <f t="shared" si="2"/>
        <v/>
      </c>
      <c r="M65" s="11">
        <f t="shared" si="2"/>
        <v>-2</v>
      </c>
      <c r="N65" s="11">
        <f t="shared" si="2"/>
        <v>3</v>
      </c>
      <c r="O65" s="11">
        <f t="shared" si="2"/>
        <v>-2</v>
      </c>
      <c r="P65" s="11">
        <f t="shared" si="2"/>
        <v>1</v>
      </c>
      <c r="Q65" s="11">
        <f t="shared" si="2"/>
        <v>-5</v>
      </c>
      <c r="R65" s="11">
        <f t="shared" si="2"/>
        <v>0</v>
      </c>
      <c r="S65" s="11">
        <f t="shared" si="2"/>
        <v>-7</v>
      </c>
      <c r="T65" s="11">
        <f t="shared" si="2"/>
        <v>1</v>
      </c>
      <c r="U65" s="11">
        <f t="shared" si="2"/>
        <v>-6</v>
      </c>
      <c r="V65" s="11" t="str">
        <f t="shared" si="2"/>
        <v/>
      </c>
      <c r="W65" s="11">
        <f t="shared" si="2"/>
        <v>-97</v>
      </c>
      <c r="X65" s="26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C2:AF69"/>
  <sheetViews>
    <sheetView topLeftCell="E20" zoomScale="85" zoomScaleNormal="85" workbookViewId="0">
      <selection activeCell="M55" sqref="M55:O55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3</v>
      </c>
      <c r="AC4" s="59">
        <v>3</v>
      </c>
      <c r="AD4" s="61">
        <f>AB4-AC4</f>
        <v>0</v>
      </c>
      <c r="AE4" s="45">
        <f>RANK(AD4,$AD$4:$AD$49)</f>
        <v>15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15</v>
      </c>
    </row>
    <row r="6" spans="27:31" ht="16.899999999999999" customHeight="1" x14ac:dyDescent="0.4">
      <c r="AA6" s="62" t="s">
        <v>22</v>
      </c>
      <c r="AB6" s="59"/>
      <c r="AC6" s="59">
        <v>1</v>
      </c>
      <c r="AD6" s="63">
        <f t="shared" si="0"/>
        <v>-1</v>
      </c>
      <c r="AE6" s="46">
        <f t="shared" si="1"/>
        <v>28</v>
      </c>
    </row>
    <row r="7" spans="27:31" ht="16.899999999999999" customHeight="1" x14ac:dyDescent="0.4">
      <c r="AA7" s="62" t="s">
        <v>11</v>
      </c>
      <c r="AB7" s="59">
        <v>5</v>
      </c>
      <c r="AC7" s="59"/>
      <c r="AD7" s="63">
        <f t="shared" si="0"/>
        <v>5</v>
      </c>
      <c r="AE7" s="46">
        <f t="shared" si="1"/>
        <v>2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15</v>
      </c>
    </row>
    <row r="9" spans="27:31" ht="16.899999999999999" customHeight="1" x14ac:dyDescent="0.4">
      <c r="AA9" s="62" t="s">
        <v>7</v>
      </c>
      <c r="AB9" s="59">
        <v>1</v>
      </c>
      <c r="AC9" s="59"/>
      <c r="AD9" s="63">
        <f t="shared" si="0"/>
        <v>1</v>
      </c>
      <c r="AE9" s="46">
        <f t="shared" si="1"/>
        <v>11</v>
      </c>
    </row>
    <row r="10" spans="27:31" ht="16.899999999999999" customHeight="1" x14ac:dyDescent="0.4">
      <c r="AA10" s="62" t="s">
        <v>28</v>
      </c>
      <c r="AB10" s="59">
        <v>1</v>
      </c>
      <c r="AC10" s="59">
        <v>2</v>
      </c>
      <c r="AD10" s="63">
        <f t="shared" si="0"/>
        <v>-1</v>
      </c>
      <c r="AE10" s="46">
        <f t="shared" si="1"/>
        <v>28</v>
      </c>
    </row>
    <row r="11" spans="27:31" ht="16.899999999999999" customHeight="1" x14ac:dyDescent="0.4">
      <c r="AA11" s="62" t="s">
        <v>31</v>
      </c>
      <c r="AB11" s="59">
        <v>2</v>
      </c>
      <c r="AC11" s="59">
        <v>4</v>
      </c>
      <c r="AD11" s="63">
        <f t="shared" si="0"/>
        <v>-2</v>
      </c>
      <c r="AE11" s="46">
        <f t="shared" si="1"/>
        <v>35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15</v>
      </c>
    </row>
    <row r="13" spans="27:31" ht="16.899999999999999" customHeight="1" x14ac:dyDescent="0.4">
      <c r="AA13" s="62" t="s">
        <v>33</v>
      </c>
      <c r="AB13" s="59"/>
      <c r="AC13" s="59">
        <v>1</v>
      </c>
      <c r="AD13" s="63">
        <f t="shared" si="0"/>
        <v>-1</v>
      </c>
      <c r="AE13" s="46">
        <f t="shared" si="1"/>
        <v>28</v>
      </c>
    </row>
    <row r="14" spans="27:31" ht="16.899999999999999" customHeight="1" x14ac:dyDescent="0.4">
      <c r="AA14" s="62" t="s">
        <v>42</v>
      </c>
      <c r="AB14" s="59">
        <v>12</v>
      </c>
      <c r="AC14" s="59">
        <v>10</v>
      </c>
      <c r="AD14" s="63">
        <f t="shared" si="0"/>
        <v>2</v>
      </c>
      <c r="AE14" s="46">
        <f t="shared" si="1"/>
        <v>8</v>
      </c>
    </row>
    <row r="15" spans="27:31" ht="16.899999999999999" customHeight="1" x14ac:dyDescent="0.4">
      <c r="AA15" s="62" t="s">
        <v>43</v>
      </c>
      <c r="AB15" s="59">
        <v>9</v>
      </c>
      <c r="AC15" s="59">
        <v>12</v>
      </c>
      <c r="AD15" s="63">
        <f t="shared" si="0"/>
        <v>-3</v>
      </c>
      <c r="AE15" s="46">
        <f t="shared" si="1"/>
        <v>38</v>
      </c>
    </row>
    <row r="16" spans="27:31" ht="16.899999999999999" customHeight="1" x14ac:dyDescent="0.4">
      <c r="AA16" s="62" t="s">
        <v>49</v>
      </c>
      <c r="AB16" s="59">
        <v>30</v>
      </c>
      <c r="AC16" s="59">
        <v>23</v>
      </c>
      <c r="AD16" s="64">
        <f t="shared" si="0"/>
        <v>7</v>
      </c>
      <c r="AE16" s="46">
        <f t="shared" si="1"/>
        <v>1</v>
      </c>
    </row>
    <row r="17" spans="27:31" ht="16.899999999999999" customHeight="1" x14ac:dyDescent="0.4">
      <c r="AA17" s="62" t="s">
        <v>48</v>
      </c>
      <c r="AB17" s="59">
        <v>14</v>
      </c>
      <c r="AC17" s="59">
        <v>12</v>
      </c>
      <c r="AD17" s="63">
        <f t="shared" si="0"/>
        <v>2</v>
      </c>
      <c r="AE17" s="46">
        <f t="shared" si="1"/>
        <v>8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15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15</v>
      </c>
    </row>
    <row r="20" spans="27:31" ht="16.899999999999999" customHeight="1" x14ac:dyDescent="0.4">
      <c r="AA20" s="62" t="s">
        <v>8</v>
      </c>
      <c r="AB20" s="59"/>
      <c r="AC20" s="59">
        <v>7</v>
      </c>
      <c r="AD20" s="63">
        <f t="shared" si="0"/>
        <v>-7</v>
      </c>
      <c r="AE20" s="46">
        <f t="shared" si="1"/>
        <v>41</v>
      </c>
    </row>
    <row r="21" spans="27:31" ht="16.899999999999999" customHeight="1" x14ac:dyDescent="0.4">
      <c r="AA21" s="62" t="s">
        <v>23</v>
      </c>
      <c r="AB21" s="59"/>
      <c r="AC21" s="59">
        <v>1</v>
      </c>
      <c r="AD21" s="63">
        <f t="shared" si="0"/>
        <v>-1</v>
      </c>
      <c r="AE21" s="46">
        <f t="shared" si="1"/>
        <v>28</v>
      </c>
    </row>
    <row r="22" spans="27:31" ht="16.899999999999999" customHeight="1" x14ac:dyDescent="0.4">
      <c r="AA22" s="62" t="s">
        <v>13</v>
      </c>
      <c r="AB22" s="59"/>
      <c r="AC22" s="59">
        <v>9</v>
      </c>
      <c r="AD22" s="63">
        <f t="shared" si="0"/>
        <v>-9</v>
      </c>
      <c r="AE22" s="46">
        <f t="shared" si="1"/>
        <v>42</v>
      </c>
    </row>
    <row r="23" spans="27:31" ht="16.899999999999999" customHeight="1" x14ac:dyDescent="0.4">
      <c r="AA23" s="62" t="s">
        <v>32</v>
      </c>
      <c r="AB23" s="59">
        <v>2</v>
      </c>
      <c r="AC23" s="59"/>
      <c r="AD23" s="63">
        <f t="shared" si="0"/>
        <v>2</v>
      </c>
      <c r="AE23" s="46">
        <f t="shared" si="1"/>
        <v>8</v>
      </c>
    </row>
    <row r="24" spans="27:31" ht="16.899999999999999" customHeight="1" x14ac:dyDescent="0.4">
      <c r="AA24" s="62" t="s">
        <v>19</v>
      </c>
      <c r="AB24" s="59"/>
      <c r="AC24" s="59">
        <v>1</v>
      </c>
      <c r="AD24" s="63">
        <f t="shared" si="0"/>
        <v>-1</v>
      </c>
      <c r="AE24" s="46">
        <f t="shared" si="1"/>
        <v>28</v>
      </c>
    </row>
    <row r="25" spans="27:31" ht="16.899999999999999" customHeight="1" x14ac:dyDescent="0.4">
      <c r="AA25" s="62" t="s">
        <v>14</v>
      </c>
      <c r="AB25" s="59">
        <v>3</v>
      </c>
      <c r="AC25" s="59">
        <v>7</v>
      </c>
      <c r="AD25" s="63">
        <f t="shared" si="0"/>
        <v>-4</v>
      </c>
      <c r="AE25" s="46">
        <f t="shared" si="1"/>
        <v>39</v>
      </c>
    </row>
    <row r="26" spans="27:31" ht="16.899999999999999" customHeight="1" x14ac:dyDescent="0.4">
      <c r="AA26" s="62" t="s">
        <v>45</v>
      </c>
      <c r="AB26" s="59">
        <v>8</v>
      </c>
      <c r="AC26" s="59">
        <v>10</v>
      </c>
      <c r="AD26" s="63">
        <f t="shared" si="0"/>
        <v>-2</v>
      </c>
      <c r="AE26" s="46">
        <f t="shared" si="1"/>
        <v>35</v>
      </c>
    </row>
    <row r="27" spans="27:31" ht="16.899999999999999" customHeight="1" x14ac:dyDescent="0.4">
      <c r="AA27" s="62" t="s">
        <v>37</v>
      </c>
      <c r="AB27" s="59">
        <v>2</v>
      </c>
      <c r="AC27" s="59">
        <v>2</v>
      </c>
      <c r="AD27" s="63">
        <f t="shared" si="0"/>
        <v>0</v>
      </c>
      <c r="AE27" s="46">
        <f t="shared" si="1"/>
        <v>15</v>
      </c>
    </row>
    <row r="28" spans="27:31" ht="16.899999999999999" customHeight="1" x14ac:dyDescent="0.4">
      <c r="AA28" s="62" t="s">
        <v>35</v>
      </c>
      <c r="AB28" s="59"/>
      <c r="AC28" s="59">
        <v>1</v>
      </c>
      <c r="AD28" s="63">
        <f t="shared" si="0"/>
        <v>-1</v>
      </c>
      <c r="AE28" s="46">
        <f t="shared" si="1"/>
        <v>28</v>
      </c>
    </row>
    <row r="29" spans="27:31" ht="16.899999999999999" customHeight="1" x14ac:dyDescent="0.4">
      <c r="AA29" s="62" t="s">
        <v>16</v>
      </c>
      <c r="AB29" s="59">
        <v>11</v>
      </c>
      <c r="AC29" s="59">
        <v>16</v>
      </c>
      <c r="AD29" s="63">
        <f t="shared" si="0"/>
        <v>-5</v>
      </c>
      <c r="AE29" s="46">
        <f t="shared" si="1"/>
        <v>40</v>
      </c>
    </row>
    <row r="30" spans="27:31" ht="16.899999999999999" customHeight="1" x14ac:dyDescent="0.4">
      <c r="AA30" s="62" t="s">
        <v>40</v>
      </c>
      <c r="AB30" s="59">
        <v>13</v>
      </c>
      <c r="AC30" s="59">
        <v>26</v>
      </c>
      <c r="AD30" s="63">
        <f t="shared" si="0"/>
        <v>-13</v>
      </c>
      <c r="AE30" s="46">
        <f t="shared" si="1"/>
        <v>45</v>
      </c>
    </row>
    <row r="31" spans="27:31" ht="16.899999999999999" customHeight="1" x14ac:dyDescent="0.4">
      <c r="AA31" s="62" t="s">
        <v>47</v>
      </c>
      <c r="AB31" s="59">
        <v>8</v>
      </c>
      <c r="AC31" s="59">
        <v>8</v>
      </c>
      <c r="AD31" s="63">
        <f t="shared" si="0"/>
        <v>0</v>
      </c>
      <c r="AE31" s="46">
        <f t="shared" si="1"/>
        <v>15</v>
      </c>
    </row>
    <row r="32" spans="27:31" ht="16.899999999999999" customHeight="1" x14ac:dyDescent="0.4">
      <c r="AA32" s="62" t="s">
        <v>29</v>
      </c>
      <c r="AB32" s="59">
        <v>7</v>
      </c>
      <c r="AC32" s="59">
        <v>3</v>
      </c>
      <c r="AD32" s="63">
        <f t="shared" si="0"/>
        <v>4</v>
      </c>
      <c r="AE32" s="46">
        <f t="shared" si="1"/>
        <v>3</v>
      </c>
    </row>
    <row r="33" spans="27:31" ht="16.899999999999999" customHeight="1" x14ac:dyDescent="0.4">
      <c r="AA33" s="62" t="s">
        <v>17</v>
      </c>
      <c r="AB33" s="59">
        <v>1</v>
      </c>
      <c r="AC33" s="59">
        <v>1</v>
      </c>
      <c r="AD33" s="63">
        <f t="shared" si="0"/>
        <v>0</v>
      </c>
      <c r="AE33" s="46">
        <f t="shared" si="1"/>
        <v>15</v>
      </c>
    </row>
    <row r="34" spans="27:31" ht="16.899999999999999" customHeight="1" x14ac:dyDescent="0.4">
      <c r="AA34" s="62" t="s">
        <v>10</v>
      </c>
      <c r="AB34" s="59">
        <v>1</v>
      </c>
      <c r="AC34" s="59"/>
      <c r="AD34" s="64">
        <f t="shared" si="0"/>
        <v>1</v>
      </c>
      <c r="AE34" s="46">
        <f t="shared" si="1"/>
        <v>11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15</v>
      </c>
    </row>
    <row r="36" spans="27:31" ht="16.899999999999999" customHeight="1" x14ac:dyDescent="0.4">
      <c r="AA36" s="62" t="s">
        <v>38</v>
      </c>
      <c r="AB36" s="59">
        <v>7</v>
      </c>
      <c r="AC36" s="59">
        <v>4</v>
      </c>
      <c r="AD36" s="63">
        <f t="shared" si="0"/>
        <v>3</v>
      </c>
      <c r="AE36" s="46">
        <f t="shared" si="1"/>
        <v>5</v>
      </c>
    </row>
    <row r="37" spans="27:31" ht="16.899999999999999" customHeight="1" x14ac:dyDescent="0.4">
      <c r="AA37" s="62" t="s">
        <v>41</v>
      </c>
      <c r="AB37" s="59">
        <v>6</v>
      </c>
      <c r="AC37" s="59">
        <v>6</v>
      </c>
      <c r="AD37" s="63">
        <f t="shared" si="0"/>
        <v>0</v>
      </c>
      <c r="AE37" s="46">
        <f t="shared" si="1"/>
        <v>15</v>
      </c>
    </row>
    <row r="38" spans="27:31" ht="16.899999999999999" customHeight="1" x14ac:dyDescent="0.4">
      <c r="AA38" s="62" t="s">
        <v>34</v>
      </c>
      <c r="AB38" s="59">
        <v>4</v>
      </c>
      <c r="AC38" s="59">
        <v>14</v>
      </c>
      <c r="AD38" s="63">
        <f t="shared" si="0"/>
        <v>-10</v>
      </c>
      <c r="AE38" s="46">
        <f t="shared" si="1"/>
        <v>43</v>
      </c>
    </row>
    <row r="39" spans="27:31" ht="16.899999999999999" customHeight="1" x14ac:dyDescent="0.4">
      <c r="AA39" s="62" t="s">
        <v>20</v>
      </c>
      <c r="AB39" s="59">
        <v>2</v>
      </c>
      <c r="AC39" s="59">
        <v>2</v>
      </c>
      <c r="AD39" s="63">
        <f t="shared" si="0"/>
        <v>0</v>
      </c>
      <c r="AE39" s="46">
        <f t="shared" si="1"/>
        <v>15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28</v>
      </c>
    </row>
    <row r="41" spans="27:31" ht="16.899999999999999" customHeight="1" x14ac:dyDescent="0.4">
      <c r="AA41" s="62" t="s">
        <v>27</v>
      </c>
      <c r="AB41" s="59">
        <v>1</v>
      </c>
      <c r="AC41" s="59"/>
      <c r="AD41" s="63">
        <f t="shared" si="0"/>
        <v>1</v>
      </c>
      <c r="AE41" s="46">
        <f t="shared" si="1"/>
        <v>11</v>
      </c>
    </row>
    <row r="42" spans="27:31" ht="16.899999999999999" customHeight="1" x14ac:dyDescent="0.4">
      <c r="AA42" s="62" t="s">
        <v>15</v>
      </c>
      <c r="AB42" s="59">
        <v>1</v>
      </c>
      <c r="AC42" s="59"/>
      <c r="AD42" s="63">
        <f t="shared" si="0"/>
        <v>1</v>
      </c>
      <c r="AE42" s="46">
        <f t="shared" si="1"/>
        <v>11</v>
      </c>
    </row>
    <row r="43" spans="27:31" ht="16.899999999999999" customHeight="1" x14ac:dyDescent="0.4">
      <c r="AA43" s="62" t="s">
        <v>51</v>
      </c>
      <c r="AB43" s="59">
        <v>153</v>
      </c>
      <c r="AC43" s="59">
        <v>314</v>
      </c>
      <c r="AD43" s="63">
        <f t="shared" si="0"/>
        <v>-161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28</v>
      </c>
      <c r="AC44" s="59">
        <v>24</v>
      </c>
      <c r="AD44" s="63">
        <f t="shared" si="0"/>
        <v>4</v>
      </c>
      <c r="AE44" s="46">
        <f t="shared" si="1"/>
        <v>3</v>
      </c>
    </row>
    <row r="45" spans="27:31" ht="16.899999999999999" customHeight="1" x14ac:dyDescent="0.4">
      <c r="AA45" s="62" t="s">
        <v>39</v>
      </c>
      <c r="AB45" s="59">
        <v>15</v>
      </c>
      <c r="AC45" s="59">
        <v>12</v>
      </c>
      <c r="AD45" s="63">
        <f t="shared" si="0"/>
        <v>3</v>
      </c>
      <c r="AE45" s="46">
        <f t="shared" si="1"/>
        <v>5</v>
      </c>
    </row>
    <row r="46" spans="27:31" ht="16.899999999999999" customHeight="1" x14ac:dyDescent="0.4">
      <c r="AA46" s="62" t="s">
        <v>44</v>
      </c>
      <c r="AB46" s="59">
        <v>5</v>
      </c>
      <c r="AC46" s="59">
        <v>15</v>
      </c>
      <c r="AD46" s="63">
        <f t="shared" si="0"/>
        <v>-10</v>
      </c>
      <c r="AE46" s="46">
        <f t="shared" si="1"/>
        <v>43</v>
      </c>
    </row>
    <row r="47" spans="27:31" ht="16.899999999999999" customHeight="1" x14ac:dyDescent="0.4">
      <c r="AA47" s="62" t="s">
        <v>5</v>
      </c>
      <c r="AB47" s="59">
        <v>2</v>
      </c>
      <c r="AC47" s="59">
        <v>2</v>
      </c>
      <c r="AD47" s="63">
        <f t="shared" si="0"/>
        <v>0</v>
      </c>
      <c r="AE47" s="46">
        <f t="shared" si="1"/>
        <v>15</v>
      </c>
    </row>
    <row r="48" spans="27:31" ht="16.899999999999999" customHeight="1" x14ac:dyDescent="0.4">
      <c r="AA48" s="62" t="s">
        <v>24</v>
      </c>
      <c r="AB48" s="59">
        <v>10</v>
      </c>
      <c r="AC48" s="59">
        <v>7</v>
      </c>
      <c r="AD48" s="63">
        <f t="shared" si="0"/>
        <v>3</v>
      </c>
      <c r="AE48" s="46">
        <f t="shared" si="1"/>
        <v>5</v>
      </c>
    </row>
    <row r="49" spans="3:32" ht="16.899999999999999" customHeight="1" thickBot="1" x14ac:dyDescent="0.45">
      <c r="AA49" s="65" t="s">
        <v>9</v>
      </c>
      <c r="AB49" s="75">
        <v>4</v>
      </c>
      <c r="AC49" s="76">
        <v>6</v>
      </c>
      <c r="AD49" s="73">
        <f t="shared" si="0"/>
        <v>-2</v>
      </c>
      <c r="AE49" s="47">
        <f t="shared" si="1"/>
        <v>35</v>
      </c>
    </row>
    <row r="50" spans="3:32" ht="16.899999999999999" customHeight="1" thickTop="1" x14ac:dyDescent="0.4">
      <c r="AA50" s="67" t="s">
        <v>4</v>
      </c>
      <c r="AB50" s="77">
        <v>16</v>
      </c>
      <c r="AC50" s="77">
        <v>10</v>
      </c>
      <c r="AD50" s="74">
        <f t="shared" si="0"/>
        <v>6</v>
      </c>
      <c r="AE50" s="39"/>
    </row>
    <row r="51" spans="3:32" ht="16.899999999999999" customHeight="1" thickBot="1" x14ac:dyDescent="0.45">
      <c r="AA51" s="69" t="s">
        <v>50</v>
      </c>
      <c r="AB51" s="78">
        <v>1</v>
      </c>
      <c r="AC51" s="88">
        <v>4</v>
      </c>
      <c r="AD51" s="70">
        <f t="shared" si="0"/>
        <v>-3</v>
      </c>
      <c r="AE51" s="39"/>
    </row>
    <row r="52" spans="3:32" ht="16.899999999999999" customHeight="1" thickBot="1" x14ac:dyDescent="0.45">
      <c r="AA52" s="71" t="s">
        <v>52</v>
      </c>
      <c r="AB52" s="79">
        <v>388</v>
      </c>
      <c r="AC52" s="80">
        <v>581</v>
      </c>
      <c r="AD52" s="72">
        <f t="shared" si="0"/>
        <v>-193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9467</v>
      </c>
      <c r="E55" s="11">
        <v>-131</v>
      </c>
      <c r="F55" s="11">
        <v>23233</v>
      </c>
      <c r="G55" s="11">
        <v>11046</v>
      </c>
      <c r="H55" s="11">
        <v>12187</v>
      </c>
      <c r="I55" s="11">
        <v>-601</v>
      </c>
      <c r="J55" s="11">
        <v>671</v>
      </c>
      <c r="K55" s="11">
        <v>899</v>
      </c>
      <c r="L55" s="11">
        <v>-228</v>
      </c>
      <c r="M55" s="11">
        <v>112</v>
      </c>
      <c r="N55" s="11">
        <v>485</v>
      </c>
      <c r="O55" s="11">
        <v>-373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283</v>
      </c>
      <c r="E60" s="37">
        <v>388</v>
      </c>
      <c r="F60" s="37">
        <v>671</v>
      </c>
      <c r="G60" s="37">
        <v>25</v>
      </c>
      <c r="H60" s="37">
        <v>18</v>
      </c>
      <c r="I60" s="37">
        <v>43</v>
      </c>
      <c r="J60" s="37">
        <v>318</v>
      </c>
      <c r="K60" s="37">
        <v>581</v>
      </c>
      <c r="L60" s="37">
        <v>899</v>
      </c>
      <c r="M60" s="37">
        <v>8</v>
      </c>
      <c r="N60" s="37">
        <v>22</v>
      </c>
      <c r="O60" s="37">
        <v>30</v>
      </c>
      <c r="P60" s="37">
        <v>112</v>
      </c>
      <c r="Q60" s="37">
        <v>485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80</v>
      </c>
      <c r="F63" s="6">
        <v>51</v>
      </c>
      <c r="G63" s="6">
        <v>5</v>
      </c>
      <c r="H63" s="6">
        <v>33</v>
      </c>
      <c r="I63" s="6">
        <v>33</v>
      </c>
      <c r="J63" s="6">
        <v>9</v>
      </c>
      <c r="K63" s="6">
        <v>9</v>
      </c>
      <c r="L63" s="6">
        <v>15</v>
      </c>
      <c r="M63" s="31"/>
      <c r="N63" s="6">
        <v>3</v>
      </c>
      <c r="O63" s="6"/>
      <c r="P63" s="6">
        <v>5</v>
      </c>
      <c r="Q63" s="6">
        <v>5</v>
      </c>
      <c r="R63" s="7">
        <v>25</v>
      </c>
      <c r="S63" s="6">
        <v>6</v>
      </c>
      <c r="T63" s="6">
        <v>4</v>
      </c>
      <c r="U63" s="6"/>
      <c r="V63" s="6"/>
      <c r="W63" s="6">
        <v>283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96</v>
      </c>
      <c r="F64" s="6">
        <v>36</v>
      </c>
      <c r="G64" s="6">
        <v>22</v>
      </c>
      <c r="H64" s="6">
        <v>43</v>
      </c>
      <c r="I64" s="6">
        <v>53</v>
      </c>
      <c r="J64" s="6">
        <v>3</v>
      </c>
      <c r="K64" s="6">
        <v>3</v>
      </c>
      <c r="L64" s="6">
        <v>14</v>
      </c>
      <c r="M64" s="31"/>
      <c r="N64" s="6">
        <v>4</v>
      </c>
      <c r="O64" s="6">
        <v>2</v>
      </c>
      <c r="P64" s="6">
        <v>5</v>
      </c>
      <c r="Q64" s="6">
        <v>1</v>
      </c>
      <c r="R64" s="7">
        <v>27</v>
      </c>
      <c r="S64" s="6">
        <v>3</v>
      </c>
      <c r="T64" s="6">
        <v>6</v>
      </c>
      <c r="U64" s="6"/>
      <c r="V64" s="6"/>
      <c r="W64" s="6">
        <v>318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-16</v>
      </c>
      <c r="F65" s="11">
        <f>IF(AND(F63="",F64=""),"",F63-F64)</f>
        <v>15</v>
      </c>
      <c r="G65" s="11">
        <f t="shared" ref="G65:W65" si="2">IF(AND(G63="",G64=""),"",G63-G64)</f>
        <v>-17</v>
      </c>
      <c r="H65" s="11">
        <f t="shared" si="2"/>
        <v>-10</v>
      </c>
      <c r="I65" s="11">
        <f t="shared" si="2"/>
        <v>-20</v>
      </c>
      <c r="J65" s="11">
        <f t="shared" si="2"/>
        <v>6</v>
      </c>
      <c r="K65" s="11">
        <f t="shared" si="2"/>
        <v>6</v>
      </c>
      <c r="L65" s="11">
        <f t="shared" si="2"/>
        <v>1</v>
      </c>
      <c r="M65" s="29" t="str">
        <f t="shared" si="2"/>
        <v/>
      </c>
      <c r="N65" s="11">
        <f t="shared" si="2"/>
        <v>-1</v>
      </c>
      <c r="O65" s="11">
        <f t="shared" si="2"/>
        <v>-2</v>
      </c>
      <c r="P65" s="11">
        <f t="shared" si="2"/>
        <v>0</v>
      </c>
      <c r="Q65" s="11">
        <f t="shared" si="2"/>
        <v>4</v>
      </c>
      <c r="R65" s="11">
        <f t="shared" si="2"/>
        <v>-2</v>
      </c>
      <c r="S65" s="11">
        <f t="shared" si="2"/>
        <v>3</v>
      </c>
      <c r="T65" s="11">
        <f t="shared" si="2"/>
        <v>-2</v>
      </c>
      <c r="U65" s="11" t="str">
        <f t="shared" si="2"/>
        <v/>
      </c>
      <c r="V65" s="11" t="str">
        <f t="shared" si="2"/>
        <v/>
      </c>
      <c r="W65" s="11">
        <f t="shared" si="2"/>
        <v>-35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長崎市</vt:lpstr>
      <vt:lpstr>佐世保市</vt:lpstr>
      <vt:lpstr>島原市</vt:lpstr>
      <vt:lpstr>諫早市</vt:lpstr>
      <vt:lpstr>大村市</vt:lpstr>
      <vt:lpstr>平戸市</vt:lpstr>
      <vt:lpstr>松浦市</vt:lpstr>
      <vt:lpstr>対馬市</vt:lpstr>
      <vt:lpstr>壱岐市</vt:lpstr>
      <vt:lpstr>五島市</vt:lpstr>
      <vt:lpstr>西海市</vt:lpstr>
      <vt:lpstr>雲仙市</vt:lpstr>
      <vt:lpstr>南島原市</vt:lpstr>
      <vt:lpstr>長与町</vt:lpstr>
      <vt:lpstr>時津町</vt:lpstr>
      <vt:lpstr>東彼杵町</vt:lpstr>
      <vt:lpstr>川棚町</vt:lpstr>
      <vt:lpstr>波佐見町</vt:lpstr>
      <vt:lpstr>小値賀町</vt:lpstr>
      <vt:lpstr>佐々町</vt:lpstr>
      <vt:lpstr>新上五島町</vt:lpstr>
      <vt:lpstr>県全体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亜衣</dc:creator>
  <cp:lastModifiedBy>峰松 圭吾</cp:lastModifiedBy>
  <cp:lastPrinted>2024-03-18T06:26:35Z</cp:lastPrinted>
  <dcterms:created xsi:type="dcterms:W3CDTF">2019-02-14T04:55:51Z</dcterms:created>
  <dcterms:modified xsi:type="dcterms:W3CDTF">2024-04-24T06:26:08Z</dcterms:modified>
</cp:coreProperties>
</file>