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737F8007-9A7F-4076-B6EE-B4A32BEEED79}" xr6:coauthVersionLast="47" xr6:coauthVersionMax="47" xr10:uidLastSave="{00000000-0000-0000-0000-000000000000}"/>
  <bookViews>
    <workbookView xWindow="1275" yWindow="-120" windowWidth="27645" windowHeight="16440" tabRatio="86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AM36" i="10"/>
  <c r="C34" i="10"/>
  <c r="C35" i="10" s="1"/>
  <c r="C36" i="10" l="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BE34" i="10"/>
  <c r="BE35" i="10" s="1"/>
  <c r="BE36" i="10" s="1"/>
  <c r="BE37" i="10" s="1"/>
  <c r="BE38" i="10" s="1"/>
  <c r="BE39" i="10" s="1"/>
  <c r="BW34" i="10" l="1"/>
  <c r="BW35" i="10" s="1"/>
  <c r="BW36" i="10" s="1"/>
  <c r="BW37" i="10" s="1"/>
  <c r="BW38" i="10" s="1"/>
  <c r="BW39" i="10" s="1"/>
  <c r="BW40" i="10" s="1"/>
  <c r="BW41"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<sst xmlns="http://schemas.openxmlformats.org/spreadsheetml/2006/main" count="1193" uniqueCount="640">
  <si>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</si>
  <si>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</si>
  <si>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</si>
  <si>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</si>
  <si>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</si>
  <si>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</si>
  <si>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</si>
  <si>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</si>
  <si>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</si>
  <si>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</si>
  <si>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</si>
  <si>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</si>
  <si>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</si>
  <si>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</si>
  <si>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</si>
  <si>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</si>
  <si>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</si>
  <si>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</si>
  <si>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</si>
  <si>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</si>
  <si>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</si>
  <si>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</si>
  <si>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</si>
  <si>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</si>
  <si>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</si>
  <si>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</si>
  <si>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</si>
  <si>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</si>
  <si>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</si>
  <si>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</si>
  <si>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</si>
  <si>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</si>
  <si>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</si>
  <si>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</si>
  <si>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</si>
  <si>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</si>
  <si>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</si>
  <si>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</si>
  <si>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</si>
  <si>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</si>
  <si>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</si>
  <si>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</si>
  <si>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</si>
  <si>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</si>
  <si>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</si>
  <si>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</si>
  <si>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</si>
  <si>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</si>
  <si>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</si>
  <si>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</si>
  <si>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</si>
  <si>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</si>
  <si>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</si>
  <si>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</si>
  <si>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</si>
  <si>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</si>
  <si>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</si>
  <si>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</si>
  <si>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</si>
  <si>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</si>
  <si>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</si>
  <si>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</si>
  <si>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</si>
  <si>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</si>
  <si>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</si>
  <si>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</si>
  <si>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</si>
  <si>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</si>
  <si>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</si>
  <si>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</si>
  <si>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</si>
  <si>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</si>
  <si>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</si>
  <si>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</si>
  <si>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</si>
  <si>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</si>
  <si>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</si>
  <si>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</si>
  <si>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</si>
  <si>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</si>
  <si>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</si>
  <si>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</si>
  <si>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</si>
  <si>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</si>
  <si>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</si>
  <si>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</si>
  <si>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</si>
  <si>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</si>
  <si>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</si>
  <si>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</si>
  <si>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</si>
  <si>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</si>
  <si>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</si>
  <si>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</si>
  <si>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</si>
  <si>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</si>
  <si>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</si>
  <si>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</si>
  <si>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</si>
  <si>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</si>
  <si>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</si>
  <si>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</si>
  <si>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</si>
  <si>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</si>
  <si>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</si>
  <si>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</si>
  <si>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</si>
  <si>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</si>
  <si>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</si>
  <si>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</si>
  <si>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</si>
  <si>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</si>
  <si>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</si>
  <si>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</si>
  <si>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</si>
  <si>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</si>
  <si>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</si>
  <si>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</si>
  <si>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</si>
  <si>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</si>
  <si>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</si>
  <si>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</si>
  <si>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</si>
  <si>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</si>
  <si>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</si>
  <si>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</si>
  <si>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</si>
  <si>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</si>
  <si>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</si>
  <si>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</si>
  <si>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</si>
  <si>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</si>
  <si>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</si>
  <si>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</si>
  <si>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</si>
  <si>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</si>
  <si>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</si>
  <si>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</si>
  <si>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</si>
  <si>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</si>
  <si>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</si>
  <si>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</si>
  <si>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</si>
  <si>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</si>
  <si>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</si>
  <si>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</si>
  <si>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</si>
  <si>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</si>
  <si>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</si>
  <si>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</si>
  <si>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</si>
  <si>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</si>
  <si>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</si>
  <si>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</si>
  <si>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</si>
  <si>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</si>
  <si>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</si>
  <si>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</si>
  <si>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</si>
  <si>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</si>
  <si>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</si>
  <si>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</si>
  <si>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</si>
  <si>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</si>
  <si>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</si>
  <si>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</si>
  <si>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</si>
  <si>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</si>
  <si>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</si>
  <si>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</si>
  <si>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</si>
  <si>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</si>
  <si>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</si>
  <si>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</si>
  <si>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</si>
  <si>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</si>
  <si>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</si>
  <si>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</si>
  <si>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</si>
  <si>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</si>
  <si>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</si>
  <si>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</si>
  <si>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</si>
  <si>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</si>
  <si>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</si>
  <si>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</si>
  <si>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</si>
  <si>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</si>
  <si>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</si>
  <si>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</si>
  <si>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</si>
  <si>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</si>
  <si>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</si>
  <si>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</si>
  <si>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</si>
  <si>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</si>
  <si>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</si>
  <si>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</si>
  <si>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</si>
  <si>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</si>
  <si>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</si>
  <si>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</si>
  <si>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</si>
  <si>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</si>
  <si>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</si>
  <si>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</si>
  <si>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</si>
  <si>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</si>
  <si>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</si>
  <si>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</si>
  <si>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</si>
  <si>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</si>
  <si>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</si>
  <si>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</si>
  <si>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</si>
  <si>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</si>
  <si>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</si>
  <si>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</si>
  <si>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</si>
  <si>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</si>
  <si>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</si>
  <si>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</si>
  <si>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</si>
  <si>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</si>
  <si>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</si>
  <si>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</si>
  <si>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</si>
  <si>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</si>
  <si>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</si>
  <si>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</si>
  <si>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</si>
  <si>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</si>
  <si>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</si>
  <si>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</si>
  <si>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</si>
  <si>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</si>
  <si>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</si>
  <si>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</si>
  <si>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</si>
  <si>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</si>
  <si>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</si>
  <si>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</si>
  <si>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</si>
  <si>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</si>
  <si>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</si>
  <si>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</si>
  <si>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</si>
  <si>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</si>
  <si>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</si>
  <si>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</si>
  <si>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</si>
  <si>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</si>
  <si>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</si>
  <si>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</si>
  <si>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</si>
  <si>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</si>
  <si>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</si>
  <si>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</si>
  <si>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</si>
  <si>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</si>
  <si>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</si>
  <si>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</si>
  <si>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</si>
  <si>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</si>
  <si>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</si>
  <si>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</si>
  <si>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</si>
  <si>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</si>
  <si>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</si>
  <si>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</si>
  <si>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</si>
  <si>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</si>
  <si>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</si>
  <si>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</si>
  <si>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</si>
  <si>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</si>
  <si>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</si>
  <si>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</si>
  <si>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</si>
  <si>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</si>
  <si>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</si>
  <si>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</si>
  <si>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</si>
  <si>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</si>
  <si>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</si>
  <si>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</si>
  <si>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</si>
  <si>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</si>
  <si>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</si>
  <si>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</si>
  <si>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</si>
  <si>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</si>
  <si>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</si>
  <si>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</si>
  <si>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</si>
  <si>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</si>
  <si>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</si>
  <si>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</si>
  <si>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</si>
  <si>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</si>
  <si>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</si>
  <si>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</si>
  <si>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</si>
  <si>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</si>
  <si>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</si>
  <si>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</si>
  <si>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</si>
  <si>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</si>
  <si>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</si>
  <si>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</si>
  <si>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</si>
  <si>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</si>
  <si>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</si>
  <si>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</si>
  <si>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</si>
  <si>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</si>
  <si>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</si>
  <si>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</si>
  <si>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</si>
  <si>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</si>
  <si>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</si>
  <si>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</si>
  <si>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</si>
  <si>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</si>
  <si>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</si>
  <si>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</si>
  <si>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</si>
  <si>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</si>
  <si>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</si>
  <si>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</si>
  <si>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</si>
  <si>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</si>
  <si>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</si>
  <si>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</si>
  <si>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</si>
  <si>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</si>
  <si>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</si>
  <si>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</si>
  <si>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</si>
  <si>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</si>
  <si>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</si>
  <si>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</si>
  <si>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</si>
  <si>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</si>
  <si>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</si>
  <si>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</si>
  <si>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</si>
  <si>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</si>
  <si>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</si>
  <si>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</si>
  <si>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</si>
  <si>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</si>
  <si>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</si>
  <si>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</si>
  <si>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</si>
  <si>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</si>
  <si>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</si>
  <si>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</si>
  <si>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</si>
  <si>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</si>
  <si>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</si>
  <si>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</si>
  <si>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</si>
  <si>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</si>
  <si>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</si>
  <si>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</si>
  <si>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</si>
  <si>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</si>
  <si>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</si>
  <si>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</si>
  <si>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</si>
  <si>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</si>
  <si>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</si>
  <si>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</si>
  <si>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</si>
  <si>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</si>
  <si>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</si>
  <si>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</si>
  <si>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</si>
  <si>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</si>
  <si>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</si>
  <si>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</si>
  <si>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</si>
  <si>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</si>
  <si>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</si>
  <si>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</si>
  <si>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</si>
  <si>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</si>
  <si>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</si>
  <si>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</si>
  <si>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</si>
  <si>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</si>
  <si>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</si>
  <si>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</si>
  <si>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</si>
  <si>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</si>
  <si>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</si>
  <si>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</si>
  <si>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</si>
  <si>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</si>
  <si>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</si>
  <si>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</si>
  <si>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</si>
  <si>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</si>
  <si>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</si>
  <si>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</si>
  <si>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</si>
  <si>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</si>
  <si>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</si>
  <si>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</si>
  <si>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</si>
  <si>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</si>
  <si>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</si>
  <si>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</si>
  <si>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</si>
  <si>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</si>
  <si>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</si>
  <si>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</si>
  <si>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</si>
  <si>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</si>
  <si>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</si>
  <si>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</si>
  <si>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</si>
  <si>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法適用企業</t>
    <phoneticPr fontId="5"/>
  </si>
  <si>
    <t>集落排水事業特別会計</t>
    <phoneticPr fontId="5"/>
  </si>
  <si>
    <t>法非適用企業</t>
    <phoneticPr fontId="5"/>
  </si>
  <si>
    <t>交通船事業特別会計</t>
    <phoneticPr fontId="5"/>
  </si>
  <si>
    <t>卸売市場事業特別会計</t>
    <phoneticPr fontId="5"/>
  </si>
  <si>
    <t>法非適用企業</t>
    <phoneticPr fontId="5"/>
  </si>
  <si>
    <t>港湾整備事業特別会計</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</si>
  <si>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</si>
  <si>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</si>
  <si>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</si>
  <si>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</si>
  <si>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</si>
  <si>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</si>
  <si>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</si>
  <si>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</si>
  <si>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</si>
  <si>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</si>
  <si>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</si>
  <si>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</si>
  <si>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</si>
  <si>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</si>
  <si>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</si>
  <si>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</si>
  <si>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</si>
  <si>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</si>
  <si>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</si>
  <si>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</si>
  <si>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</si>
  <si>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</si>
  <si>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</si>
  <si>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</si>
  <si>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</si>
  <si>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</si>
  <si>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</si>
  <si>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</si>
  <si>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</si>
  <si>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</si>
  <si>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</si>
  <si>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</si>
  <si>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</si>
  <si>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</si>
  <si>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</si>
  <si>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</si>
  <si>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</si>
  <si>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</si>
  <si>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</si>
  <si>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</si>
  <si>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</si>
  <si>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</si>
  <si>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</si>
  <si>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</si>
  <si>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</si>
  <si>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</si>
  <si>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</si>
  <si>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</si>
  <si>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</si>
  <si>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</si>
  <si>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</si>
  <si>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</si>
  <si>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</si>
  <si>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</si>
  <si>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</si>
  <si>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</si>
  <si>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</si>
  <si>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</si>
  <si>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</si>
  <si>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</si>
  <si>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</si>
  <si>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</si>
  <si>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</si>
  <si>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</si>
  <si>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</si>
  <si>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</si>
  <si>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</si>
  <si>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</si>
  <si>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</si>
  <si>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</si>
  <si>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</si>
  <si>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</si>
  <si>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</si>
  <si>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</si>
  <si>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</si>
  <si>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</si>
  <si>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</si>
  <si>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</si>
  <si>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</si>
  <si>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</si>
  <si>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</si>
  <si>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</si>
  <si>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</si>
  <si>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</si>
  <si>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</si>
  <si>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</si>
  <si>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</si>
  <si>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</si>
  <si>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</si>
  <si>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</si>
  <si>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</si>
  <si>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</si>
  <si>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</si>
  <si>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</si>
  <si>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</si>
  <si>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</si>
  <si>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</si>
  <si>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</si>
  <si>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</si>
  <si>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</si>
  <si>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</si>
  <si>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</si>
  <si>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</si>
  <si>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</si>
  <si>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</si>
  <si>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</si>
  <si>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</si>
  <si>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</si>
  <si>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</si>
  <si>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</si>
  <si>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</si>
  <si>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</si>
  <si>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</si>
  <si>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</si>
  <si>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</si>
  <si>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</si>
  <si>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</si>
  <si>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</si>
  <si>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</si>
  <si>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</si>
  <si>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</si>
  <si>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</si>
  <si>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</si>
  <si>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</si>
  <si>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</si>
  <si>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</si>
  <si>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</si>
  <si>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</si>
  <si>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</si>
  <si>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</si>
  <si>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</si>
  <si>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</si>
  <si>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</si>
  <si>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</si>
  <si>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</si>
  <si>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</si>
  <si>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</si>
  <si>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</si>
  <si>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</si>
  <si>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</si>
  <si>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</si>
  <si>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</si>
  <si>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</si>
  <si>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</si>
  <si>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</si>
  <si>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</si>
  <si>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</si>
  <si>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0.93</t>
  </si>
  <si>
    <t>▲ 0.85</t>
  </si>
  <si>
    <t>一般会計</t>
  </si>
  <si>
    <t>水道事業会計</t>
  </si>
  <si>
    <t>下水道事業会計</t>
  </si>
  <si>
    <t>競輪事業特別会計</t>
  </si>
  <si>
    <t>卸売市場事業特別会計</t>
  </si>
  <si>
    <t>介護保険事業特別会計</t>
  </si>
  <si>
    <t>住宅事業特別会計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</si>
  <si>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</si>
  <si>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</si>
  <si>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</si>
  <si>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</si>
  <si>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</si>
  <si>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</si>
  <si>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</si>
  <si>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</si>
  <si>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</si>
  <si>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</si>
  <si>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</si>
  <si>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
  </si>
  <si>
    <t>財団法人佐世保観光コンベンション協会</t>
    <rPh sb="0" eb="2">
      <t>ザイダン</t>
    </rPh>
    <rPh sb="2" eb="4">
      <t>ホウジン</t>
    </rPh>
    <rPh sb="4" eb="7">
      <t>サセボ</t>
    </rPh>
    <rPh sb="7" eb="9">
      <t>カンコウ</t>
    </rPh>
    <rPh sb="16" eb="18">
      <t>キョウカイ</t>
    </rPh>
    <phoneticPr fontId="2"/>
  </si>
  <si>
    <t>させぼパール・シー株式会社</t>
    <rPh sb="9" eb="13">
      <t>カブシキガイシャ</t>
    </rPh>
    <phoneticPr fontId="2"/>
  </si>
  <si>
    <t>公益財団法人佐世保市スポーツ協会</t>
    <rPh sb="0" eb="2">
      <t>コウエキ</t>
    </rPh>
    <rPh sb="2" eb="4">
      <t>ザイダン</t>
    </rPh>
    <rPh sb="4" eb="6">
      <t>ホウジン</t>
    </rPh>
    <rPh sb="6" eb="9">
      <t>サセボ</t>
    </rPh>
    <rPh sb="9" eb="10">
      <t>シ</t>
    </rPh>
    <rPh sb="14" eb="16">
      <t>キョウカイ</t>
    </rPh>
    <phoneticPr fontId="2"/>
  </si>
  <si>
    <t>宇久観光バス株式会社</t>
    <rPh sb="0" eb="2">
      <t>ウク</t>
    </rPh>
    <rPh sb="2" eb="4">
      <t>カンコウ</t>
    </rPh>
    <rPh sb="6" eb="10">
      <t>カブシキガイシャ</t>
    </rPh>
    <phoneticPr fontId="2"/>
  </si>
  <si>
    <t>させぼバス株式会社</t>
    <rPh sb="5" eb="9">
      <t>カブシキガイシャ</t>
    </rPh>
    <phoneticPr fontId="2"/>
  </si>
  <si>
    <t>地方独立行政法人　北松中央病院</t>
    <rPh sb="0" eb="2">
      <t>チホウ</t>
    </rPh>
    <rPh sb="2" eb="4">
      <t>ドクリツ</t>
    </rPh>
    <rPh sb="4" eb="6">
      <t>ギョウセイ</t>
    </rPh>
    <rPh sb="6" eb="8">
      <t>ホウジン</t>
    </rPh>
    <rPh sb="9" eb="11">
      <t>ホクショウ</t>
    </rPh>
    <rPh sb="11" eb="13">
      <t>チュウオウ</t>
    </rPh>
    <rPh sb="13" eb="15">
      <t>ビョウイン</t>
    </rPh>
    <phoneticPr fontId="2"/>
  </si>
  <si>
    <t>財団法人佐世保市学校給食会</t>
    <rPh sb="0" eb="2">
      <t>ザイダン</t>
    </rPh>
    <rPh sb="2" eb="4">
      <t>ホウジン</t>
    </rPh>
    <rPh sb="4" eb="8">
      <t>サセボシ</t>
    </rPh>
    <rPh sb="8" eb="10">
      <t>ガッコウ</t>
    </rPh>
    <rPh sb="10" eb="12">
      <t>キュウショク</t>
    </rPh>
    <rPh sb="12" eb="13">
      <t>カイ</t>
    </rPh>
    <phoneticPr fontId="2"/>
  </si>
  <si>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
  </si>
  <si>
    <t>公益社団法人長崎県林業公社</t>
    <rPh sb="0" eb="2">
      <t>コウエキ</t>
    </rPh>
    <rPh sb="2" eb="4">
      <t>シャダン</t>
    </rPh>
    <rPh sb="4" eb="6">
      <t>ホウジン</t>
    </rPh>
    <rPh sb="6" eb="9">
      <t>ナガサキケン</t>
    </rPh>
    <rPh sb="9" eb="11">
      <t>リンギョウ</t>
    </rPh>
    <rPh sb="11" eb="13">
      <t>コウシャ</t>
    </rPh>
    <phoneticPr fontId="2"/>
  </si>
  <si>
    <t>松浦鉄道株式会社</t>
    <rPh sb="0" eb="2">
      <t>マツウラ</t>
    </rPh>
    <rPh sb="2" eb="4">
      <t>テツドウ</t>
    </rPh>
    <rPh sb="4" eb="8">
      <t>カブシキガイシャ</t>
    </rPh>
    <phoneticPr fontId="2"/>
  </si>
  <si>
    <t>長崎県住宅供給公社</t>
    <rPh sb="0" eb="3">
      <t>ナガサキケン</t>
    </rPh>
    <rPh sb="3" eb="5">
      <t>ジュウタク</t>
    </rPh>
    <rPh sb="5" eb="7">
      <t>キョウキュウ</t>
    </rPh>
    <rPh sb="7" eb="9">
      <t>コウシャ</t>
    </rPh>
    <phoneticPr fontId="2"/>
  </si>
  <si>
    <t>株式会社西九州させぼパワーズ</t>
    <rPh sb="0" eb="4">
      <t>カブシキガイシャ</t>
    </rPh>
    <rPh sb="4" eb="5">
      <t>ニシ</t>
    </rPh>
    <rPh sb="5" eb="7">
      <t>キュウシュウ</t>
    </rPh>
    <phoneticPr fontId="2"/>
  </si>
  <si>
    <t>世知原温泉株式会社</t>
    <rPh sb="0" eb="3">
      <t>セチバル</t>
    </rPh>
    <rPh sb="3" eb="5">
      <t>オンセン</t>
    </rPh>
    <rPh sb="5" eb="9">
      <t>カブシキガイシャ</t>
    </rPh>
    <phoneticPr fontId="2"/>
  </si>
  <si>
    <t>-</t>
    <phoneticPr fontId="2"/>
  </si>
  <si>
    <t>-</t>
    <phoneticPr fontId="2"/>
  </si>
  <si>
    <t>-</t>
    <phoneticPr fontId="2"/>
  </si>
  <si>
    <t>ふるさと佐世保元気基金</t>
    <rPh sb="4" eb="7">
      <t>サセボ</t>
    </rPh>
    <rPh sb="7" eb="9">
      <t>ゲンキ</t>
    </rPh>
    <rPh sb="9" eb="11">
      <t>キキン</t>
    </rPh>
    <phoneticPr fontId="5"/>
  </si>
  <si>
    <t>施設整備基金</t>
    <rPh sb="0" eb="2">
      <t>シセツ</t>
    </rPh>
    <rPh sb="2" eb="4">
      <t>セイビ</t>
    </rPh>
    <rPh sb="4" eb="6">
      <t>キキン</t>
    </rPh>
    <phoneticPr fontId="5"/>
  </si>
  <si>
    <t>合併市町村振興基金</t>
    <rPh sb="0" eb="2">
      <t>ガッペイ</t>
    </rPh>
    <rPh sb="2" eb="5">
      <t>シチョウソン</t>
    </rPh>
    <rPh sb="5" eb="7">
      <t>シンコウ</t>
    </rPh>
    <rPh sb="7" eb="9">
      <t>キキン</t>
    </rPh>
    <phoneticPr fontId="5"/>
  </si>
  <si>
    <t>住宅基金</t>
    <rPh sb="0" eb="2">
      <t>ジュウタク</t>
    </rPh>
    <rPh sb="2" eb="4">
      <t>キキン</t>
    </rPh>
    <phoneticPr fontId="5"/>
  </si>
  <si>
    <t>災害補てん基金</t>
    <rPh sb="0" eb="2">
      <t>サイガイ</t>
    </rPh>
    <rPh sb="2" eb="3">
      <t>ホ</t>
    </rPh>
    <rPh sb="5" eb="7">
      <t>キキン</t>
    </rPh>
    <phoneticPr fontId="5"/>
  </si>
  <si>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</si>
  <si>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</si>
  <si>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</si>
  <si>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</si>
  <si>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12">
      <t>ナガサキケンシチョウソンソウゴウジムクミアイ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</si>
  <si>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12">
      <t>ナガサキケンシチョウソンソウゴウジムクミアイ</t>
    </rPh>
    <rPh sb="13" eb="15">
      <t>コウヘイ</t>
    </rPh>
    <rPh sb="15" eb="18">
      <t>イインカイ</t>
    </rPh>
    <rPh sb="18" eb="20">
      <t>ジギョウ</t>
    </rPh>
    <rPh sb="20" eb="22">
      <t>トクベツ</t>
    </rPh>
    <rPh sb="22" eb="24">
      <t>カイケイ</t>
    </rPh>
    <phoneticPr fontId="2"/>
  </si>
  <si>
    <t>長崎県市町村総合事務組合（行政不服審査会事業特別会計）</t>
    <rPh sb="0" eb="12">
      <t>ナガサキケンシチョウソンソウゴウジムクミアイ</t>
    </rPh>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</si>
  <si>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0" eb="12">
      <t>ナガサキケンシチョウソンソウゴウジムクミアイ</t>
    </rPh>
    <rPh sb="13" eb="15">
      <t>コウツウ</t>
    </rPh>
    <rPh sb="15" eb="17">
      <t>サイガイ</t>
    </rPh>
    <rPh sb="17" eb="19">
      <t>キョウサイ</t>
    </rPh>
    <rPh sb="19" eb="21">
      <t>ジギョウ</t>
    </rPh>
    <rPh sb="21" eb="23">
      <t>トクベツ</t>
    </rPh>
    <rPh sb="23" eb="25">
      <t>カイケイ</t>
    </rPh>
    <phoneticPr fontId="2"/>
  </si>
  <si>
    <t>-</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</si>
  <si>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</si>
  <si>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</si>
  <si>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</si>
  <si>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発行を抑制してきた結果、将来負担比率は「－」（将来負担なし）となっており、類似団体に比べて財政状況が健全である。一方、有形固定資産減価償却率は類似団体内平均値よりも高く、さらに上昇傾向にあることは上記のとおり。
　こういった状況から、財政の健全性を維持しつつ老朽化対策を進める必要があるため、「佐世保市公共施設等総合管理計画」に基づき、施設の総量縮減及び長寿命化の実現を目指している。この計画のもと、長期的な視点から個別施設計画を策定し、財政負担の軽減や平準化により、財政計画との整合を図りながら取り組みを行っている。</t>
    <rPh sb="103" eb="105">
      <t>ジョウキ</t>
    </rPh>
    <rPh sb="180" eb="181">
      <t>オヨ</t>
    </rPh>
    <rPh sb="248" eb="249">
      <t>ハカ</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</si>
  <si>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</si>
  <si>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</si>
  <si>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</si>
  <si>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</si>
  <si>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</si>
  <si>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</si>
  <si>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が、令和4年度は令和3年度と比較して0.2ポイント上昇した。これは空調工事に伴う学教債の増や防災行政無線・個別受信機の償還開始に伴う緊急防災・減災事業債の増などによる元利償還金の増加などによるものである。今後も実質公債費比率は上昇する見込みとなっており、これまで以上に公債費の適正化に取り組んでいく必要がある。</t>
    <rPh sb="0" eb="2">
      <t>ジッシツ</t>
    </rPh>
    <rPh sb="2" eb="5">
      <t>コウサイヒ</t>
    </rPh>
    <rPh sb="5" eb="7">
      <t>ヒリツ</t>
    </rPh>
    <rPh sb="8" eb="10">
      <t>ルイジ</t>
    </rPh>
    <rPh sb="10" eb="12">
      <t>ダンタイ</t>
    </rPh>
    <rPh sb="13" eb="15">
      <t>ヒカク</t>
    </rPh>
    <rPh sb="17" eb="18">
      <t>ヒク</t>
    </rPh>
    <rPh sb="19" eb="21">
      <t>スイジュン</t>
    </rPh>
    <rPh sb="26" eb="28">
      <t>レイワ</t>
    </rPh>
    <rPh sb="29" eb="31">
      <t>ネンド</t>
    </rPh>
    <rPh sb="32" eb="34">
      <t>レイワ</t>
    </rPh>
    <rPh sb="35" eb="37">
      <t>ネンド</t>
    </rPh>
    <rPh sb="38" eb="40">
      <t>ヒカク</t>
    </rPh>
    <rPh sb="49" eb="51">
      <t>ジョウショウ</t>
    </rPh>
    <rPh sb="57" eb="59">
      <t>クウチョウ</t>
    </rPh>
    <rPh sb="59" eb="61">
      <t>コウジ</t>
    </rPh>
    <rPh sb="62" eb="63">
      <t>トモナ</t>
    </rPh>
    <rPh sb="107" eb="109">
      <t>ガンリ</t>
    </rPh>
    <rPh sb="109" eb="112">
      <t>ショウカンキン</t>
    </rPh>
    <rPh sb="113" eb="115">
      <t>ゾウカ</t>
    </rPh>
    <rPh sb="126" eb="128">
      <t>コンゴ</t>
    </rPh>
    <rPh sb="129" eb="131">
      <t>ジッシツ</t>
    </rPh>
    <rPh sb="131" eb="134">
      <t>コウサイヒ</t>
    </rPh>
    <rPh sb="134" eb="136">
      <t>ヒリツ</t>
    </rPh>
    <rPh sb="137" eb="139">
      <t>ジョウショウ</t>
    </rPh>
    <rPh sb="141" eb="143">
      <t>ミコ</t>
    </rPh>
    <rPh sb="155" eb="157">
      <t>イジョウ</t>
    </rPh>
    <rPh sb="158" eb="161">
      <t>コウサイヒ</t>
    </rPh>
    <rPh sb="162" eb="165">
      <t>テキセイカ</t>
    </rPh>
    <rPh sb="166" eb="167">
      <t>ト</t>
    </rPh>
    <rPh sb="168" eb="169">
      <t>ク</t>
    </rPh>
    <rPh sb="173" eb="175">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</si>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</sst>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3"/>
      <name val="ＭＳ Ｐゴシック"/>
      <family val="3"/>
      <charset val="128"/>
    </font>
    <font>
      <sz val="13"/>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2" applyFont="1">
      <alignment vertical="center"/>
    </xf>
  </cellXfs>
  <cellStyles count="23">
    <cellStyle name="標準" xfId="0" builtinId="0"/>
    <cellStyle name="標準 2" xfId="6" xr:uid="{00000000-0005-0000-0000-000001000000}"/>
    <cellStyle name="標準 2 2" xfId="7" xr:uid="{00000000-0005-0000-0000-000002000000}"/>
    <cellStyle name="標準 2 2 2" xfId="21" xr:uid="{00000000-0005-0000-0000-000003000000}"/>
    <cellStyle name="標準 2 3" xfId="10" xr:uid="{00000000-0005-0000-0000-000004000000}"/>
    <cellStyle name="標準 3" xfId="11" xr:uid="{00000000-0005-0000-0000-000005000000}"/>
    <cellStyle name="標準 3 2" xfId="20" xr:uid="{00000000-0005-0000-0000-000006000000}"/>
    <cellStyle name="標準 4" xfId="5" xr:uid="{00000000-0005-0000-0000-000007000000}"/>
    <cellStyle name="標準 4_APAHO401600" xfId="1" xr:uid="{00000000-0005-0000-0000-000008000000}"/>
    <cellStyle name="標準 4_APAHO4019001" xfId="4" xr:uid="{00000000-0005-0000-0000-000009000000}"/>
    <cellStyle name="標準 4_ZJ08_022012_青森市_2010" xfId="3"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2EAF0283-72BF-4BAF-BE59-D50342525E2A}"/>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4287-42E3-88BB-834B26A0E8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55406</c:v>
                </c:pt>
                <c:pt idx="1">
                  <c:v>101328</c:v>
                </c:pt>
                <c:pt idx="2">
                  <c:v>56448</c:v>
                </c:pt>
                <c:pt idx="3">
                  <c:v>65578</c:v>
                </c:pt>
                <c:pt idx="4">
                  <c:v>72095</c:v>
                </c:pt>
              </c:numCache>
            </c:numRef>
          </c:val>
          <c:smooth val="0"/>
          <c:extLst>
            <c:ext xmlns:c16="http://schemas.microsoft.com/office/drawing/2014/chart" uri="{C3380CC4-5D6E-409C-BE32-E72D297353CC}">
              <c16:uniqueId val="{00000001-4287-42E3-88BB-834B26A0E8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5.95</c:v>
                </c:pt>
                <c:pt idx="1">
                  <c:v>5.47</c:v>
                </c:pt>
                <c:pt idx="2">
                  <c:v>7.67</c:v>
                </c:pt>
                <c:pt idx="3">
                  <c:v>7.49</c:v>
                </c:pt>
                <c:pt idx="4">
                  <c:v>7.51</c:v>
                </c:pt>
              </c:numCache>
            </c:numRef>
          </c:val>
          <c:extLst>
            <c:ext xmlns:c16="http://schemas.microsoft.com/office/drawing/2014/chart" uri="{C3380CC4-5D6E-409C-BE32-E72D297353CC}">
              <c16:uniqueId val="{00000000-DA43-4F5A-8CCB-BB5DFD660C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7.62</c:v>
                </c:pt>
                <c:pt idx="1">
                  <c:v>9.35</c:v>
                </c:pt>
                <c:pt idx="2">
                  <c:v>9.39</c:v>
                </c:pt>
                <c:pt idx="3">
                  <c:v>10.89</c:v>
                </c:pt>
                <c:pt idx="4">
                  <c:v>10.55</c:v>
                </c:pt>
              </c:numCache>
            </c:numRef>
          </c:val>
          <c:extLst>
            <c:ext xmlns:c16="http://schemas.microsoft.com/office/drawing/2014/chart" uri="{C3380CC4-5D6E-409C-BE32-E72D297353CC}">
              <c16:uniqueId val="{00000001-DA43-4F5A-8CCB-BB5DFD660C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-0.93</c:v>
                </c:pt>
                <c:pt idx="1">
                  <c:v>1.31</c:v>
                </c:pt>
                <c:pt idx="2">
                  <c:v>2.46</c:v>
                </c:pt>
                <c:pt idx="3">
                  <c:v>1.72</c:v>
                </c:pt>
                <c:pt idx="4">
                  <c:v>-0.85</c:v>
                </c:pt>
              </c:numCache>
            </c:numRef>
          </c:val>
          <c:smooth val="0"/>
          <c:extLst>
            <c:ext xmlns:c16="http://schemas.microsoft.com/office/drawing/2014/chart" uri="{C3380CC4-5D6E-409C-BE32-E72D297353CC}">
              <c16:uniqueId val="{00000002-DA43-4F5A-8CCB-BB5DFD660C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1.88</c:v>
                </c:pt>
                <c:pt idx="2">
                  <c:v>#N/A</c:v>
                </c:pt>
                <c:pt idx="3">
                  <c:v>0.19</c:v>
                </c:pt>
                <c:pt idx="4">
                  <c:v>#N/A</c:v>
                </c:pt>
                <c:pt idx="5">
                  <c:v>0.19</c:v>
                </c:pt>
                <c:pt idx="6">
                  <c:v>#N/A</c:v>
                </c:pt>
                <c:pt idx="7">
                  <c:v>0.19</c:v>
                </c:pt>
                <c:pt idx="8">
                  <c:v>#N/A</c:v>
                </c:pt>
                <c:pt idx="9">
                  <c:v>0.25</c:v>
                </c:pt>
              </c:numCache>
            </c:numRef>
          </c:val>
          <c:extLst>
            <c:ext xmlns:c16="http://schemas.microsoft.com/office/drawing/2014/chart" uri="{C3380CC4-5D6E-409C-BE32-E72D297353CC}">
              <c16:uniqueId val="{00000000-43BB-4B27-B456-1D0EF608EA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BB-4B27-B456-1D0EF608EA29}"/>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0.68</c:v>
                </c:pt>
                <c:pt idx="2">
                  <c:v>#N/A</c:v>
                </c:pt>
                <c:pt idx="3">
                  <c:v>0.28000000000000003</c:v>
                </c:pt>
                <c:pt idx="4">
                  <c:v>#N/A</c:v>
                </c:pt>
                <c:pt idx="5">
                  <c:v>0.72</c:v>
                </c:pt>
                <c:pt idx="6">
                  <c:v>#N/A</c:v>
                </c:pt>
                <c:pt idx="7">
                  <c:v>0.68</c:v>
                </c:pt>
                <c:pt idx="8">
                  <c:v>#N/A</c:v>
                </c:pt>
                <c:pt idx="9">
                  <c:v>0.23</c:v>
                </c:pt>
              </c:numCache>
            </c:numRef>
          </c:val>
          <c:extLst>
            <c:ext xmlns:c16="http://schemas.microsoft.com/office/drawing/2014/chart" uri="{C3380CC4-5D6E-409C-BE32-E72D297353CC}">
              <c16:uniqueId val="{00000002-43BB-4B27-B456-1D0EF608EA29}"/>
            </c:ext>
          </c:extLst>
        </c:ser>
        <c:ser>
          <c:idx val="3"/>
          <c:order val="3"/>
          <c:tx>
            <c:strRef>
              <c:f>データシート!$A$30</c:f>
              <c:strCache>
                <c:ptCount val="1"/>
                <c:pt idx="0">
                  <c:v>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0.49</c:v>
                </c:pt>
                <c:pt idx="2">
                  <c:v>#N/A</c:v>
                </c:pt>
                <c:pt idx="3">
                  <c:v>0.68</c:v>
                </c:pt>
                <c:pt idx="4">
                  <c:v>#N/A</c:v>
                </c:pt>
                <c:pt idx="5">
                  <c:v>0.86</c:v>
                </c:pt>
                <c:pt idx="6">
                  <c:v>#N/A</c:v>
                </c:pt>
                <c:pt idx="7">
                  <c:v>0.61</c:v>
                </c:pt>
                <c:pt idx="8">
                  <c:v>#N/A</c:v>
                </c:pt>
                <c:pt idx="9">
                  <c:v>0.53</c:v>
                </c:pt>
              </c:numCache>
            </c:numRef>
          </c:val>
          <c:extLst>
            <c:ext xmlns:c16="http://schemas.microsoft.com/office/drawing/2014/chart" uri="{C3380CC4-5D6E-409C-BE32-E72D297353CC}">
              <c16:uniqueId val="{00000003-43BB-4B27-B456-1D0EF608EA2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0.47</c:v>
                </c:pt>
                <c:pt idx="2">
                  <c:v>#N/A</c:v>
                </c:pt>
                <c:pt idx="3">
                  <c:v>0.21</c:v>
                </c:pt>
                <c:pt idx="4">
                  <c:v>#N/A</c:v>
                </c:pt>
                <c:pt idx="5">
                  <c:v>0.41</c:v>
                </c:pt>
                <c:pt idx="6">
                  <c:v>#N/A</c:v>
                </c:pt>
                <c:pt idx="7">
                  <c:v>0.55000000000000004</c:v>
                </c:pt>
                <c:pt idx="8">
                  <c:v>#N/A</c:v>
                </c:pt>
                <c:pt idx="9">
                  <c:v>0.55000000000000004</c:v>
                </c:pt>
              </c:numCache>
            </c:numRef>
          </c:val>
          <c:extLst>
            <c:ext xmlns:c16="http://schemas.microsoft.com/office/drawing/2014/chart" uri="{C3380CC4-5D6E-409C-BE32-E72D297353CC}">
              <c16:uniqueId val="{00000004-43BB-4B27-B456-1D0EF608EA29}"/>
            </c:ext>
          </c:extLst>
        </c:ser>
        <c:ser>
          <c:idx val="5"/>
          <c:order val="5"/>
          <c:tx>
            <c:strRef>
              <c:f>データシート!$A$32</c:f>
              <c:strCache>
                <c:ptCount val="1"/>
                <c:pt idx="0">
                  <c:v>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0.77</c:v>
                </c:pt>
                <c:pt idx="2">
                  <c:v>#N/A</c:v>
                </c:pt>
                <c:pt idx="3">
                  <c:v>0.7</c:v>
                </c:pt>
                <c:pt idx="4">
                  <c:v>#N/A</c:v>
                </c:pt>
                <c:pt idx="5">
                  <c:v>0.6</c:v>
                </c:pt>
                <c:pt idx="6">
                  <c:v>#N/A</c:v>
                </c:pt>
                <c:pt idx="7">
                  <c:v>0.59</c:v>
                </c:pt>
                <c:pt idx="8">
                  <c:v>#N/A</c:v>
                </c:pt>
                <c:pt idx="9">
                  <c:v>0.6</c:v>
                </c:pt>
              </c:numCache>
            </c:numRef>
          </c:val>
          <c:extLst>
            <c:ext xmlns:c16="http://schemas.microsoft.com/office/drawing/2014/chart" uri="{C3380CC4-5D6E-409C-BE32-E72D297353CC}">
              <c16:uniqueId val="{00000005-43BB-4B27-B456-1D0EF608EA29}"/>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0.56999999999999995</c:v>
                </c:pt>
                <c:pt idx="2">
                  <c:v>#N/A</c:v>
                </c:pt>
                <c:pt idx="3">
                  <c:v>0.52</c:v>
                </c:pt>
                <c:pt idx="4">
                  <c:v>#N/A</c:v>
                </c:pt>
                <c:pt idx="5">
                  <c:v>1.03</c:v>
                </c:pt>
                <c:pt idx="6">
                  <c:v>#N/A</c:v>
                </c:pt>
                <c:pt idx="7">
                  <c:v>0.91</c:v>
                </c:pt>
                <c:pt idx="8">
                  <c:v>#N/A</c:v>
                </c:pt>
                <c:pt idx="9">
                  <c:v>0.61</c:v>
                </c:pt>
              </c:numCache>
            </c:numRef>
          </c:val>
          <c:extLst>
            <c:ext xmlns:c16="http://schemas.microsoft.com/office/drawing/2014/chart" uri="{C3380CC4-5D6E-409C-BE32-E72D297353CC}">
              <c16:uniqueId val="{00000006-43BB-4B27-B456-1D0EF608EA2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4.66</c:v>
                </c:pt>
                <c:pt idx="2">
                  <c:v>#N/A</c:v>
                </c:pt>
                <c:pt idx="3">
                  <c:v>4.8</c:v>
                </c:pt>
                <c:pt idx="4">
                  <c:v>#N/A</c:v>
                </c:pt>
                <c:pt idx="5">
                  <c:v>4.72</c:v>
                </c:pt>
                <c:pt idx="6">
                  <c:v>#N/A</c:v>
                </c:pt>
                <c:pt idx="7">
                  <c:v>4.75</c:v>
                </c:pt>
                <c:pt idx="8">
                  <c:v>#N/A</c:v>
                </c:pt>
                <c:pt idx="9">
                  <c:v>4.74</c:v>
                </c:pt>
              </c:numCache>
            </c:numRef>
          </c:val>
          <c:extLst>
            <c:ext xmlns:c16="http://schemas.microsoft.com/office/drawing/2014/chart" uri="{C3380CC4-5D6E-409C-BE32-E72D297353CC}">
              <c16:uniqueId val="{00000007-43BB-4B27-B456-1D0EF608EA2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6.89</c:v>
                </c:pt>
                <c:pt idx="2">
                  <c:v>#N/A</c:v>
                </c:pt>
                <c:pt idx="3">
                  <c:v>7.09</c:v>
                </c:pt>
                <c:pt idx="4">
                  <c:v>#N/A</c:v>
                </c:pt>
                <c:pt idx="5">
                  <c:v>7.06</c:v>
                </c:pt>
                <c:pt idx="6">
                  <c:v>#N/A</c:v>
                </c:pt>
                <c:pt idx="7">
                  <c:v>6.71</c:v>
                </c:pt>
                <c:pt idx="8">
                  <c:v>#N/A</c:v>
                </c:pt>
                <c:pt idx="9">
                  <c:v>6.51</c:v>
                </c:pt>
              </c:numCache>
            </c:numRef>
          </c:val>
          <c:extLst>
            <c:ext xmlns:c16="http://schemas.microsoft.com/office/drawing/2014/chart" uri="{C3380CC4-5D6E-409C-BE32-E72D297353CC}">
              <c16:uniqueId val="{00000008-43BB-4B27-B456-1D0EF608EA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5.42</c:v>
                </c:pt>
                <c:pt idx="2">
                  <c:v>#N/A</c:v>
                </c:pt>
                <c:pt idx="3">
                  <c:v>4.75</c:v>
                </c:pt>
                <c:pt idx="4">
                  <c:v>#N/A</c:v>
                </c:pt>
                <c:pt idx="5">
                  <c:v>6.77</c:v>
                </c:pt>
                <c:pt idx="6">
                  <c:v>#N/A</c:v>
                </c:pt>
                <c:pt idx="7">
                  <c:v>6.82</c:v>
                </c:pt>
                <c:pt idx="8">
                  <c:v>#N/A</c:v>
                </c:pt>
                <c:pt idx="9">
                  <c:v>6.89</c:v>
                </c:pt>
              </c:numCache>
            </c:numRef>
          </c:val>
          <c:extLst>
            <c:ext xmlns:c16="http://schemas.microsoft.com/office/drawing/2014/chart" uri="{C3380CC4-5D6E-409C-BE32-E72D297353CC}">
              <c16:uniqueId val="{00000009-43BB-4B27-B456-1D0EF608EA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12197</c:v>
                </c:pt>
                <c:pt idx="5">
                  <c:v>11280</c:v>
                </c:pt>
                <c:pt idx="8">
                  <c:v>11583</c:v>
                </c:pt>
                <c:pt idx="11">
                  <c:v>11203</c:v>
                </c:pt>
                <c:pt idx="14">
                  <c:v>10881</c:v>
                </c:pt>
              </c:numCache>
            </c:numRef>
          </c:val>
          <c:extLst>
            <c:ext xmlns:c16="http://schemas.microsoft.com/office/drawing/2014/chart" uri="{C3380CC4-5D6E-409C-BE32-E72D297353CC}">
              <c16:uniqueId val="{00000000-167B-4077-B4C7-109E6CB95B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7B-4077-B4C7-109E6CB95B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36</c:v>
                </c:pt>
                <c:pt idx="3">
                  <c:v>33</c:v>
                </c:pt>
                <c:pt idx="6">
                  <c:v>28</c:v>
                </c:pt>
                <c:pt idx="9">
                  <c:v>22</c:v>
                </c:pt>
                <c:pt idx="12">
                  <c:v>21</c:v>
                </c:pt>
              </c:numCache>
            </c:numRef>
          </c:val>
          <c:extLst>
            <c:ext xmlns:c16="http://schemas.microsoft.com/office/drawing/2014/chart" uri="{C3380CC4-5D6E-409C-BE32-E72D297353CC}">
              <c16:uniqueId val="{00000002-167B-4077-B4C7-109E6CB95B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7B-4077-B4C7-109E6CB95B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2383</c:v>
                </c:pt>
                <c:pt idx="3">
                  <c:v>2238</c:v>
                </c:pt>
                <c:pt idx="6">
                  <c:v>2021</c:v>
                </c:pt>
                <c:pt idx="9">
                  <c:v>1861</c:v>
                </c:pt>
                <c:pt idx="12">
                  <c:v>1778</c:v>
                </c:pt>
              </c:numCache>
            </c:numRef>
          </c:val>
          <c:extLst>
            <c:ext xmlns:c16="http://schemas.microsoft.com/office/drawing/2014/chart" uri="{C3380CC4-5D6E-409C-BE32-E72D297353CC}">
              <c16:uniqueId val="{00000004-167B-4077-B4C7-109E6CB95B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167B-4077-B4C7-109E6CB95B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7B-4077-B4C7-109E6CB95B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11909</c:v>
                </c:pt>
                <c:pt idx="3">
                  <c:v>11369</c:v>
                </c:pt>
                <c:pt idx="6">
                  <c:v>11250</c:v>
                </c:pt>
                <c:pt idx="9">
                  <c:v>11871</c:v>
                </c:pt>
                <c:pt idx="12">
                  <c:v>11824</c:v>
                </c:pt>
              </c:numCache>
            </c:numRef>
          </c:val>
          <c:extLst>
            <c:ext xmlns:c16="http://schemas.microsoft.com/office/drawing/2014/chart" uri="{C3380CC4-5D6E-409C-BE32-E72D297353CC}">
              <c16:uniqueId val="{00000007-167B-4077-B4C7-109E6CB95B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2274</c:v>
                </c:pt>
                <c:pt idx="2">
                  <c:v>#N/A</c:v>
                </c:pt>
                <c:pt idx="3">
                  <c:v>#N/A</c:v>
                </c:pt>
                <c:pt idx="4">
                  <c:v>2503</c:v>
                </c:pt>
                <c:pt idx="5">
                  <c:v>#N/A</c:v>
                </c:pt>
                <c:pt idx="6">
                  <c:v>#N/A</c:v>
                </c:pt>
                <c:pt idx="7">
                  <c:v>1859</c:v>
                </c:pt>
                <c:pt idx="8">
                  <c:v>#N/A</c:v>
                </c:pt>
                <c:pt idx="9">
                  <c:v>#N/A</c:v>
                </c:pt>
                <c:pt idx="10">
                  <c:v>2694</c:v>
                </c:pt>
                <c:pt idx="11">
                  <c:v>#N/A</c:v>
                </c:pt>
                <c:pt idx="12">
                  <c:v>#N/A</c:v>
                </c:pt>
                <c:pt idx="13">
                  <c:v>2885</c:v>
                </c:pt>
                <c:pt idx="14">
                  <c:v>#N/A</c:v>
                </c:pt>
              </c:numCache>
            </c:numRef>
          </c:val>
          <c:smooth val="0"/>
          <c:extLst>
            <c:ext xmlns:c16="http://schemas.microsoft.com/office/drawing/2014/chart" uri="{C3380CC4-5D6E-409C-BE32-E72D297353CC}">
              <c16:uniqueId val="{00000008-167B-4077-B4C7-109E6CB95B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91152</c:v>
                </c:pt>
                <c:pt idx="5">
                  <c:v>93393</c:v>
                </c:pt>
                <c:pt idx="8">
                  <c:v>92553</c:v>
                </c:pt>
                <c:pt idx="11">
                  <c:v>91448</c:v>
                </c:pt>
                <c:pt idx="14">
                  <c:v>88427</c:v>
                </c:pt>
              </c:numCache>
            </c:numRef>
          </c:val>
          <c:extLst>
            <c:ext xmlns:c16="http://schemas.microsoft.com/office/drawing/2014/chart" uri="{C3380CC4-5D6E-409C-BE32-E72D297353CC}">
              <c16:uniqueId val="{00000000-BEC2-40C9-A6DE-46B01ECCEE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33998</c:v>
                </c:pt>
                <c:pt idx="5">
                  <c:v>34903</c:v>
                </c:pt>
                <c:pt idx="8">
                  <c:v>34681</c:v>
                </c:pt>
                <c:pt idx="11">
                  <c:v>36392</c:v>
                </c:pt>
                <c:pt idx="14">
                  <c:v>37006</c:v>
                </c:pt>
              </c:numCache>
            </c:numRef>
          </c:val>
          <c:extLst>
            <c:ext xmlns:c16="http://schemas.microsoft.com/office/drawing/2014/chart" uri="{C3380CC4-5D6E-409C-BE32-E72D297353CC}">
              <c16:uniqueId val="{00000001-BEC2-40C9-A6DE-46B01ECCEE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28104</c:v>
                </c:pt>
                <c:pt idx="5">
                  <c:v>28564</c:v>
                </c:pt>
                <c:pt idx="8">
                  <c:v>28198</c:v>
                </c:pt>
                <c:pt idx="11">
                  <c:v>30993</c:v>
                </c:pt>
                <c:pt idx="14">
                  <c:v>30964</c:v>
                </c:pt>
              </c:numCache>
            </c:numRef>
          </c:val>
          <c:extLst>
            <c:ext xmlns:c16="http://schemas.microsoft.com/office/drawing/2014/chart" uri="{C3380CC4-5D6E-409C-BE32-E72D297353CC}">
              <c16:uniqueId val="{00000002-BEC2-40C9-A6DE-46B01ECCEE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C2-40C9-A6DE-46B01ECCEE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C2-40C9-A6DE-46B01ECCEE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117</c:v>
                </c:pt>
                <c:pt idx="3">
                  <c:v>90</c:v>
                </c:pt>
                <c:pt idx="6">
                  <c:v>108</c:v>
                </c:pt>
                <c:pt idx="9">
                  <c:v>111</c:v>
                </c:pt>
                <c:pt idx="12">
                  <c:v>124</c:v>
                </c:pt>
              </c:numCache>
            </c:numRef>
          </c:val>
          <c:extLst>
            <c:ext xmlns:c16="http://schemas.microsoft.com/office/drawing/2014/chart" uri="{C3380CC4-5D6E-409C-BE32-E72D297353CC}">
              <c16:uniqueId val="{00000005-BEC2-40C9-A6DE-46B01ECCEE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14029</c:v>
                </c:pt>
                <c:pt idx="3">
                  <c:v>14006</c:v>
                </c:pt>
                <c:pt idx="6">
                  <c:v>13454</c:v>
                </c:pt>
                <c:pt idx="9">
                  <c:v>12360</c:v>
                </c:pt>
                <c:pt idx="12">
                  <c:v>12152</c:v>
                </c:pt>
              </c:numCache>
            </c:numRef>
          </c:val>
          <c:extLst>
            <c:ext xmlns:c16="http://schemas.microsoft.com/office/drawing/2014/chart" uri="{C3380CC4-5D6E-409C-BE32-E72D297353CC}">
              <c16:uniqueId val="{00000006-BEC2-40C9-A6DE-46B01ECCEE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EC2-40C9-A6DE-46B01ECCEE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24578</c:v>
                </c:pt>
                <c:pt idx="3">
                  <c:v>25565</c:v>
                </c:pt>
                <c:pt idx="6">
                  <c:v>26030</c:v>
                </c:pt>
                <c:pt idx="9">
                  <c:v>26134</c:v>
                </c:pt>
                <c:pt idx="12">
                  <c:v>27274</c:v>
                </c:pt>
              </c:numCache>
            </c:numRef>
          </c:val>
          <c:extLst>
            <c:ext xmlns:c16="http://schemas.microsoft.com/office/drawing/2014/chart" uri="{C3380CC4-5D6E-409C-BE32-E72D297353CC}">
              <c16:uniqueId val="{00000008-BEC2-40C9-A6DE-46B01ECCEE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1312</c:v>
                </c:pt>
                <c:pt idx="9">
                  <c:v>880</c:v>
                </c:pt>
                <c:pt idx="12">
                  <c:v>838</c:v>
                </c:pt>
              </c:numCache>
            </c:numRef>
          </c:val>
          <c:extLst>
            <c:ext xmlns:c16="http://schemas.microsoft.com/office/drawing/2014/chart" uri="{C3380CC4-5D6E-409C-BE32-E72D297353CC}">
              <c16:uniqueId val="{00000009-BEC2-40C9-A6DE-46B01ECCEE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111468</c:v>
                </c:pt>
                <c:pt idx="3">
                  <c:v>116645</c:v>
                </c:pt>
                <c:pt idx="6">
                  <c:v>114203</c:v>
                </c:pt>
                <c:pt idx="9">
                  <c:v>112936</c:v>
                </c:pt>
                <c:pt idx="12">
                  <c:v>110301</c:v>
                </c:pt>
              </c:numCache>
            </c:numRef>
          </c:val>
          <c:extLst>
            <c:ext xmlns:c16="http://schemas.microsoft.com/office/drawing/2014/chart" uri="{C3380CC4-5D6E-409C-BE32-E72D297353CC}">
              <c16:uniqueId val="{0000000A-BEC2-40C9-A6DE-46B01ECCEE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EC2-40C9-A6DE-46B01ECCEE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5671</c:v>
                </c:pt>
                <c:pt idx="1">
                  <c:v>6729</c:v>
                </c:pt>
                <c:pt idx="2">
                  <c:v>6334</c:v>
                </c:pt>
              </c:numCache>
            </c:numRef>
          </c:val>
          <c:extLst>
            <c:ext xmlns:c16="http://schemas.microsoft.com/office/drawing/2014/chart" uri="{C3380CC4-5D6E-409C-BE32-E72D297353CC}">
              <c16:uniqueId val="{00000000-D2CC-4944-B0C3-28DD5B9925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3386</c:v>
                </c:pt>
                <c:pt idx="1">
                  <c:v>3324</c:v>
                </c:pt>
                <c:pt idx="2">
                  <c:v>3261</c:v>
                </c:pt>
              </c:numCache>
            </c:numRef>
          </c:val>
          <c:extLst>
            <c:ext xmlns:c16="http://schemas.microsoft.com/office/drawing/2014/chart" uri="{C3380CC4-5D6E-409C-BE32-E72D297353CC}">
              <c16:uniqueId val="{00000001-D2CC-4944-B0C3-28DD5B9925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12421</c:v>
                </c:pt>
                <c:pt idx="1">
                  <c:v>13118</c:v>
                </c:pt>
                <c:pt idx="2">
                  <c:v>12953</c:v>
                </c:pt>
              </c:numCache>
            </c:numRef>
          </c:val>
          <c:extLst>
            <c:ext xmlns:c16="http://schemas.microsoft.com/office/drawing/2014/chart" uri="{C3380CC4-5D6E-409C-BE32-E72D297353CC}">
              <c16:uniqueId val="{00000002-D2CC-4944-B0C3-28DD5B9925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{9F4EEF87-F572-49DB-88F6-4D2DA18B3D86}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9DF-4AF5-B1DA-32D18E2ADB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{E8F8E343-B72E-4BE8-9107-1B877DBBEC00}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DF-4AF5-B1DA-32D18E2ADB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{9BDBD84B-E850-4F0D-A1D6-87E2E4D9EDCA}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DF-4AF5-B1DA-32D18E2ADB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{D5EDD7CA-D055-4A33-93A5-DC350DFF42AC}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DF-4AF5-B1DA-32D18E2ADB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{F5996594-2C1E-4B24-B17B-39155F7E4B22}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DF-4AF5-B1DA-32D18E2ADB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{C73EEBEA-D55B-44B0-9E88-F467135C73C8}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9DF-4AF5-B1DA-32D18E2ADB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{D9E89D74-4FD7-4CC4-BE4F-3D612E168A50}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9DF-4AF5-B1DA-32D18E2ADB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{73818BC0-5A00-43EB-9413-479B8109F4C8}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9DF-4AF5-B1DA-32D18E2ADB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{280CE162-6A16-4985-B3DD-40134DD65ED8}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9DF-4AF5-B1DA-32D18E2ADB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c:v>
                </c:pt>
                <c:pt idx="8">
                  <c:v>62.9</c:v>
                </c:pt>
                <c:pt idx="16">
                  <c:v>64</c:v>
                </c:pt>
                <c:pt idx="24">
                  <c:v>65.5</c:v>
                </c:pt>
                <c:pt idx="32">
                  <c:v>66.900000000000006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9DF-4AF5-B1DA-32D18E2ADB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{32A8E9C5-B91C-481A-BE3E-346D3648F89E}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9DF-4AF5-B1DA-32D18E2ADB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{AEA75921-1A82-47B8-839A-9A5044329437}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DF-4AF5-B1DA-32D18E2ADB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{357755F8-4F45-4F1A-94B8-EEF622F27A3E}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DF-4AF5-B1DA-32D18E2ADB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{9EF6FE26-380B-439E-9A52-FAB92046B3A1}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DF-4AF5-B1DA-32D18E2ADB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{377F3851-76BC-4BF8-ACDF-FD3CCC5387BC}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DF-4AF5-B1DA-32D18E2ADB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{68EAE651-CCB7-4283-A7E3-46584B97056F}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9DF-4AF5-B1DA-32D18E2ADB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{AA7619DB-FF47-43A9-AD55-EA4CD66FD0E2}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9DF-4AF5-B1DA-32D18E2ADB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{2C400484-1099-430C-8854-55D323E9C844}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9DF-4AF5-B1DA-32D18E2ADB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{9801628A-63DF-4213-9935-C262EB5F5BE9}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9DF-4AF5-B1DA-32D18E2ADB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99DF-4AF5-B1DA-32D18E2ADB30}"/>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{D053D5D7-19F2-485A-A36F-7DD1A9066AF2}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8B0-4595-845D-AF7402BFB0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{C98B00A8-F9F4-4503-B5F1-4814081565DD}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B0-4595-845D-AF7402BFB0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{2F99930A-39E9-4B6A-A0E3-A7FA3856E392}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B0-4595-845D-AF7402BFB0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{A2AAC66C-9793-41C5-A326-F572DD385CCA}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B0-4595-845D-AF7402BFB0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{9991A546-2606-4D20-B06B-C3D69CE25D67}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B0-4595-845D-AF7402BFB06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{E57C1DC7-4DB5-46A5-96D4-59F8479CA82A}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8B0-4595-845D-AF7402BFB06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{9766D954-10B0-4BFB-AFD9-DE82F3FE075D}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8B0-4595-845D-AF7402BFB06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{2D31E0EE-8A86-48AC-ACDF-C235D15A28F1}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8B0-4595-845D-AF7402BFB06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{2E4D04C4-0A45-42B8-8B93-442538D088B3}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8B0-4595-845D-AF7402BFB0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4.5</c:v>
                </c:pt>
                <c:pt idx="16">
                  <c:v>4.3</c:v>
                </c:pt>
                <c:pt idx="24">
                  <c:v>4.5</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8B0-4595-845D-AF7402BFB0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{AC7A9B11-1F10-4399-9713-E2E6B2D253A2}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8B0-4595-845D-AF7402BFB0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{79310E9D-EF06-4C8F-BE55-B869467A11F1}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B0-4595-845D-AF7402BFB0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{1E129C3E-BE57-42C8-8C4E-7ACE666FBFD8}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B0-4595-845D-AF7402BFB0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{27F9A16F-1F61-474D-A05B-D280824FD83D}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B0-4595-845D-AF7402BFB0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{7AA9BFD5-C36D-434E-98B5-1A87AFDC9F0B}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B0-4595-845D-AF7402BFB06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{8AE3B254-53AD-4DCD-99CC-A8FB27CD4467}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8B0-4595-845D-AF7402BFB06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{BB699123-D236-4E9B-80B8-F68983E74AFF}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8B0-4595-845D-AF7402BFB06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{F5BE5878-500D-41D4-AF29-B989C9E674AC}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8B0-4595-845D-AF7402BFB06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{E9B11350-4A17-4CC9-B423-CDA1399658C0}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8B0-4595-845D-AF7402BFB0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38B0-4595-845D-AF7402BFB06B}"/>
            </c:ext>
          </c:extLst>
        </c:ser>
        <c:dLbls>
          <c:showLegendKey val="0"/>
          <c:showVal val="1"/>
          <c:showCatName val="0"/>
          <c:showSerName val="0"/>
          <c:showPercent val="0"/>
          <c:showBubbleSize val="0"/>
        </c:dLbls>
        <c:axId val="84219776"/>
        <c:axId val="84234240"/>
      </c:scatterChart>
      <c:valAx>
        <c:axId val="84219776"/>
        <c:scaling>
          <c:orientation val="maxMin"/>
          <c:max val="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元利償還金等については、前年度と比較して約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、プライマリーバランスの黒字化を達成し、地方債残高が減少したことなどによるものである。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また、控除財源である算入公債費等については、前年度比で約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千万円の減となった。これは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合併特例債などの交付税措置の大きい起債の償還が終了したことなどによるものである。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分子合計では前年度と比較して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千万円の増となり、令和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か年平均で算出した令和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effectLst/>
              <a:latin typeface="ＭＳ Ｐゴシック" panose="020B0600070205080204" pitchFamily="50" charset="-128"/>
              <a:ea typeface="ＭＳ Ｐゴシック" panose="020B0600070205080204" pitchFamily="50" charset="-128"/>
            </a:rPr>
            <a:t>減債基金積立不足額については、毎年生じていない。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将来負担額については、一般会計等に係る地方債の現在高が約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千万円減少した。プライマリーバランスの黒字の達成などが主な要因である。また、公営企業債等繰入見込額が、下水道事業で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千万円増加したことなどにより、前年度と比較して計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また、控除財源である充当可能財源等については、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都市計画税や公営住宅使用料の充当可能特定歳入が約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基準財政需要額算入見込額が地方債残高の減少に伴い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万円の減となり、前年度と比較して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この結果、充当可能財源が将来負担額を上回っており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引き続き将来負担比率は「－」となった。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財政調整基金において、単年度収支不足に対応するために令和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年度に積み立てた税収増分のうち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億円を繰り入れたことなどにより、基金全体額としては約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％を超過する分については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戦略に基づく事業に充当するという考え方のもと、計画的な基金の運用を行っている。また、施設整備基金においても、今後策定される公共施設の再編に関する実施計画に基づき、計画的に運用していく。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合併市町村振興基金について対象事業への基金繰入により残高は減となった、施設整備基金においては、本庁舎のリニューアル事業、前畑崎辺道路整備事業などに充当したことから減となった。また、ふるさと納税寄附金を原資とするふるさと佐世保元気基金において、寄附金の増に伴い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競輪事業特別会計からの繰入金（競輪益金）を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億円財政調整基金に積み立てたが、単年度収支不足に対応するために令和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年度に積み立てた税収増分のうち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億円を繰り入れたことなどにより残高は減少した。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毎年計画的に繰り入れている非常用電源整備事業償還相当額の繰入などを実施した結果、残高は減少した。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340333-EFE1-425E-AFC3-59814B2AEC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4229CBC-B8FB-43B1-88CC-6EFEBA35EB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EB65817-34A5-4CA5-AA38-639A2D02A57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69DA579-C3C9-4A8A-A7A8-9BC2DBC0A27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D80416D-8BB2-4A1C-B87D-B0DE3D2AF28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28B2161-4F0C-421F-8F8B-58232CA3002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CB94F46-2276-4812-9538-95415A015E7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5DD4D02-6F65-4D16-A8BD-8B49FA4E95C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7AB7B13-64C9-4E9C-8293-BF22CBD8E76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3A2DD6E-948A-42C3-8D09-ADE52777146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938FBD1-6C68-4EA3-9C38-2674C0F4B48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F297461-FA5E-4894-A470-4B00455D41B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639A4B3-0F52-4E4B-A8BC-2AC0F103C1A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935F85A-9DCE-43B0-AB71-F4EA691B43D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424E96B-919C-4746-ABA8-3CF5BAD4934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A19F473-EDF3-4635-8DC4-AAAC39ECC42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3DFEE86-C331-4F0A-9604-FF237429B9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6A1300B-F885-4FC7-B3F9-604E37C97C8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B54640A-5E80-4A2E-940B-231B002487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AA3184E-342B-44C6-B70C-C6FFEB3A1A9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5EF3E48-7BEB-4AE8-A6BF-739E9EBC8BD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E460F04-F120-4D8F-AA16-02FD6020A4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0F4A2F9-999E-4519-909E-823C462D25B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2D57815-B135-4FB0-8975-B3270A93B6E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D39BF4B-028A-4B33-854C-04AA24AACB2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8C0E679-F1D5-4EBF-A8B0-B0E226018CB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0A0EDA1-E1AA-46B4-A0F7-6B39315DF38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97FB106-658A-4262-A6F8-1BFF3F94605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9966527-57D0-41B0-87A3-A062F4E694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451E27E-3BF0-4143-A3C2-9E98CA825A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7B1D187-2FF7-470D-BA73-782E90A5A02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5136C84-4EC3-42AA-AD1D-E37AD494ABC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74E4004-F9FC-4EB8-A6C8-AD30F42950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FC9D70A-8AFC-4BCE-8C80-27522815E1E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D25178E-8CDD-4E95-A21F-F588AA9B1C8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4ECCE76-D3B6-4EB6-8C73-A9D9C915FDA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341EB4C-7992-40C7-B240-1E8364BAAF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6B6BA07-F0A0-40D5-A2C7-383EDE6DBDB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3B1021A-5D5D-4694-B4EC-72EBEEF36EC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7AC3267-2A21-428F-9103-A230E32F36E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BA4DC7B-EDF8-407C-BBCC-C19A1859083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4760599-B75D-42C6-9247-79B30D17E02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F9A77758-A7A5-461E-950A-F57497C37F2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796F63B-034D-4B48-B034-BC348DB394F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77E1B43-8A6E-4FAA-B5C2-2B67AF2C8B4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3C1B94D-E9F3-42E8-9BA0-13EB48CD512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7E7AE6A-7A52-438D-B758-29E333A6DDA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6D389D1-7A9E-4F0F-BAF0-E9CBC90F08C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F401197-9A07-44BF-ABD5-8CC3FFD0632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8D77F19-B8F4-4DE0-93A2-3E23F337E92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012A850-422C-4DD1-B6A5-835B3A51235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3ACEC66-1E33-430E-8FB0-EDAE93AFA36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F60C63C-EC8B-495D-A712-B2CD4C0262E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4DB4EF3-365C-4E11-85D8-96AC69310B2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1B10586-C70B-4EDA-9207-D567DFE57E0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A90FC11-0100-4CD0-B24C-1D7A2B3C607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A056FC8-2E43-4AED-BA8B-A055EBA50F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有形固定資産減価償却率は、類似団体、全国、及び県の平均よりも高い水準にある。この主な原因として、類似団体等に比べて保有資産が多く、そのため更新の遅れが生じていることが挙げられる。</a:t>
          </a:r>
          <a:endParaRPr lang="ja-JP" altLang="ja-JP">
            <a:effectLst/>
          </a:endParaRPr>
        </a:p>
        <a:p>
          <a:r>
            <a:rPr lang="ja-JP" altLang="ja-JP" sz="1100">
              <a:solidFill>
                <a:schemeClr val="dk1"/>
              </a:solidFill>
              <a:effectLst/>
              <a:latin typeface="+mn-lt"/>
              <a:ea typeface="+mn-ea"/>
              <a:cs typeface="+mn-cs"/>
            </a:rPr>
            <a:t>　この問題を解決するために「佐世保市公共施設等総合管理計画」に基づき、計画的な集約・更新を推進している。しかし、依然として類似団体内平均値との乖離が拡大している状況であり、令和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月に同計画の改訂を行い、取り組みの更なる推進を図っている。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65E2D4C-0C5C-41E1-9C3E-2222E28459D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48D022E-5148-41F7-8899-3E8475C4DD4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D74449F-7376-4509-A673-FFE076385C4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0B44A49-9560-49D8-A9E1-22CA6524655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C9498D4-628C-4811-8D62-63CC7DE6190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91FCDE0-F2E7-4501-8978-18BB78FAF3F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EE910E8-76FD-4010-955D-A3A3E74F834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3909773-EDE6-4590-834B-6702983A44E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2D2A2B2-B401-4AD1-8E75-F7A378AB726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FD37695-8954-4AF9-880F-F2CE226FAFC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AC7CF88-9A22-4FD3-9E5F-7B0E3830456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E482C32-FB01-4F96-9617-8D608EABE6C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5ADD5B7-3A14-44D6-A07F-D8C90248222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A1CCC7C-0B51-4FDA-94E6-E7A719A1738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02C4184-9500-4F87-810B-C34892F11EF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960FC69-F68F-4134-A789-EC49127F01A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5" name="直線コネクタ 74">
          <a:extLst>
            <a:ext uri="{FF2B5EF4-FFF2-40B4-BE49-F238E27FC236}">
              <a16:creationId xmlns:a16="http://schemas.microsoft.com/office/drawing/2014/main" id="{760E7120-1CA1-4095-8C67-9277DD71CEC4}"/>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6" name="有形固定資産減価償却率最小値テキスト">
          <a:extLst>
            <a:ext uri="{FF2B5EF4-FFF2-40B4-BE49-F238E27FC236}">
              <a16:creationId xmlns:a16="http://schemas.microsoft.com/office/drawing/2014/main" id="{B674DA1C-548B-4413-A300-847BAE131BB7}"/>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7" name="直線コネクタ 76">
          <a:extLst>
            <a:ext uri="{FF2B5EF4-FFF2-40B4-BE49-F238E27FC236}">
              <a16:creationId xmlns:a16="http://schemas.microsoft.com/office/drawing/2014/main" id="{D0321D44-A48A-4214-B07E-C4550A076B14}"/>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8" name="有形固定資産減価償却率最大値テキスト">
          <a:extLst>
            <a:ext uri="{FF2B5EF4-FFF2-40B4-BE49-F238E27FC236}">
              <a16:creationId xmlns:a16="http://schemas.microsoft.com/office/drawing/2014/main" id="{9F557522-BC70-4386-B196-0E99D0E35902}"/>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9" name="直線コネクタ 78">
          <a:extLst>
            <a:ext uri="{FF2B5EF4-FFF2-40B4-BE49-F238E27FC236}">
              <a16:creationId xmlns:a16="http://schemas.microsoft.com/office/drawing/2014/main" id="{4532BDAB-8F41-4885-98F2-FC6D4C540464}"/>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80" name="有形固定資産減価償却率平均値テキスト">
          <a:extLst>
            <a:ext uri="{FF2B5EF4-FFF2-40B4-BE49-F238E27FC236}">
              <a16:creationId xmlns:a16="http://schemas.microsoft.com/office/drawing/2014/main" id="{9AED217B-224E-4405-90F7-3BDAC8C3BA55}"/>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フローチャート: 判断 80">
          <a:extLst>
            <a:ext uri="{FF2B5EF4-FFF2-40B4-BE49-F238E27FC236}">
              <a16:creationId xmlns:a16="http://schemas.microsoft.com/office/drawing/2014/main" id="{217F9ADD-793A-47CA-9A18-D32B6EE53C9C}"/>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82" name="フローチャート: 判断 81">
          <a:extLst>
            <a:ext uri="{FF2B5EF4-FFF2-40B4-BE49-F238E27FC236}">
              <a16:creationId xmlns:a16="http://schemas.microsoft.com/office/drawing/2014/main" id="{199BDA1C-270B-4D98-80D5-E77D30167801}"/>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3" name="フローチャート: 判断 82">
          <a:extLst>
            <a:ext uri="{FF2B5EF4-FFF2-40B4-BE49-F238E27FC236}">
              <a16:creationId xmlns:a16="http://schemas.microsoft.com/office/drawing/2014/main" id="{3AB7B6B2-1FE7-4B17-9C1D-B65C962A55CF}"/>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a:extLst>
            <a:ext uri="{FF2B5EF4-FFF2-40B4-BE49-F238E27FC236}">
              <a16:creationId xmlns:a16="http://schemas.microsoft.com/office/drawing/2014/main" id="{D8AE3C9F-C78F-419D-B9FD-833A30F8F4C2}"/>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5" name="フローチャート: 判断 84">
          <a:extLst>
            <a:ext uri="{FF2B5EF4-FFF2-40B4-BE49-F238E27FC236}">
              <a16:creationId xmlns:a16="http://schemas.microsoft.com/office/drawing/2014/main" id="{45F87145-0AEF-4FD2-B5D2-9BA9971D83E5}"/>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35923D1-B1B9-4442-9C03-3CD9D39632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0A046FE-B608-4306-97B6-4A6FDB9ED4C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2B0DA52-9B3F-4F06-BE6E-B9E4E4B4E1E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E13A3AB-F803-4E08-8B40-C22C57FA0B4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C5DCC4D-F31C-459E-BB85-220F9EFFB67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91" name="楕円 90">
          <a:extLst>
            <a:ext uri="{FF2B5EF4-FFF2-40B4-BE49-F238E27FC236}">
              <a16:creationId xmlns:a16="http://schemas.microsoft.com/office/drawing/2014/main" id="{2A598AE9-1C7F-4229-834C-8D0ED225357F}"/>
            </a:ext>
          </a:extLst>
        </xdr:cNvPr>
        <xdr:cNvSpPr/>
      </xdr:nvSpPr>
      <xdr:spPr>
        <a:xfrm>
          <a:off x="4711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121937</xdr:rowOff>
    </xdr:from>
    <xdr:ext cx="405111" cy="259045"/>
    <xdr:sp macro="" textlink="">
      <xdr:nvSpPr>
        <xdr:cNvPr id="92" name="有形固定資産減価償却率該当値テキスト">
          <a:extLst>
            <a:ext uri="{FF2B5EF4-FFF2-40B4-BE49-F238E27FC236}">
              <a16:creationId xmlns:a16="http://schemas.microsoft.com/office/drawing/2014/main" id="{DE7B1582-92C5-43F1-AD77-806A6D1402D3}"/>
            </a:ext>
          </a:extLst>
        </xdr:cNvPr>
        <xdr:cNvSpPr txBox="1"/>
      </xdr:nvSpPr>
      <xdr:spPr>
        <a:xfrm>
          <a:off x="4813300"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93" name="楕円 92">
          <a:extLst>
            <a:ext uri="{FF2B5EF4-FFF2-40B4-BE49-F238E27FC236}">
              <a16:creationId xmlns:a16="http://schemas.microsoft.com/office/drawing/2014/main" id="{28D73F9B-2D67-4CF6-B340-7C5805AD8E59}"/>
            </a:ext>
          </a:extLst>
        </xdr:cNvPr>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22860</xdr:rowOff>
    </xdr:to>
    <xdr:cxnSp macro="">
      <xdr:nvCxnSpPr>
        <xdr:cNvPr id="94" name="直線コネクタ 93">
          <a:extLst>
            <a:ext uri="{FF2B5EF4-FFF2-40B4-BE49-F238E27FC236}">
              <a16:creationId xmlns:a16="http://schemas.microsoft.com/office/drawing/2014/main" id="{6A1EF5C9-32CA-435A-93BD-ECD672B13B5D}"/>
            </a:ext>
          </a:extLst>
        </xdr:cNvPr>
        <xdr:cNvCxnSpPr/>
      </xdr:nvCxnSpPr>
      <xdr:spPr>
        <a:xfrm>
          <a:off x="4051300" y="623040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39158</xdr:rowOff>
    </xdr:from>
    <xdr:to>
      <xdr:col>15</xdr:col>
      <xdr:colOff>187325</xdr:colOff>
      <xdr:row>31</xdr:row>
      <xdr:rowOff>140758</xdr:rowOff>
    </xdr:to>
    <xdr:sp macro="" textlink="">
      <xdr:nvSpPr>
        <xdr:cNvPr id="95" name="楕円 94">
          <a:extLst>
            <a:ext uri="{FF2B5EF4-FFF2-40B4-BE49-F238E27FC236}">
              <a16:creationId xmlns:a16="http://schemas.microsoft.com/office/drawing/2014/main" id="{2BC58170-1C3A-47A3-9BA8-36F7D653FA66}"/>
            </a:ext>
          </a:extLst>
        </xdr:cNvPr>
        <xdr:cNvSpPr/>
      </xdr:nvSpPr>
      <xdr:spPr>
        <a:xfrm>
          <a:off x="3238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89958</xdr:rowOff>
    </xdr:from>
    <xdr:to>
      <xdr:col>19</xdr:col>
      <xdr:colOff>136525</xdr:colOff>
      <xdr:row>31</xdr:row>
      <xdr:rowOff>143933</xdr:rowOff>
    </xdr:to>
    <xdr:cxnSp macro="">
      <xdr:nvCxnSpPr>
        <xdr:cNvPr id="96" name="直線コネクタ 95">
          <a:extLst>
            <a:ext uri="{FF2B5EF4-FFF2-40B4-BE49-F238E27FC236}">
              <a16:creationId xmlns:a16="http://schemas.microsoft.com/office/drawing/2014/main" id="{A759501E-7501-490B-8350-9BC6A0E5A602}"/>
            </a:ext>
          </a:extLst>
        </xdr:cNvPr>
        <xdr:cNvCxnSpPr/>
      </xdr:nvCxnSpPr>
      <xdr:spPr>
        <a:xfrm>
          <a:off x="3289300" y="617643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97" name="楕円 96">
          <a:extLst>
            <a:ext uri="{FF2B5EF4-FFF2-40B4-BE49-F238E27FC236}">
              <a16:creationId xmlns:a16="http://schemas.microsoft.com/office/drawing/2014/main" id="{8055D448-5165-4B79-B294-2A912ADBC730}"/>
            </a:ext>
          </a:extLst>
        </xdr:cNvPr>
        <xdr:cNvSpPr/>
      </xdr:nvSpPr>
      <xdr:spPr>
        <a:xfrm>
          <a:off x="2476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50377</xdr:rowOff>
    </xdr:from>
    <xdr:to>
      <xdr:col>15</xdr:col>
      <xdr:colOff>136525</xdr:colOff>
      <xdr:row>31</xdr:row>
      <xdr:rowOff>89958</xdr:rowOff>
    </xdr:to>
    <xdr:cxnSp macro="">
      <xdr:nvCxnSpPr>
        <xdr:cNvPr id="98" name="直線コネクタ 97">
          <a:extLst>
            <a:ext uri="{FF2B5EF4-FFF2-40B4-BE49-F238E27FC236}">
              <a16:creationId xmlns:a16="http://schemas.microsoft.com/office/drawing/2014/main" id="{BEA7A29D-B6E1-4DEA-8BA2-346679F92447}"/>
            </a:ext>
          </a:extLst>
        </xdr:cNvPr>
        <xdr:cNvCxnSpPr/>
      </xdr:nvCxnSpPr>
      <xdr:spPr>
        <a:xfrm>
          <a:off x="2527300" y="613685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3175</xdr:rowOff>
    </xdr:from>
    <xdr:to>
      <xdr:col>7</xdr:col>
      <xdr:colOff>187325</xdr:colOff>
      <xdr:row>31</xdr:row>
      <xdr:rowOff>104775</xdr:rowOff>
    </xdr:to>
    <xdr:sp macro="" textlink="">
      <xdr:nvSpPr>
        <xdr:cNvPr id="99" name="楕円 98">
          <a:extLst>
            <a:ext uri="{FF2B5EF4-FFF2-40B4-BE49-F238E27FC236}">
              <a16:creationId xmlns:a16="http://schemas.microsoft.com/office/drawing/2014/main" id="{015FEAE2-6CCB-481A-B4B0-D01CE5B30EE5}"/>
            </a:ext>
          </a:extLst>
        </xdr:cNvPr>
        <xdr:cNvSpPr/>
      </xdr:nvSpPr>
      <xdr:spPr>
        <a:xfrm>
          <a:off x="1714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53975</xdr:rowOff>
    </xdr:to>
    <xdr:cxnSp macro="">
      <xdr:nvCxnSpPr>
        <xdr:cNvPr id="100" name="直線コネクタ 99">
          <a:extLst>
            <a:ext uri="{FF2B5EF4-FFF2-40B4-BE49-F238E27FC236}">
              <a16:creationId xmlns:a16="http://schemas.microsoft.com/office/drawing/2014/main" id="{BEDBC70D-CEE6-4F73-A97E-D648C2C0EC9C}"/>
            </a:ext>
          </a:extLst>
        </xdr:cNvPr>
        <xdr:cNvCxnSpPr/>
      </xdr:nvCxnSpPr>
      <xdr:spPr>
        <a:xfrm flipV="1">
          <a:off x="1765300" y="613685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101" name="n_1aveValue有形固定資産減価償却率">
          <a:extLst>
            <a:ext uri="{FF2B5EF4-FFF2-40B4-BE49-F238E27FC236}">
              <a16:creationId xmlns:a16="http://schemas.microsoft.com/office/drawing/2014/main" id="{B11077C2-8071-46D0-A7E9-C61E766877C4}"/>
            </a:ext>
          </a:extLst>
        </xdr:cNvPr>
        <xdr:cNvSpPr txBox="1"/>
      </xdr:nvSpPr>
      <xdr:spPr>
        <a:xfrm>
          <a:off x="38360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102" name="n_2aveValue有形固定資産減価償却率">
          <a:extLst>
            <a:ext uri="{FF2B5EF4-FFF2-40B4-BE49-F238E27FC236}">
              <a16:creationId xmlns:a16="http://schemas.microsoft.com/office/drawing/2014/main" id="{C71F3DD9-8361-429D-B1D9-8049CBC4950A}"/>
            </a:ext>
          </a:extLst>
        </xdr:cNvPr>
        <xdr:cNvSpPr txBox="1"/>
      </xdr:nvSpPr>
      <xdr:spPr>
        <a:xfrm>
          <a:off x="3086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103" name="n_3aveValue有形固定資産減価償却率">
          <a:extLst>
            <a:ext uri="{FF2B5EF4-FFF2-40B4-BE49-F238E27FC236}">
              <a16:creationId xmlns:a16="http://schemas.microsoft.com/office/drawing/2014/main" id="{51CB8A69-210D-40BE-8268-2F0DC6F49D5D}"/>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104" name="n_4aveValue有形固定資産減価償却率">
          <a:extLst>
            <a:ext uri="{FF2B5EF4-FFF2-40B4-BE49-F238E27FC236}">
              <a16:creationId xmlns:a16="http://schemas.microsoft.com/office/drawing/2014/main" id="{A6C7DB76-0D01-491B-B60E-74BC2C4EC02E}"/>
            </a:ext>
          </a:extLst>
        </xdr:cNvPr>
        <xdr:cNvSpPr txBox="1"/>
      </xdr:nvSpPr>
      <xdr:spPr>
        <a:xfrm>
          <a:off x="1562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105" name="n_1mainValue有形固定資産減価償却率">
          <a:extLst>
            <a:ext uri="{FF2B5EF4-FFF2-40B4-BE49-F238E27FC236}">
              <a16:creationId xmlns:a16="http://schemas.microsoft.com/office/drawing/2014/main" id="{CCD7582C-4E14-4228-9768-B253E931E900}"/>
            </a:ext>
          </a:extLst>
        </xdr:cNvPr>
        <xdr:cNvSpPr txBox="1"/>
      </xdr:nvSpPr>
      <xdr:spPr>
        <a:xfrm>
          <a:off x="38360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131885</xdr:rowOff>
    </xdr:from>
    <xdr:ext cx="405111" cy="259045"/>
    <xdr:sp macro="" textlink="">
      <xdr:nvSpPr>
        <xdr:cNvPr id="106" name="n_2mainValue有形固定資産減価償却率">
          <a:extLst>
            <a:ext uri="{FF2B5EF4-FFF2-40B4-BE49-F238E27FC236}">
              <a16:creationId xmlns:a16="http://schemas.microsoft.com/office/drawing/2014/main" id="{C43EC605-4797-4CBD-8177-F88290848099}"/>
            </a:ext>
          </a:extLst>
        </xdr:cNvPr>
        <xdr:cNvSpPr txBox="1"/>
      </xdr:nvSpPr>
      <xdr:spPr>
        <a:xfrm>
          <a:off x="30867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7" name="n_3mainValue有形固定資産減価償却率">
          <a:extLst>
            <a:ext uri="{FF2B5EF4-FFF2-40B4-BE49-F238E27FC236}">
              <a16:creationId xmlns:a16="http://schemas.microsoft.com/office/drawing/2014/main" id="{32A43F90-CA37-4277-91D7-A70F21BE8917}"/>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108" name="n_4mainValue有形固定資産減価償却率">
          <a:extLst>
            <a:ext uri="{FF2B5EF4-FFF2-40B4-BE49-F238E27FC236}">
              <a16:creationId xmlns:a16="http://schemas.microsoft.com/office/drawing/2014/main" id="{1DD8FE35-46D6-44D6-B269-D2609ED6BCD2}"/>
            </a:ext>
          </a:extLst>
        </xdr:cNvPr>
        <xdr:cNvSpPr txBox="1"/>
      </xdr:nvSpPr>
      <xdr:spPr>
        <a:xfrm>
          <a:off x="1562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3D466E2-E616-4B0D-BED2-BB08F2A7909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B2F150E-FA57-4665-9929-A843731565E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6198222-1553-4511-8917-2FEF73969D1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E0CA790-0F8A-4381-B358-05E0A7AE5B9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AA9F39C-1CFA-457D-86F6-1C5761AB68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3ED59A0-9A5E-4F5F-9498-1D180D4D343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A17D6B6-CC87-43F7-9165-C39DDAC5FB1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246E307-2FBF-4714-97E4-E1D7545DB26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3E75088-9B44-47CE-88C6-FC56AD9F8D1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594F9A8-570A-42A2-928F-CC1BB5CD758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0C97694-4999-4D33-AAED-39734D9B112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2EE5C4B-6018-44D4-85E6-391593088D1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33015EF-AF41-4C94-A247-4750E60B2D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債務償還比率は類似団体平均を下回っており、主な要因としては、計画的な地方債の借入および交付税措置の高い地方債の借入を行ったことなどにより将来の負担を抑えていることなどが要因と考えられる。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EDA8C4F-AFF4-48BC-BF92-A5126A486FB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426E3A3-7C1F-4EB3-B0FB-7A275CF44D8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66A874E-D698-4D28-8964-5A06F03C6E5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2094EFC-5AD4-4740-B879-BD7CC5E50F7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E4D6D5EE-032C-4979-8BE5-C921161B1C5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ABFEF1E-5A4C-484A-B735-111FC767E73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81A96F5-81CA-4D67-8576-8924A9F4BBC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25B2E1E-B5AB-4BCC-85FA-3FE21880467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0E3E279-6B5B-46C9-8041-C8A8D459483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3A09C87-C916-4BC0-82E6-9DAF2C417BF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1D648B1A-CE80-460A-AF0A-1C82595CBC6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775FD22-9753-4DA8-AAFD-0E678FB0F7F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12BE7CC-EFB7-4C23-929E-D4BCC859909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A62D2BF-B732-4A5E-9D75-71215DCEBDC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2DB24C8-2818-49E1-AF09-66885A9CF64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7" name="直線コネクタ 136">
          <a:extLst>
            <a:ext uri="{FF2B5EF4-FFF2-40B4-BE49-F238E27FC236}">
              <a16:creationId xmlns:a16="http://schemas.microsoft.com/office/drawing/2014/main" id="{6F0A1259-8129-4AAA-A98B-6F28AAB9D899}"/>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8" name="債務償還比率最小値テキスト">
          <a:extLst>
            <a:ext uri="{FF2B5EF4-FFF2-40B4-BE49-F238E27FC236}">
              <a16:creationId xmlns:a16="http://schemas.microsoft.com/office/drawing/2014/main" id="{802BE92B-A2E0-4B2F-89C5-BC8E8730A92A}"/>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9" name="直線コネクタ 138">
          <a:extLst>
            <a:ext uri="{FF2B5EF4-FFF2-40B4-BE49-F238E27FC236}">
              <a16:creationId xmlns:a16="http://schemas.microsoft.com/office/drawing/2014/main" id="{03C60777-7230-495E-B9EB-B149F9E24D35}"/>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C5C011F-5C54-44E3-8263-1A5185A841D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15B646B-330F-4A62-829C-7DA2D1D5D18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42" name="債務償還比率平均値テキスト">
          <a:extLst>
            <a:ext uri="{FF2B5EF4-FFF2-40B4-BE49-F238E27FC236}">
              <a16:creationId xmlns:a16="http://schemas.microsoft.com/office/drawing/2014/main" id="{449C45CF-7BAA-46E2-8C65-66AC62397EC2}"/>
            </a:ext>
          </a:extLst>
        </xdr:cNvPr>
        <xdr:cNvSpPr txBox="1"/>
      </xdr:nvSpPr>
      <xdr:spPr>
        <a:xfrm>
          <a:off x="14846300" y="59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43" name="フローチャート: 判断 142">
          <a:extLst>
            <a:ext uri="{FF2B5EF4-FFF2-40B4-BE49-F238E27FC236}">
              <a16:creationId xmlns:a16="http://schemas.microsoft.com/office/drawing/2014/main" id="{3A401726-737A-4820-B3B7-964D890D0797}"/>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44" name="フローチャート: 判断 143">
          <a:extLst>
            <a:ext uri="{FF2B5EF4-FFF2-40B4-BE49-F238E27FC236}">
              <a16:creationId xmlns:a16="http://schemas.microsoft.com/office/drawing/2014/main" id="{A9ED66C5-18D5-4EC1-8B96-98A98049618B}"/>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45" name="フローチャート: 判断 144">
          <a:extLst>
            <a:ext uri="{FF2B5EF4-FFF2-40B4-BE49-F238E27FC236}">
              <a16:creationId xmlns:a16="http://schemas.microsoft.com/office/drawing/2014/main" id="{517DF2A4-3D81-4A0A-B01B-56EEC07E8B96}"/>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6" name="フローチャート: 判断 145">
          <a:extLst>
            <a:ext uri="{FF2B5EF4-FFF2-40B4-BE49-F238E27FC236}">
              <a16:creationId xmlns:a16="http://schemas.microsoft.com/office/drawing/2014/main" id="{16407F30-0F63-4FC1-92FE-FE5F43D9A01D}"/>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9191354B-CA46-40C1-A140-0B7FAC94C355}"/>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44A3263-2C50-4691-9C11-3206AD4CC2B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D72458C-5C79-4F31-8FF3-44E989FBF4E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C04EC21-DEE3-4090-AADE-78C702E762D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BF5F5D1-E112-4068-A74D-B0E3A7FDAD8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2BB8FB6-32FC-4147-9555-D232043A519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141090</xdr:rowOff>
    </xdr:from>
    <xdr:to>
      <xdr:col>76</xdr:col>
      <xdr:colOff>73025</xdr:colOff>
      <xdr:row>30</xdr:row>
      <xdr:rowOff>71240</xdr:rowOff>
    </xdr:to>
    <xdr:sp macro="" textlink="">
      <xdr:nvSpPr>
        <xdr:cNvPr id="153" name="楕円 152">
          <a:extLst>
            <a:ext uri="{FF2B5EF4-FFF2-40B4-BE49-F238E27FC236}">
              <a16:creationId xmlns:a16="http://schemas.microsoft.com/office/drawing/2014/main" id="{7F53B8B0-0ADF-4CB7-8624-00C484CF9154}"/>
            </a:ext>
          </a:extLst>
        </xdr:cNvPr>
        <xdr:cNvSpPr/>
      </xdr:nvSpPr>
      <xdr:spPr>
        <a:xfrm>
          <a:off x="14744700" y="58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163967</xdr:rowOff>
    </xdr:from>
    <xdr:ext cx="469744" cy="259045"/>
    <xdr:sp macro="" textlink="">
      <xdr:nvSpPr>
        <xdr:cNvPr id="154" name="債務償還比率該当値テキスト">
          <a:extLst>
            <a:ext uri="{FF2B5EF4-FFF2-40B4-BE49-F238E27FC236}">
              <a16:creationId xmlns:a16="http://schemas.microsoft.com/office/drawing/2014/main" id="{0C0EF9C7-ADEB-4BBC-9B56-C12637258697}"/>
            </a:ext>
          </a:extLst>
        </xdr:cNvPr>
        <xdr:cNvSpPr txBox="1"/>
      </xdr:nvSpPr>
      <xdr:spPr>
        <a:xfrm>
          <a:off x="14846300" y="573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54010</xdr:rowOff>
    </xdr:from>
    <xdr:to>
      <xdr:col>72</xdr:col>
      <xdr:colOff>123825</xdr:colOff>
      <xdr:row>29</xdr:row>
      <xdr:rowOff>155610</xdr:rowOff>
    </xdr:to>
    <xdr:sp macro="" textlink="">
      <xdr:nvSpPr>
        <xdr:cNvPr id="155" name="楕円 154">
          <a:extLst>
            <a:ext uri="{FF2B5EF4-FFF2-40B4-BE49-F238E27FC236}">
              <a16:creationId xmlns:a16="http://schemas.microsoft.com/office/drawing/2014/main" id="{BC690118-66C3-42FF-927C-2E11FDB97502}"/>
            </a:ext>
          </a:extLst>
        </xdr:cNvPr>
        <xdr:cNvSpPr/>
      </xdr:nvSpPr>
      <xdr:spPr>
        <a:xfrm>
          <a:off x="14033500" y="57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104810</xdr:rowOff>
    </xdr:from>
    <xdr:to>
      <xdr:col>76</xdr:col>
      <xdr:colOff>22225</xdr:colOff>
      <xdr:row>30</xdr:row>
      <xdr:rowOff>20440</xdr:rowOff>
    </xdr:to>
    <xdr:cxnSp macro="">
      <xdr:nvCxnSpPr>
        <xdr:cNvPr id="156" name="直線コネクタ 155">
          <a:extLst>
            <a:ext uri="{FF2B5EF4-FFF2-40B4-BE49-F238E27FC236}">
              <a16:creationId xmlns:a16="http://schemas.microsoft.com/office/drawing/2014/main" id="{B143B977-C293-4561-A4DC-2294B36418CA}"/>
            </a:ext>
          </a:extLst>
        </xdr:cNvPr>
        <xdr:cNvCxnSpPr/>
      </xdr:nvCxnSpPr>
      <xdr:spPr>
        <a:xfrm>
          <a:off x="14084300" y="5848385"/>
          <a:ext cx="7112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40047</xdr:rowOff>
    </xdr:from>
    <xdr:to>
      <xdr:col>68</xdr:col>
      <xdr:colOff>123825</xdr:colOff>
      <xdr:row>30</xdr:row>
      <xdr:rowOff>141647</xdr:rowOff>
    </xdr:to>
    <xdr:sp macro="" textlink="">
      <xdr:nvSpPr>
        <xdr:cNvPr id="157" name="楕円 156">
          <a:extLst>
            <a:ext uri="{FF2B5EF4-FFF2-40B4-BE49-F238E27FC236}">
              <a16:creationId xmlns:a16="http://schemas.microsoft.com/office/drawing/2014/main" id="{109A8FF0-F031-4B30-82B8-AD9215EB4E76}"/>
            </a:ext>
          </a:extLst>
        </xdr:cNvPr>
        <xdr:cNvSpPr/>
      </xdr:nvSpPr>
      <xdr:spPr>
        <a:xfrm>
          <a:off x="13271500" y="59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104810</xdr:rowOff>
    </xdr:from>
    <xdr:to>
      <xdr:col>72</xdr:col>
      <xdr:colOff>73025</xdr:colOff>
      <xdr:row>30</xdr:row>
      <xdr:rowOff>90847</xdr:rowOff>
    </xdr:to>
    <xdr:cxnSp macro="">
      <xdr:nvCxnSpPr>
        <xdr:cNvPr id="158" name="直線コネクタ 157">
          <a:extLst>
            <a:ext uri="{FF2B5EF4-FFF2-40B4-BE49-F238E27FC236}">
              <a16:creationId xmlns:a16="http://schemas.microsoft.com/office/drawing/2014/main" id="{AA591EC8-4EB0-4A31-B013-E6C87930BBAB}"/>
            </a:ext>
          </a:extLst>
        </xdr:cNvPr>
        <xdr:cNvCxnSpPr/>
      </xdr:nvCxnSpPr>
      <xdr:spPr>
        <a:xfrm flipV="1">
          <a:off x="13322300" y="5848385"/>
          <a:ext cx="762000" cy="15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27453</xdr:rowOff>
    </xdr:from>
    <xdr:to>
      <xdr:col>64</xdr:col>
      <xdr:colOff>123825</xdr:colOff>
      <xdr:row>30</xdr:row>
      <xdr:rowOff>129053</xdr:rowOff>
    </xdr:to>
    <xdr:sp macro="" textlink="">
      <xdr:nvSpPr>
        <xdr:cNvPr id="159" name="楕円 158">
          <a:extLst>
            <a:ext uri="{FF2B5EF4-FFF2-40B4-BE49-F238E27FC236}">
              <a16:creationId xmlns:a16="http://schemas.microsoft.com/office/drawing/2014/main" id="{3D4E9E34-5DE6-4626-82CC-C167B2FE9AC6}"/>
            </a:ext>
          </a:extLst>
        </xdr:cNvPr>
        <xdr:cNvSpPr/>
      </xdr:nvSpPr>
      <xdr:spPr>
        <a:xfrm>
          <a:off x="12509500" y="59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78253</xdr:rowOff>
    </xdr:from>
    <xdr:to>
      <xdr:col>68</xdr:col>
      <xdr:colOff>73025</xdr:colOff>
      <xdr:row>30</xdr:row>
      <xdr:rowOff>90847</xdr:rowOff>
    </xdr:to>
    <xdr:cxnSp macro="">
      <xdr:nvCxnSpPr>
        <xdr:cNvPr id="160" name="直線コネクタ 159">
          <a:extLst>
            <a:ext uri="{FF2B5EF4-FFF2-40B4-BE49-F238E27FC236}">
              <a16:creationId xmlns:a16="http://schemas.microsoft.com/office/drawing/2014/main" id="{1B598DA5-3BD8-47DC-9B66-D7ED879E8DE4}"/>
            </a:ext>
          </a:extLst>
        </xdr:cNvPr>
        <xdr:cNvCxnSpPr/>
      </xdr:nvCxnSpPr>
      <xdr:spPr>
        <a:xfrm>
          <a:off x="12560300" y="5993278"/>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148406</xdr:rowOff>
    </xdr:from>
    <xdr:to>
      <xdr:col>60</xdr:col>
      <xdr:colOff>123825</xdr:colOff>
      <xdr:row>30</xdr:row>
      <xdr:rowOff>78556</xdr:rowOff>
    </xdr:to>
    <xdr:sp macro="" textlink="">
      <xdr:nvSpPr>
        <xdr:cNvPr id="161" name="楕円 160">
          <a:extLst>
            <a:ext uri="{FF2B5EF4-FFF2-40B4-BE49-F238E27FC236}">
              <a16:creationId xmlns:a16="http://schemas.microsoft.com/office/drawing/2014/main" id="{B06ED336-73E4-401E-AA6D-A0C37615232A}"/>
            </a:ext>
          </a:extLst>
        </xdr:cNvPr>
        <xdr:cNvSpPr/>
      </xdr:nvSpPr>
      <xdr:spPr>
        <a:xfrm>
          <a:off x="11747500" y="5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27756</xdr:rowOff>
    </xdr:from>
    <xdr:to>
      <xdr:col>64</xdr:col>
      <xdr:colOff>73025</xdr:colOff>
      <xdr:row>30</xdr:row>
      <xdr:rowOff>78253</xdr:rowOff>
    </xdr:to>
    <xdr:cxnSp macro="">
      <xdr:nvCxnSpPr>
        <xdr:cNvPr id="162" name="直線コネクタ 161">
          <a:extLst>
            <a:ext uri="{FF2B5EF4-FFF2-40B4-BE49-F238E27FC236}">
              <a16:creationId xmlns:a16="http://schemas.microsoft.com/office/drawing/2014/main" id="{7851755C-D040-4FC0-823A-E88AC5E4EC6B}"/>
            </a:ext>
          </a:extLst>
        </xdr:cNvPr>
        <xdr:cNvCxnSpPr/>
      </xdr:nvCxnSpPr>
      <xdr:spPr>
        <a:xfrm>
          <a:off x="11798300" y="5942781"/>
          <a:ext cx="76200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63" name="n_1aveValue債務償還比率">
          <a:extLst>
            <a:ext uri="{FF2B5EF4-FFF2-40B4-BE49-F238E27FC236}">
              <a16:creationId xmlns:a16="http://schemas.microsoft.com/office/drawing/2014/main" id="{E7A51B6E-882E-4283-A80D-3E2DFD0428DE}"/>
            </a:ext>
          </a:extLst>
        </xdr:cNvPr>
        <xdr:cNvSpPr txBox="1"/>
      </xdr:nvSpPr>
      <xdr:spPr>
        <a:xfrm>
          <a:off x="138367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64" name="n_2aveValue債務償還比率">
          <a:extLst>
            <a:ext uri="{FF2B5EF4-FFF2-40B4-BE49-F238E27FC236}">
              <a16:creationId xmlns:a16="http://schemas.microsoft.com/office/drawing/2014/main" id="{33A96927-BB92-452B-AE2D-55D61794FA83}"/>
            </a:ext>
          </a:extLst>
        </xdr:cNvPr>
        <xdr:cNvSpPr txBox="1"/>
      </xdr:nvSpPr>
      <xdr:spPr>
        <a:xfrm>
          <a:off x="13087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65" name="n_3aveValue債務償還比率">
          <a:extLst>
            <a:ext uri="{FF2B5EF4-FFF2-40B4-BE49-F238E27FC236}">
              <a16:creationId xmlns:a16="http://schemas.microsoft.com/office/drawing/2014/main" id="{531A7E8C-9391-465F-BF0B-6D3DB34A55E8}"/>
            </a:ext>
          </a:extLst>
        </xdr:cNvPr>
        <xdr:cNvSpPr txBox="1"/>
      </xdr:nvSpPr>
      <xdr:spPr>
        <a:xfrm>
          <a:off x="12325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a:extLst>
            <a:ext uri="{FF2B5EF4-FFF2-40B4-BE49-F238E27FC236}">
              <a16:creationId xmlns:a16="http://schemas.microsoft.com/office/drawing/2014/main" id="{A8B7C72B-A05A-4F4F-941A-BA20C72D18B8}"/>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687</xdr:rowOff>
    </xdr:from>
    <xdr:ext cx="469744" cy="259045"/>
    <xdr:sp macro="" textlink="">
      <xdr:nvSpPr>
        <xdr:cNvPr id="167" name="n_1mainValue債務償還比率">
          <a:extLst>
            <a:ext uri="{FF2B5EF4-FFF2-40B4-BE49-F238E27FC236}">
              <a16:creationId xmlns:a16="http://schemas.microsoft.com/office/drawing/2014/main" id="{66BE3905-290F-4F34-A4CA-D97B4C2C0313}"/>
            </a:ext>
          </a:extLst>
        </xdr:cNvPr>
        <xdr:cNvSpPr txBox="1"/>
      </xdr:nvSpPr>
      <xdr:spPr>
        <a:xfrm>
          <a:off x="13836727" y="557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158174</xdr:rowOff>
    </xdr:from>
    <xdr:ext cx="469744" cy="259045"/>
    <xdr:sp macro="" textlink="">
      <xdr:nvSpPr>
        <xdr:cNvPr id="168" name="n_2mainValue債務償還比率">
          <a:extLst>
            <a:ext uri="{FF2B5EF4-FFF2-40B4-BE49-F238E27FC236}">
              <a16:creationId xmlns:a16="http://schemas.microsoft.com/office/drawing/2014/main" id="{3E802778-A55B-449B-BF4B-FA642CF072A3}"/>
            </a:ext>
          </a:extLst>
        </xdr:cNvPr>
        <xdr:cNvSpPr txBox="1"/>
      </xdr:nvSpPr>
      <xdr:spPr>
        <a:xfrm>
          <a:off x="13087427" y="57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145580</xdr:rowOff>
    </xdr:from>
    <xdr:ext cx="469744" cy="259045"/>
    <xdr:sp macro="" textlink="">
      <xdr:nvSpPr>
        <xdr:cNvPr id="169" name="n_3mainValue債務償還比率">
          <a:extLst>
            <a:ext uri="{FF2B5EF4-FFF2-40B4-BE49-F238E27FC236}">
              <a16:creationId xmlns:a16="http://schemas.microsoft.com/office/drawing/2014/main" id="{D8671974-F58E-4948-83F0-654535BB0DD9}"/>
            </a:ext>
          </a:extLst>
        </xdr:cNvPr>
        <xdr:cNvSpPr txBox="1"/>
      </xdr:nvSpPr>
      <xdr:spPr>
        <a:xfrm>
          <a:off x="12325427" y="571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95083</xdr:rowOff>
    </xdr:from>
    <xdr:ext cx="469744" cy="259045"/>
    <xdr:sp macro="" textlink="">
      <xdr:nvSpPr>
        <xdr:cNvPr id="170" name="n_4mainValue債務償還比率">
          <a:extLst>
            <a:ext uri="{FF2B5EF4-FFF2-40B4-BE49-F238E27FC236}">
              <a16:creationId xmlns:a16="http://schemas.microsoft.com/office/drawing/2014/main" id="{39C91B28-BDBA-46B6-8103-A03B1ACDBA4F}"/>
            </a:ext>
          </a:extLst>
        </xdr:cNvPr>
        <xdr:cNvSpPr txBox="1"/>
      </xdr:nvSpPr>
      <xdr:spPr>
        <a:xfrm>
          <a:off x="11563427" y="566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2763FB8-030A-4AD8-A0F1-47CBE1C837B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02FE9C5-12E9-4CBD-B59E-664E1A5FECF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B581CD2-E444-4728-9937-F49CF71F032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A140123-62D1-4FC1-BD5B-593C67F59E5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B45DD86-D328-4D82-B19D-C91525012B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0052825-A941-4FBA-AECB-D2CBCD9134F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D5B72D-62A6-4DC7-9049-550CE527C4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5FC5C5-0EEE-4DA9-8A5A-AAA5B8816B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CB6D7C7-2BF5-44B0-A1CF-8CD87EF141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21354A-ABF6-4123-B0EF-9D05389C11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8F5ED1-9887-4216-BD14-26332B5BDBC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B52DF6-41C1-485C-AEB7-7A7CA1E1BD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CA4045-8CBC-4386-9B54-84938297D8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F69417-B9AC-4F65-A596-F1A47DAA28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A8FD91-4F3D-47DB-AD5B-ED51CE2270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004F6F-C07C-4957-A260-F200612396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4C1BC1-5364-44B2-9368-A740990C9F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C64FB9-E9F6-4E82-A960-D2109521D9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2C004F-7A80-4701-8397-E6FED57C74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A96EE8-1434-4519-B523-697215DF86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DB7595-99FE-408D-AC05-EA35B1A1A6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98964E4-812E-4837-8C33-E2F2BF6980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1AD67E-5442-43FE-885F-099EF80888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8ACE33-17B1-4E6B-A57D-DAF0065144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24D0C8-F4D5-4512-9EEC-D9083C4F31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F07120-45DC-4449-9F8A-F8DC672163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24FCA0-FB29-460E-92A4-E206E59607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3E8608-7501-461C-8F2D-E3FD3577BC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61790D-5E9F-4883-88F6-DD947DCC39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31F491-E195-43F0-A835-FB78E2401A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C5239E-F997-4DAF-9DF4-402B8D0F53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8E81CD-82C5-4E5D-9D62-8D3A8F1A34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14E3B1-2DD5-4112-BB4E-57913C6598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05F130-8798-4443-AFB3-740BCF2E29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222900-CB8C-4335-AACA-59EAAB112D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3A94C3-FC21-4834-A18D-5B4B2F7B267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9B784B-B46C-403F-B1C7-CE62082700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216BB4-A443-489B-8C15-037A1899C9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FC171C-2F71-4485-9CB5-D5AD3B7F56A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6766E3-2792-4FDF-9DA2-80A3F7CBEE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168D8D-4435-42BB-8582-9CAB3B8AC0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11ACFE-9231-4DC5-B28B-70B71ACCE0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77F1F3-92A4-40D1-A3FD-DED166E67EB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0A36026-7120-4870-B062-CDC663205DD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7536E7-8729-4645-95BF-AC71C88D9A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EB0C74-7012-4AD0-A664-D3D57AA1D68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35CEEFE-CB66-45B9-AF89-6FEC704431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F2F530-FEA7-432F-B623-A10927F5A72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4DBDCC4-B534-43E2-8422-B3AEBD5E5AB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743A448-2F3E-4E92-BE3E-EFC9AAEA646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71CAAED-8AE2-4BF3-B58C-40718CB6EC1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6FF3C1D-FC33-46C5-8317-FF1A1F3F508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7A071D6-50D5-4C4B-BA0B-7CE7327560F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C265CD3-77B9-4418-9992-494D1ED8E30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F12C6E1-51C9-4495-AF4A-5E2D91F2CDA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0B9B261-710C-4B00-A6B1-7BD7F372F00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80C443-60B5-4A8A-ACEB-D991FE6271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4A5E4B6-1C07-480A-82BC-6C0EFCA2B77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E9E4C0C-13F1-48BB-BBEF-F64CC400C9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B9A4DF4C-0A23-4838-80C0-CC34CD843229}"/>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4F230E8D-150F-40E2-BC4C-8F81CA876AF5}"/>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C59E0A2F-EFB5-4729-9337-11A2E58FDCB3}"/>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643E2DBC-68E8-4179-9E9C-A8890A612B00}"/>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32B11816-6F4C-4F8F-B5A0-3C5CFEA6ECA8}"/>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328BB0A5-02CF-467D-BB8C-F6F311B0329A}"/>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03EA9A77-0B85-4608-95DB-AFFC35EBC8B8}"/>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DA3BF465-E4CE-400B-A002-4FC1F50501ED}"/>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79E03F65-D1D6-438C-B4FA-AA09D9B5193A}"/>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D02A3F63-3BB7-4DF5-B8AE-2599A6B505BE}"/>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38614D64-304F-4083-9575-0624981187D2}"/>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A0AABBE-5632-4A8B-AD13-49795F416A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140BDDB-8F33-4710-AEC9-1A92B6E4895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183E8D9-E276-467A-A939-C2A2D8066CB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9410ED-B786-4E2C-B66A-BD97EB9401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755695-E07E-4D4E-93F8-295471AAA3A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71" name="楕円 70">
          <a:extLst>
            <a:ext uri="{FF2B5EF4-FFF2-40B4-BE49-F238E27FC236}">
              <a16:creationId xmlns:a16="http://schemas.microsoft.com/office/drawing/2014/main" id="{C54E0F77-42B3-43EF-8A9F-8B672FE36A3B}"/>
            </a:ext>
          </a:extLst>
        </xdr:cNvPr>
        <xdr:cNvSpPr/>
      </xdr:nvSpPr>
      <xdr:spPr>
        <a:xfrm>
          <a:off x="4584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130573</xdr:rowOff>
    </xdr:from>
    <xdr:ext cx="405111" cy="259045"/>
    <xdr:sp macro="" textlink="">
      <xdr:nvSpPr>
        <xdr:cNvPr id="72" name="【道路】&#10;有形固定資産減価償却率該当値テキスト">
          <a:extLst>
            <a:ext uri="{FF2B5EF4-FFF2-40B4-BE49-F238E27FC236}">
              <a16:creationId xmlns:a16="http://schemas.microsoft.com/office/drawing/2014/main" id="{F5069589-6783-448E-94C9-1265036504D6}"/>
            </a:ext>
          </a:extLst>
        </xdr:cNvPr>
        <xdr:cNvSpPr txBox="1"/>
      </xdr:nvSpPr>
      <xdr:spPr>
        <a:xfrm>
          <a:off x="4673600" y="613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91694</xdr:rowOff>
    </xdr:from>
    <xdr:to>
      <xdr:col>20</xdr:col>
      <xdr:colOff>38100</xdr:colOff>
      <xdr:row>37</xdr:row>
      <xdr:rowOff>21844</xdr:rowOff>
    </xdr:to>
    <xdr:sp macro="" textlink="">
      <xdr:nvSpPr>
        <xdr:cNvPr id="73" name="楕円 72">
          <a:extLst>
            <a:ext uri="{FF2B5EF4-FFF2-40B4-BE49-F238E27FC236}">
              <a16:creationId xmlns:a16="http://schemas.microsoft.com/office/drawing/2014/main" id="{F606C2A5-BA93-4C04-8582-15C2021A502D}"/>
            </a:ext>
          </a:extLst>
        </xdr:cNvPr>
        <xdr:cNvSpPr/>
      </xdr:nvSpPr>
      <xdr:spPr>
        <a:xfrm>
          <a:off x="3746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142494</xdr:rowOff>
    </xdr:from>
    <xdr:to>
      <xdr:col>24</xdr:col>
      <xdr:colOff>63500</xdr:colOff>
      <xdr:row>36</xdr:row>
      <xdr:rowOff>158496</xdr:rowOff>
    </xdr:to>
    <xdr:cxnSp macro="">
      <xdr:nvCxnSpPr>
        <xdr:cNvPr id="74" name="直線コネクタ 73">
          <a:extLst>
            <a:ext uri="{FF2B5EF4-FFF2-40B4-BE49-F238E27FC236}">
              <a16:creationId xmlns:a16="http://schemas.microsoft.com/office/drawing/2014/main" id="{1F6377E2-B62A-4263-8F93-38EDF9323808}"/>
            </a:ext>
          </a:extLst>
        </xdr:cNvPr>
        <xdr:cNvCxnSpPr/>
      </xdr:nvCxnSpPr>
      <xdr:spPr>
        <a:xfrm>
          <a:off x="3797300" y="631469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5" name="楕円 74">
          <a:extLst>
            <a:ext uri="{FF2B5EF4-FFF2-40B4-BE49-F238E27FC236}">
              <a16:creationId xmlns:a16="http://schemas.microsoft.com/office/drawing/2014/main" id="{EFB291BC-2F03-4CA0-A3F3-34BE124505F9}"/>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142494</xdr:rowOff>
    </xdr:to>
    <xdr:cxnSp macro="">
      <xdr:nvCxnSpPr>
        <xdr:cNvPr id="76" name="直線コネクタ 75">
          <a:extLst>
            <a:ext uri="{FF2B5EF4-FFF2-40B4-BE49-F238E27FC236}">
              <a16:creationId xmlns:a16="http://schemas.microsoft.com/office/drawing/2014/main" id="{31E5FD44-6188-485E-90EA-34EEEBD8D307}"/>
            </a:ext>
          </a:extLst>
        </xdr:cNvPr>
        <xdr:cNvCxnSpPr/>
      </xdr:nvCxnSpPr>
      <xdr:spPr>
        <a:xfrm>
          <a:off x="2908300" y="628269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27686</xdr:rowOff>
    </xdr:from>
    <xdr:to>
      <xdr:col>10</xdr:col>
      <xdr:colOff>165100</xdr:colOff>
      <xdr:row>36</xdr:row>
      <xdr:rowOff>129286</xdr:rowOff>
    </xdr:to>
    <xdr:sp macro="" textlink="">
      <xdr:nvSpPr>
        <xdr:cNvPr id="77" name="楕円 76">
          <a:extLst>
            <a:ext uri="{FF2B5EF4-FFF2-40B4-BE49-F238E27FC236}">
              <a16:creationId xmlns:a16="http://schemas.microsoft.com/office/drawing/2014/main" id="{D360D541-FAA6-4DC4-A582-BA2A75EF8BFD}"/>
            </a:ext>
          </a:extLst>
        </xdr:cNvPr>
        <xdr:cNvSpPr/>
      </xdr:nvSpPr>
      <xdr:spPr>
        <a:xfrm>
          <a:off x="1968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78486</xdr:rowOff>
    </xdr:from>
    <xdr:to>
      <xdr:col>15</xdr:col>
      <xdr:colOff>50800</xdr:colOff>
      <xdr:row>36</xdr:row>
      <xdr:rowOff>110490</xdr:rowOff>
    </xdr:to>
    <xdr:cxnSp macro="">
      <xdr:nvCxnSpPr>
        <xdr:cNvPr id="78" name="直線コネクタ 77">
          <a:extLst>
            <a:ext uri="{FF2B5EF4-FFF2-40B4-BE49-F238E27FC236}">
              <a16:creationId xmlns:a16="http://schemas.microsoft.com/office/drawing/2014/main" id="{F82D1013-B80D-4029-92B0-F2313A6E8941}"/>
            </a:ext>
          </a:extLst>
        </xdr:cNvPr>
        <xdr:cNvCxnSpPr/>
      </xdr:nvCxnSpPr>
      <xdr:spPr>
        <a:xfrm>
          <a:off x="2019300" y="625068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167132</xdr:rowOff>
    </xdr:from>
    <xdr:to>
      <xdr:col>6</xdr:col>
      <xdr:colOff>38100</xdr:colOff>
      <xdr:row>36</xdr:row>
      <xdr:rowOff>97282</xdr:rowOff>
    </xdr:to>
    <xdr:sp macro="" textlink="">
      <xdr:nvSpPr>
        <xdr:cNvPr id="79" name="楕円 78">
          <a:extLst>
            <a:ext uri="{FF2B5EF4-FFF2-40B4-BE49-F238E27FC236}">
              <a16:creationId xmlns:a16="http://schemas.microsoft.com/office/drawing/2014/main" id="{1B7F1066-C4DB-49FE-9DE8-84614C01B9FD}"/>
            </a:ext>
          </a:extLst>
        </xdr:cNvPr>
        <xdr:cNvSpPr/>
      </xdr:nvSpPr>
      <xdr:spPr>
        <a:xfrm>
          <a:off x="1079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46482</xdr:rowOff>
    </xdr:from>
    <xdr:to>
      <xdr:col>10</xdr:col>
      <xdr:colOff>114300</xdr:colOff>
      <xdr:row>36</xdr:row>
      <xdr:rowOff>78486</xdr:rowOff>
    </xdr:to>
    <xdr:cxnSp macro="">
      <xdr:nvCxnSpPr>
        <xdr:cNvPr id="80" name="直線コネクタ 79">
          <a:extLst>
            <a:ext uri="{FF2B5EF4-FFF2-40B4-BE49-F238E27FC236}">
              <a16:creationId xmlns:a16="http://schemas.microsoft.com/office/drawing/2014/main" id="{C73EC20F-324C-4BF2-9AB1-FEE5876DFEC9}"/>
            </a:ext>
          </a:extLst>
        </xdr:cNvPr>
        <xdr:cNvCxnSpPr/>
      </xdr:nvCxnSpPr>
      <xdr:spPr>
        <a:xfrm>
          <a:off x="1130300" y="621868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AE8873DF-4716-46F1-BA35-7AEEFECB398F}"/>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D145A8C2-62F1-458C-A72A-CBBD6F333DEA}"/>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F8AE54C5-5FB7-49F7-9B8C-7D70FC523D88}"/>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8DA55710-A33E-4C28-8E58-880D50B23914}"/>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FAB88BEC-255E-4664-AA1B-3258C9C1DC32}"/>
            </a:ext>
          </a:extLst>
        </xdr:cNvPr>
        <xdr:cNvSpPr txBox="1"/>
      </xdr:nvSpPr>
      <xdr:spPr>
        <a:xfrm>
          <a:off x="35820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6" name="n_2mainValue【道路】&#10;有形固定資産減価償却率">
          <a:extLst>
            <a:ext uri="{FF2B5EF4-FFF2-40B4-BE49-F238E27FC236}">
              <a16:creationId xmlns:a16="http://schemas.microsoft.com/office/drawing/2014/main" id="{3CD2F050-28D8-4FAF-8908-BE7E453E92A1}"/>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434B3ECB-581D-49B2-B697-7887B663E61D}"/>
            </a:ext>
          </a:extLst>
        </xdr:cNvPr>
        <xdr:cNvSpPr txBox="1"/>
      </xdr:nvSpPr>
      <xdr:spPr>
        <a:xfrm>
          <a:off x="1816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113809</xdr:rowOff>
    </xdr:from>
    <xdr:ext cx="405111" cy="259045"/>
    <xdr:sp macro="" textlink="">
      <xdr:nvSpPr>
        <xdr:cNvPr id="88" name="n_4mainValue【道路】&#10;有形固定資産減価償却率">
          <a:extLst>
            <a:ext uri="{FF2B5EF4-FFF2-40B4-BE49-F238E27FC236}">
              <a16:creationId xmlns:a16="http://schemas.microsoft.com/office/drawing/2014/main" id="{818D94D6-8157-4F92-8F6C-7CE02CC59B54}"/>
            </a:ext>
          </a:extLst>
        </xdr:cNvPr>
        <xdr:cNvSpPr txBox="1"/>
      </xdr:nvSpPr>
      <xdr:spPr>
        <a:xfrm>
          <a:off x="9277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1AD5B4B-66B1-4272-B136-3B81C0606D2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4DCB9BA-46AA-4350-AC52-183F4E3A8C2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D1220CE-61DB-4542-8FEC-6584D2133F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8957CA5-95CE-4D81-8EC8-A4B7AE3844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E05A6C9-1693-4F63-A759-2B58E46BC9A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E3BC960-904E-439B-9312-562FF7EE39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5DA8BF1-823F-4C3D-9D19-6FC0F3C0A4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7926F69-0393-4460-AF87-58524C0533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00EECD0-B022-4C58-9A60-522D5B2E36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DCBC386-3107-4CA0-9FBD-D4FF6C2809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4EEB2608-F4FB-4A03-9EE6-B2CB9504FF4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6C3F893-F7C1-4B53-857F-29520881EF2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B104086C-498D-4B4D-9664-92A39B80BC3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622DDBF7-2CE7-4BD8-B9E5-7C50AB55E0F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1CA55591-26FC-44C9-9698-81EE5377A60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520676E9-4B2F-474B-9DF8-313AF2877B8E}"/>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597502C0-62F9-45EE-BE8E-7B9D1296E59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AF10DBA6-B04E-47F0-8346-F43ED28FB59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26E549-A0F1-4445-BFA3-FF341FE15BD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22F45BEB-F29D-4FA4-8CD6-A99A958055A1}"/>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544A837D-8F90-4B2D-B41E-B5A27821182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C1BF736A-9F1B-4954-9A60-90C23A5DF20C}"/>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9C3B2A9-9CBC-450B-9AEA-13105FA54F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16A31EBE-3210-4374-AE53-6F682D940D7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5F8CD4B-98A8-445A-95D9-7B7C1565358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57A1B58F-7EA3-495F-90C5-755F0C093F71}"/>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8B0A40C7-037B-45E6-B809-F8584372F261}"/>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57DF9668-E4C2-42E8-9CAE-25F12E030380}"/>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AE0C99AC-B33C-4BEF-929B-8CCC7B33452A}"/>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101CB58B-A0EC-4E94-BEAF-00FE472169AA}"/>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a:extLst>
            <a:ext uri="{FF2B5EF4-FFF2-40B4-BE49-F238E27FC236}">
              <a16:creationId xmlns:a16="http://schemas.microsoft.com/office/drawing/2014/main" id="{C66640BA-C3A0-4965-BA10-430B836B5CE8}"/>
            </a:ext>
          </a:extLst>
        </xdr:cNvPr>
        <xdr:cNvSpPr txBox="1"/>
      </xdr:nvSpPr>
      <xdr:spPr>
        <a:xfrm>
          <a:off x="10515600" y="6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0DBB191-6D18-41D8-A23E-FB2B8CAE6801}"/>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E073F891-02B9-4096-BAA7-1770FC601E9E}"/>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11898503-89A4-4E10-AFE8-646810CA6F65}"/>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3DC11F74-1917-44A4-B357-F48E2B05A5EB}"/>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243287D5-225F-4F73-A539-C41E6E01015E}"/>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4FE546-0601-42DE-A689-11DBA74538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82CC53-490D-4C4B-B2C6-1BA9A626B5A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0EBF9C7-616E-4B16-B43E-99FF7EAE10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60899B8-926F-4EFA-8FD0-74DE3CA90B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EA63B2E-F9A5-453B-B6AA-D54CB1EAC5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52070</xdr:rowOff>
    </xdr:from>
    <xdr:to>
      <xdr:col>55</xdr:col>
      <xdr:colOff>50800</xdr:colOff>
      <xdr:row>37</xdr:row>
      <xdr:rowOff>153670</xdr:rowOff>
    </xdr:to>
    <xdr:sp macro="" textlink="">
      <xdr:nvSpPr>
        <xdr:cNvPr id="130" name="楕円 129">
          <a:extLst>
            <a:ext uri="{FF2B5EF4-FFF2-40B4-BE49-F238E27FC236}">
              <a16:creationId xmlns:a16="http://schemas.microsoft.com/office/drawing/2014/main" id="{F58F7E92-B5C2-4B74-8956-840AE55BDDB9}"/>
            </a:ext>
          </a:extLst>
        </xdr:cNvPr>
        <xdr:cNvSpPr/>
      </xdr:nvSpPr>
      <xdr:spPr>
        <a:xfrm>
          <a:off x="10426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74947</xdr:rowOff>
    </xdr:from>
    <xdr:ext cx="469744" cy="259045"/>
    <xdr:sp macro="" textlink="">
      <xdr:nvSpPr>
        <xdr:cNvPr id="131" name="【道路】&#10;一人当たり延長該当値テキスト">
          <a:extLst>
            <a:ext uri="{FF2B5EF4-FFF2-40B4-BE49-F238E27FC236}">
              <a16:creationId xmlns:a16="http://schemas.microsoft.com/office/drawing/2014/main" id="{3BFA6CB9-B755-4644-BC9F-76F619C55272}"/>
            </a:ext>
          </a:extLst>
        </xdr:cNvPr>
        <xdr:cNvSpPr txBox="1"/>
      </xdr:nvSpPr>
      <xdr:spPr>
        <a:xfrm>
          <a:off x="10515600"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63827</xdr:rowOff>
    </xdr:from>
    <xdr:to>
      <xdr:col>50</xdr:col>
      <xdr:colOff>165100</xdr:colOff>
      <xdr:row>37</xdr:row>
      <xdr:rowOff>165427</xdr:rowOff>
    </xdr:to>
    <xdr:sp macro="" textlink="">
      <xdr:nvSpPr>
        <xdr:cNvPr id="132" name="楕円 131">
          <a:extLst>
            <a:ext uri="{FF2B5EF4-FFF2-40B4-BE49-F238E27FC236}">
              <a16:creationId xmlns:a16="http://schemas.microsoft.com/office/drawing/2014/main" id="{2D794BA3-DF6C-45C3-B785-DFE5FF038771}"/>
            </a:ext>
          </a:extLst>
        </xdr:cNvPr>
        <xdr:cNvSpPr/>
      </xdr:nvSpPr>
      <xdr:spPr>
        <a:xfrm>
          <a:off x="9588500" y="640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102870</xdr:rowOff>
    </xdr:from>
    <xdr:to>
      <xdr:col>55</xdr:col>
      <xdr:colOff>0</xdr:colOff>
      <xdr:row>37</xdr:row>
      <xdr:rowOff>114627</xdr:rowOff>
    </xdr:to>
    <xdr:cxnSp macro="">
      <xdr:nvCxnSpPr>
        <xdr:cNvPr id="133" name="直線コネクタ 132">
          <a:extLst>
            <a:ext uri="{FF2B5EF4-FFF2-40B4-BE49-F238E27FC236}">
              <a16:creationId xmlns:a16="http://schemas.microsoft.com/office/drawing/2014/main" id="{C12EF54B-134C-4AAA-9BDC-40E1969EAEF1}"/>
            </a:ext>
          </a:extLst>
        </xdr:cNvPr>
        <xdr:cNvCxnSpPr/>
      </xdr:nvCxnSpPr>
      <xdr:spPr>
        <a:xfrm flipV="1">
          <a:off x="9639300" y="6446520"/>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77216</xdr:rowOff>
    </xdr:from>
    <xdr:to>
      <xdr:col>46</xdr:col>
      <xdr:colOff>38100</xdr:colOff>
      <xdr:row>38</xdr:row>
      <xdr:rowOff>7365</xdr:rowOff>
    </xdr:to>
    <xdr:sp macro="" textlink="">
      <xdr:nvSpPr>
        <xdr:cNvPr id="134" name="楕円 133">
          <a:extLst>
            <a:ext uri="{FF2B5EF4-FFF2-40B4-BE49-F238E27FC236}">
              <a16:creationId xmlns:a16="http://schemas.microsoft.com/office/drawing/2014/main" id="{CF01DB79-BAC7-4175-9D08-C2B25985C859}"/>
            </a:ext>
          </a:extLst>
        </xdr:cNvPr>
        <xdr:cNvSpPr/>
      </xdr:nvSpPr>
      <xdr:spPr>
        <a:xfrm>
          <a:off x="8699500" y="64208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114627</xdr:rowOff>
    </xdr:from>
    <xdr:to>
      <xdr:col>50</xdr:col>
      <xdr:colOff>114300</xdr:colOff>
      <xdr:row>37</xdr:row>
      <xdr:rowOff>128016</xdr:rowOff>
    </xdr:to>
    <xdr:cxnSp macro="">
      <xdr:nvCxnSpPr>
        <xdr:cNvPr id="135" name="直線コネクタ 134">
          <a:extLst>
            <a:ext uri="{FF2B5EF4-FFF2-40B4-BE49-F238E27FC236}">
              <a16:creationId xmlns:a16="http://schemas.microsoft.com/office/drawing/2014/main" id="{15102FC0-D713-4000-B22D-35B72A56C886}"/>
            </a:ext>
          </a:extLst>
        </xdr:cNvPr>
        <xdr:cNvCxnSpPr/>
      </xdr:nvCxnSpPr>
      <xdr:spPr>
        <a:xfrm flipV="1">
          <a:off x="8750300" y="6458277"/>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90496</xdr:rowOff>
    </xdr:from>
    <xdr:to>
      <xdr:col>41</xdr:col>
      <xdr:colOff>101600</xdr:colOff>
      <xdr:row>38</xdr:row>
      <xdr:rowOff>20647</xdr:rowOff>
    </xdr:to>
    <xdr:sp macro="" textlink="">
      <xdr:nvSpPr>
        <xdr:cNvPr id="136" name="楕円 135">
          <a:extLst>
            <a:ext uri="{FF2B5EF4-FFF2-40B4-BE49-F238E27FC236}">
              <a16:creationId xmlns:a16="http://schemas.microsoft.com/office/drawing/2014/main" id="{D7D18548-AED6-4458-A38A-B8AD99D3738C}"/>
            </a:ext>
          </a:extLst>
        </xdr:cNvPr>
        <xdr:cNvSpPr/>
      </xdr:nvSpPr>
      <xdr:spPr>
        <a:xfrm>
          <a:off x="7810500" y="64341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128016</xdr:rowOff>
    </xdr:from>
    <xdr:to>
      <xdr:col>45</xdr:col>
      <xdr:colOff>177800</xdr:colOff>
      <xdr:row>37</xdr:row>
      <xdr:rowOff>141296</xdr:rowOff>
    </xdr:to>
    <xdr:cxnSp macro="">
      <xdr:nvCxnSpPr>
        <xdr:cNvPr id="137" name="直線コネクタ 136">
          <a:extLst>
            <a:ext uri="{FF2B5EF4-FFF2-40B4-BE49-F238E27FC236}">
              <a16:creationId xmlns:a16="http://schemas.microsoft.com/office/drawing/2014/main" id="{F1B9D518-B8E5-4334-B83C-AB470C6FDB98}"/>
            </a:ext>
          </a:extLst>
        </xdr:cNvPr>
        <xdr:cNvCxnSpPr/>
      </xdr:nvCxnSpPr>
      <xdr:spPr>
        <a:xfrm flipV="1">
          <a:off x="7861300" y="6471666"/>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100729</xdr:rowOff>
    </xdr:from>
    <xdr:to>
      <xdr:col>36</xdr:col>
      <xdr:colOff>165100</xdr:colOff>
      <xdr:row>38</xdr:row>
      <xdr:rowOff>30879</xdr:rowOff>
    </xdr:to>
    <xdr:sp macro="" textlink="">
      <xdr:nvSpPr>
        <xdr:cNvPr id="138" name="楕円 137">
          <a:extLst>
            <a:ext uri="{FF2B5EF4-FFF2-40B4-BE49-F238E27FC236}">
              <a16:creationId xmlns:a16="http://schemas.microsoft.com/office/drawing/2014/main" id="{9F732B14-73F5-44D2-ACFC-AB8291AACF85}"/>
            </a:ext>
          </a:extLst>
        </xdr:cNvPr>
        <xdr:cNvSpPr/>
      </xdr:nvSpPr>
      <xdr:spPr>
        <a:xfrm>
          <a:off x="6921500" y="64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141296</xdr:rowOff>
    </xdr:from>
    <xdr:to>
      <xdr:col>41</xdr:col>
      <xdr:colOff>50800</xdr:colOff>
      <xdr:row>37</xdr:row>
      <xdr:rowOff>151529</xdr:rowOff>
    </xdr:to>
    <xdr:cxnSp macro="">
      <xdr:nvCxnSpPr>
        <xdr:cNvPr id="139" name="直線コネクタ 138">
          <a:extLst>
            <a:ext uri="{FF2B5EF4-FFF2-40B4-BE49-F238E27FC236}">
              <a16:creationId xmlns:a16="http://schemas.microsoft.com/office/drawing/2014/main" id="{D9DCC0EB-E51C-474D-9387-1152496007A1}"/>
            </a:ext>
          </a:extLst>
        </xdr:cNvPr>
        <xdr:cNvCxnSpPr/>
      </xdr:nvCxnSpPr>
      <xdr:spPr>
        <a:xfrm flipV="1">
          <a:off x="6972300" y="6484946"/>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a:extLst>
            <a:ext uri="{FF2B5EF4-FFF2-40B4-BE49-F238E27FC236}">
              <a16:creationId xmlns:a16="http://schemas.microsoft.com/office/drawing/2014/main" id="{B712D38F-612A-44A8-B3AE-3C31DE33FBD8}"/>
            </a:ext>
          </a:extLst>
        </xdr:cNvPr>
        <xdr:cNvSpPr txBox="1"/>
      </xdr:nvSpPr>
      <xdr:spPr>
        <a:xfrm>
          <a:off x="9391727" y="67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a:extLst>
            <a:ext uri="{FF2B5EF4-FFF2-40B4-BE49-F238E27FC236}">
              <a16:creationId xmlns:a16="http://schemas.microsoft.com/office/drawing/2014/main" id="{4B7A46E5-08AD-4A97-967B-1C0188452C8E}"/>
            </a:ext>
          </a:extLst>
        </xdr:cNvPr>
        <xdr:cNvSpPr txBox="1"/>
      </xdr:nvSpPr>
      <xdr:spPr>
        <a:xfrm>
          <a:off x="8515427" y="67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a:extLst>
            <a:ext uri="{FF2B5EF4-FFF2-40B4-BE49-F238E27FC236}">
              <a16:creationId xmlns:a16="http://schemas.microsoft.com/office/drawing/2014/main" id="{72D83837-39C8-4EC7-843E-1E6BD054C775}"/>
            </a:ext>
          </a:extLst>
        </xdr:cNvPr>
        <xdr:cNvSpPr txBox="1"/>
      </xdr:nvSpPr>
      <xdr:spPr>
        <a:xfrm>
          <a:off x="7626427" y="67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a:extLst>
            <a:ext uri="{FF2B5EF4-FFF2-40B4-BE49-F238E27FC236}">
              <a16:creationId xmlns:a16="http://schemas.microsoft.com/office/drawing/2014/main" id="{2500D9B7-B094-4E65-BBD2-48B2D56FD7F6}"/>
            </a:ext>
          </a:extLst>
        </xdr:cNvPr>
        <xdr:cNvSpPr txBox="1"/>
      </xdr:nvSpPr>
      <xdr:spPr>
        <a:xfrm>
          <a:off x="6737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10504</xdr:rowOff>
    </xdr:from>
    <xdr:ext cx="469744" cy="259045"/>
    <xdr:sp macro="" textlink="">
      <xdr:nvSpPr>
        <xdr:cNvPr id="144" name="n_1mainValue【道路】&#10;一人当たり延長">
          <a:extLst>
            <a:ext uri="{FF2B5EF4-FFF2-40B4-BE49-F238E27FC236}">
              <a16:creationId xmlns:a16="http://schemas.microsoft.com/office/drawing/2014/main" id="{9616CB9A-CCF5-4115-832F-74C96F1F33B6}"/>
            </a:ext>
          </a:extLst>
        </xdr:cNvPr>
        <xdr:cNvSpPr txBox="1"/>
      </xdr:nvSpPr>
      <xdr:spPr>
        <a:xfrm>
          <a:off x="9391727" y="618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23893</xdr:rowOff>
    </xdr:from>
    <xdr:ext cx="469744" cy="259045"/>
    <xdr:sp macro="" textlink="">
      <xdr:nvSpPr>
        <xdr:cNvPr id="145" name="n_2mainValue【道路】&#10;一人当たり延長">
          <a:extLst>
            <a:ext uri="{FF2B5EF4-FFF2-40B4-BE49-F238E27FC236}">
              <a16:creationId xmlns:a16="http://schemas.microsoft.com/office/drawing/2014/main" id="{0AABC091-D2A0-48BB-A016-E42EEEAFEE36}"/>
            </a:ext>
          </a:extLst>
        </xdr:cNvPr>
        <xdr:cNvSpPr txBox="1"/>
      </xdr:nvSpPr>
      <xdr:spPr>
        <a:xfrm>
          <a:off x="8515427"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37173</xdr:rowOff>
    </xdr:from>
    <xdr:ext cx="469744" cy="259045"/>
    <xdr:sp macro="" textlink="">
      <xdr:nvSpPr>
        <xdr:cNvPr id="146" name="n_3mainValue【道路】&#10;一人当たり延長">
          <a:extLst>
            <a:ext uri="{FF2B5EF4-FFF2-40B4-BE49-F238E27FC236}">
              <a16:creationId xmlns:a16="http://schemas.microsoft.com/office/drawing/2014/main" id="{5CDA9E2B-CC63-4B35-BE56-C7FE2BF87E6E}"/>
            </a:ext>
          </a:extLst>
        </xdr:cNvPr>
        <xdr:cNvSpPr txBox="1"/>
      </xdr:nvSpPr>
      <xdr:spPr>
        <a:xfrm>
          <a:off x="7626427" y="620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47406</xdr:rowOff>
    </xdr:from>
    <xdr:ext cx="469744" cy="259045"/>
    <xdr:sp macro="" textlink="">
      <xdr:nvSpPr>
        <xdr:cNvPr id="147" name="n_4mainValue【道路】&#10;一人当たり延長">
          <a:extLst>
            <a:ext uri="{FF2B5EF4-FFF2-40B4-BE49-F238E27FC236}">
              <a16:creationId xmlns:a16="http://schemas.microsoft.com/office/drawing/2014/main" id="{F337360C-6AEF-4E43-9867-26C7ECA8F635}"/>
            </a:ext>
          </a:extLst>
        </xdr:cNvPr>
        <xdr:cNvSpPr txBox="1"/>
      </xdr:nvSpPr>
      <xdr:spPr>
        <a:xfrm>
          <a:off x="6737427" y="621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95BA6DD-F64E-4D87-9FA7-3B98A8C38C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3E30700-54A9-44AD-A664-D79D3AFCC6D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3D18DA2-98DD-43FA-9CC5-F5E4FC68BF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24726FD-DD53-4383-A02F-93711AF3F0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B1EB226-4B32-4861-8E78-DE3650A2A5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A5DF485-89E2-4629-87A0-C8415C6C758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8BAB352-A0A9-4367-AA74-EC2773CAE5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062333C-36E4-45EB-9642-69C2CDC762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0CB5D54-B448-4E42-B0B9-ECD631CB38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3192A68-58AC-4682-9440-6171FCA66D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3F7FA62-E90E-4555-A6A2-687214B057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80225D6-CA4F-4ACE-8243-834D34A8C63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A9C0D40F-9033-4E40-82AA-86BCDF5E1DD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5B1AA36-E9F8-435D-B72F-7EF08CA8B34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5AB155C-9682-41E2-BE77-62E866CAE3F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012315D-1C3A-4BE4-BE5C-C7757AEBE76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BBB3012-C804-446C-8F85-F7B33B24CF4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CE838F52-65A4-42A3-A3E5-C9552D76933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634B49F5-6D43-4BCD-81EC-CF35A7B5083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CC49B12-F273-4CE4-AE09-3CC66A3CA0A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183A8E7-AF74-4CD5-B3F5-B14D0BC7FE0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3F6C6F5-E9A3-4B57-90FD-5291800663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EFD41ED-AFFF-4E23-83D0-A18D0793497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0DE45D6-EF4E-4033-A07D-740B7FE07E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24490070-108E-4032-872E-4FD7D7261CED}"/>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67D55C4-BE59-4555-96D0-12D73F919463}"/>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8C27CE3E-AEBA-4EEA-9FAB-55D374291D20}"/>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09AD60B-867B-4B44-86ED-228E2FF3FB9C}"/>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6F90A578-6BD7-41CC-B760-2B297117FEEB}"/>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3878FF4-6750-4518-8BAD-BF2677068AE5}"/>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DB1835AF-821E-447B-AD80-EB5003FDC1F5}"/>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893B853F-1A79-4DAE-BB48-538B3BE1781F}"/>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D5F4876C-C917-4F87-9F6C-4A23ECD76085}"/>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8556D668-2DBF-45CB-AB71-A74A8D8DD197}"/>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2EB861CF-E0A9-4FFD-AAE1-D697D46F1AD7}"/>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46F872E-B4BE-4662-A33C-5CFE1D7609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BDCCBB-EE3F-4922-91E8-9C815972AE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932BCB-F9D2-4686-8FB4-8E806F628A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7FC3CD-B3D8-464B-B035-989B9E4560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DD53840-8A27-42A5-8AC6-836B1E0D440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34925</xdr:rowOff>
    </xdr:from>
    <xdr:to>
      <xdr:col>24</xdr:col>
      <xdr:colOff>114300</xdr:colOff>
      <xdr:row>61</xdr:row>
      <xdr:rowOff>136525</xdr:rowOff>
    </xdr:to>
    <xdr:sp macro="" textlink="">
      <xdr:nvSpPr>
        <xdr:cNvPr id="188" name="楕円 187">
          <a:extLst>
            <a:ext uri="{FF2B5EF4-FFF2-40B4-BE49-F238E27FC236}">
              <a16:creationId xmlns:a16="http://schemas.microsoft.com/office/drawing/2014/main" id="{D5E44998-9FFF-49A2-8E67-E7F560A654DF}"/>
            </a:ext>
          </a:extLst>
        </xdr:cNvPr>
        <xdr:cNvSpPr/>
      </xdr:nvSpPr>
      <xdr:spPr>
        <a:xfrm>
          <a:off x="4584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13352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C2CF00C-B875-476F-BC8E-01A3B3388F56}"/>
            </a:ext>
          </a:extLst>
        </xdr:cNvPr>
        <xdr:cNvSpPr txBox="1"/>
      </xdr:nvSpPr>
      <xdr:spPr>
        <a:xfrm>
          <a:off x="4673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xdr:rowOff>
    </xdr:from>
    <xdr:to>
      <xdr:col>20</xdr:col>
      <xdr:colOff>38100</xdr:colOff>
      <xdr:row>61</xdr:row>
      <xdr:rowOff>113665</xdr:rowOff>
    </xdr:to>
    <xdr:sp macro="" textlink="">
      <xdr:nvSpPr>
        <xdr:cNvPr id="190" name="楕円 189">
          <a:extLst>
            <a:ext uri="{FF2B5EF4-FFF2-40B4-BE49-F238E27FC236}">
              <a16:creationId xmlns:a16="http://schemas.microsoft.com/office/drawing/2014/main" id="{4E63FAF2-40AA-4D6F-AF32-40F943142FB5}"/>
            </a:ext>
          </a:extLst>
        </xdr:cNvPr>
        <xdr:cNvSpPr/>
      </xdr:nvSpPr>
      <xdr:spPr>
        <a:xfrm>
          <a:off x="3746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62865</xdr:rowOff>
    </xdr:from>
    <xdr:to>
      <xdr:col>24</xdr:col>
      <xdr:colOff>63500</xdr:colOff>
      <xdr:row>61</xdr:row>
      <xdr:rowOff>85725</xdr:rowOff>
    </xdr:to>
    <xdr:cxnSp macro="">
      <xdr:nvCxnSpPr>
        <xdr:cNvPr id="191" name="直線コネクタ 190">
          <a:extLst>
            <a:ext uri="{FF2B5EF4-FFF2-40B4-BE49-F238E27FC236}">
              <a16:creationId xmlns:a16="http://schemas.microsoft.com/office/drawing/2014/main" id="{B609B7E6-8993-485D-B943-DA721B1F6677}"/>
            </a:ext>
          </a:extLst>
        </xdr:cNvPr>
        <xdr:cNvCxnSpPr/>
      </xdr:nvCxnSpPr>
      <xdr:spPr>
        <a:xfrm>
          <a:off x="3797300" y="105213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158750</xdr:rowOff>
    </xdr:from>
    <xdr:to>
      <xdr:col>15</xdr:col>
      <xdr:colOff>101600</xdr:colOff>
      <xdr:row>61</xdr:row>
      <xdr:rowOff>88900</xdr:rowOff>
    </xdr:to>
    <xdr:sp macro="" textlink="">
      <xdr:nvSpPr>
        <xdr:cNvPr id="192" name="楕円 191">
          <a:extLst>
            <a:ext uri="{FF2B5EF4-FFF2-40B4-BE49-F238E27FC236}">
              <a16:creationId xmlns:a16="http://schemas.microsoft.com/office/drawing/2014/main" id="{6BBC3D7A-F9F4-4F3E-98C8-A94E204FDFB8}"/>
            </a:ext>
          </a:extLst>
        </xdr:cNvPr>
        <xdr:cNvSpPr/>
      </xdr:nvSpPr>
      <xdr:spPr>
        <a:xfrm>
          <a:off x="2857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38100</xdr:rowOff>
    </xdr:from>
    <xdr:to>
      <xdr:col>19</xdr:col>
      <xdr:colOff>177800</xdr:colOff>
      <xdr:row>61</xdr:row>
      <xdr:rowOff>62865</xdr:rowOff>
    </xdr:to>
    <xdr:cxnSp macro="">
      <xdr:nvCxnSpPr>
        <xdr:cNvPr id="193" name="直線コネクタ 192">
          <a:extLst>
            <a:ext uri="{FF2B5EF4-FFF2-40B4-BE49-F238E27FC236}">
              <a16:creationId xmlns:a16="http://schemas.microsoft.com/office/drawing/2014/main" id="{360EA845-E8D2-45AF-9C38-38BE13264E4B}"/>
            </a:ext>
          </a:extLst>
        </xdr:cNvPr>
        <xdr:cNvCxnSpPr/>
      </xdr:nvCxnSpPr>
      <xdr:spPr>
        <a:xfrm>
          <a:off x="2908300" y="104965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4" name="楕円 193">
          <a:extLst>
            <a:ext uri="{FF2B5EF4-FFF2-40B4-BE49-F238E27FC236}">
              <a16:creationId xmlns:a16="http://schemas.microsoft.com/office/drawing/2014/main" id="{06B7F771-EF2A-4EF4-96D1-A6575752F3D1}"/>
            </a:ext>
          </a:extLst>
        </xdr:cNvPr>
        <xdr:cNvSpPr/>
      </xdr:nvSpPr>
      <xdr:spPr>
        <a:xfrm>
          <a:off x="196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38100</xdr:rowOff>
    </xdr:to>
    <xdr:cxnSp macro="">
      <xdr:nvCxnSpPr>
        <xdr:cNvPr id="195" name="直線コネクタ 194">
          <a:extLst>
            <a:ext uri="{FF2B5EF4-FFF2-40B4-BE49-F238E27FC236}">
              <a16:creationId xmlns:a16="http://schemas.microsoft.com/office/drawing/2014/main" id="{8FB0057A-6101-41AC-80A6-0988FCA31DA7}"/>
            </a:ext>
          </a:extLst>
        </xdr:cNvPr>
        <xdr:cNvCxnSpPr/>
      </xdr:nvCxnSpPr>
      <xdr:spPr>
        <a:xfrm>
          <a:off x="2019300" y="104717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6" name="楕円 195">
          <a:extLst>
            <a:ext uri="{FF2B5EF4-FFF2-40B4-BE49-F238E27FC236}">
              <a16:creationId xmlns:a16="http://schemas.microsoft.com/office/drawing/2014/main" id="{6416ED24-5392-4567-A7AE-9FD8ED5C5A7A}"/>
            </a:ext>
          </a:extLst>
        </xdr:cNvPr>
        <xdr:cNvSpPr/>
      </xdr:nvSpPr>
      <xdr:spPr>
        <a:xfrm>
          <a:off x="107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13335</xdr:rowOff>
    </xdr:to>
    <xdr:cxnSp macro="">
      <xdr:nvCxnSpPr>
        <xdr:cNvPr id="197" name="直線コネクタ 196">
          <a:extLst>
            <a:ext uri="{FF2B5EF4-FFF2-40B4-BE49-F238E27FC236}">
              <a16:creationId xmlns:a16="http://schemas.microsoft.com/office/drawing/2014/main" id="{E7C83127-2A34-4523-9D7C-A9B888118E41}"/>
            </a:ext>
          </a:extLst>
        </xdr:cNvPr>
        <xdr:cNvCxnSpPr/>
      </xdr:nvCxnSpPr>
      <xdr:spPr>
        <a:xfrm>
          <a:off x="1130300" y="104470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AEC7ECF-E551-4AB9-91F1-D606D518D081}"/>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24746944-4962-4143-B440-76EB1B178281}"/>
            </a:ext>
          </a:extLst>
        </xdr:cNvPr>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6ADD4CD-EC20-4026-BDD0-245C7F45C192}"/>
            </a:ext>
          </a:extLst>
        </xdr:cNvPr>
        <xdr:cNvSpPr txBox="1"/>
      </xdr:nvSpPr>
      <xdr:spPr>
        <a:xfrm>
          <a:off x="1816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F7B3740-EE2C-4C93-90F5-36B7B7DD3E71}"/>
            </a:ext>
          </a:extLst>
        </xdr:cNvPr>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104792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2486FCC-AD1A-41B8-BD9F-38D870555FD1}"/>
            </a:ext>
          </a:extLst>
        </xdr:cNvPr>
        <xdr:cNvSpPr txBox="1"/>
      </xdr:nvSpPr>
      <xdr:spPr>
        <a:xfrm>
          <a:off x="3582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80027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C91F712-B708-48B7-A3FF-FE83C7D83BDE}"/>
            </a:ext>
          </a:extLst>
        </xdr:cNvPr>
        <xdr:cNvSpPr txBox="1"/>
      </xdr:nvSpPr>
      <xdr:spPr>
        <a:xfrm>
          <a:off x="2705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5DEC359-D162-4115-9579-D4081545AA9D}"/>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A35CC799-E8CB-48A6-A59F-329B5DA04F80}"/>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610971F-9CB3-4B84-89E8-E968858DFA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4D1BA31-2905-4095-A29B-4D5619E52A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AA6ABE9-DEDE-4EC0-855D-986A081890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393443C-33FD-4447-9D61-E049DC00BE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94C2C4D-88B7-435A-9E1F-1FCE45573B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2671E5D-7B18-490A-A7DB-C74DE509AD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39D7C92-97FB-471D-A2E3-4FC5A967B2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4D4C133-7616-4FBF-9963-67E663870B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3BC585D-3018-42A5-AAF2-E2FEBE8F2F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C702FD8-556C-4C19-9587-5A00C83DD3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6507BAA-3B85-416A-AE85-F086A6C73EB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C4310F04-ADF8-4217-B0A3-94476B77F67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B0BD7EF-33D1-4E37-8237-7788A1A94C9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42A4E9D8-C1BC-4C0D-8BD8-3245C4F5A9D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303C474-1998-41F5-A757-BFAFDBCB7E1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CDB58182-A138-4D9E-A1B2-B2F4C4C1D96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D81EB87A-2AF3-426C-B337-0B1D3B92405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23CD28DA-7175-438A-82E9-6AF976283F8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0A0B77D-291E-4B44-92BC-DEE470A41C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A3ECE5F9-D180-49BB-A435-DFD17CB3AD6D}"/>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98B3F6F-B95B-4181-8924-7B62BF9F57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30E3B1B2-4DED-430A-8026-20B053D5261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ACD09CF-2D48-47C1-9953-F1F6888F04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37A600E9-6386-400F-9477-D19749E73B4B}"/>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1E33576-C05C-4B6B-9D5A-709699FCB863}"/>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40F5B7D5-202C-4BF3-A547-092384ECE3FD}"/>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A948BCF7-2C5E-46E2-97C0-C1F232E1C70D}"/>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02F39D3D-9112-4A64-843C-14403CC9B1BD}"/>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6FA47744-27E1-4199-87A4-CD49E899154E}"/>
            </a:ext>
          </a:extLst>
        </xdr:cNvPr>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6CB7B7DD-32D3-4A3C-9512-621AECEF012A}"/>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66EE9C9B-94D9-440D-87EB-FCC661E34E46}"/>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74F2BC39-F74A-40AE-BF42-F95F6717EE26}"/>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C2ED42E5-8793-412C-AE93-4759C8CF10C6}"/>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4645F8D2-D825-431F-9EA5-349B2A5001E3}"/>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7F6A60B-230F-42A4-8D6F-4ADFB49FA6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CDA82A3-F8CC-4280-8FFF-81C3669FC3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0856B5-4F63-4D09-86C4-6DB59428E9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CD84E1-6A35-455A-83C2-BA7DCA5004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996C370-B304-4D60-BA1F-E43F6D4159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75757</xdr:rowOff>
    </xdr:from>
    <xdr:to>
      <xdr:col>55</xdr:col>
      <xdr:colOff>50800</xdr:colOff>
      <xdr:row>61</xdr:row>
      <xdr:rowOff>5907</xdr:rowOff>
    </xdr:to>
    <xdr:sp macro="" textlink="">
      <xdr:nvSpPr>
        <xdr:cNvPr id="245" name="楕円 244">
          <a:extLst>
            <a:ext uri="{FF2B5EF4-FFF2-40B4-BE49-F238E27FC236}">
              <a16:creationId xmlns:a16="http://schemas.microsoft.com/office/drawing/2014/main" id="{40FA83B0-AF24-422D-8887-73E67FE7CEA8}"/>
            </a:ext>
          </a:extLst>
        </xdr:cNvPr>
        <xdr:cNvSpPr/>
      </xdr:nvSpPr>
      <xdr:spPr>
        <a:xfrm>
          <a:off x="10426700" y="103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98634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A7B55741-6823-414C-A95E-45F4A3897ED5}"/>
            </a:ext>
          </a:extLst>
        </xdr:cNvPr>
        <xdr:cNvSpPr txBox="1"/>
      </xdr:nvSpPr>
      <xdr:spPr>
        <a:xfrm>
          <a:off x="10515600" y="1021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82558</xdr:rowOff>
    </xdr:from>
    <xdr:to>
      <xdr:col>50</xdr:col>
      <xdr:colOff>165100</xdr:colOff>
      <xdr:row>61</xdr:row>
      <xdr:rowOff>12708</xdr:rowOff>
    </xdr:to>
    <xdr:sp macro="" textlink="">
      <xdr:nvSpPr>
        <xdr:cNvPr id="247" name="楕円 246">
          <a:extLst>
            <a:ext uri="{FF2B5EF4-FFF2-40B4-BE49-F238E27FC236}">
              <a16:creationId xmlns:a16="http://schemas.microsoft.com/office/drawing/2014/main" id="{5F7766E6-EE8F-4AA2-99C6-A425B461806D}"/>
            </a:ext>
          </a:extLst>
        </xdr:cNvPr>
        <xdr:cNvSpPr/>
      </xdr:nvSpPr>
      <xdr:spPr>
        <a:xfrm>
          <a:off x="9588500" y="103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126557</xdr:rowOff>
    </xdr:from>
    <xdr:to>
      <xdr:col>55</xdr:col>
      <xdr:colOff>0</xdr:colOff>
      <xdr:row>60</xdr:row>
      <xdr:rowOff>133358</xdr:rowOff>
    </xdr:to>
    <xdr:cxnSp macro="">
      <xdr:nvCxnSpPr>
        <xdr:cNvPr id="248" name="直線コネクタ 247">
          <a:extLst>
            <a:ext uri="{FF2B5EF4-FFF2-40B4-BE49-F238E27FC236}">
              <a16:creationId xmlns:a16="http://schemas.microsoft.com/office/drawing/2014/main" id="{ED3655CC-2F7D-4140-AAB2-681ABF744610}"/>
            </a:ext>
          </a:extLst>
        </xdr:cNvPr>
        <xdr:cNvCxnSpPr/>
      </xdr:nvCxnSpPr>
      <xdr:spPr>
        <a:xfrm flipV="1">
          <a:off x="9639300" y="10413557"/>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91146</xdr:rowOff>
    </xdr:from>
    <xdr:to>
      <xdr:col>46</xdr:col>
      <xdr:colOff>38100</xdr:colOff>
      <xdr:row>61</xdr:row>
      <xdr:rowOff>21296</xdr:rowOff>
    </xdr:to>
    <xdr:sp macro="" textlink="">
      <xdr:nvSpPr>
        <xdr:cNvPr id="249" name="楕円 248">
          <a:extLst>
            <a:ext uri="{FF2B5EF4-FFF2-40B4-BE49-F238E27FC236}">
              <a16:creationId xmlns:a16="http://schemas.microsoft.com/office/drawing/2014/main" id="{C3A0EA6A-AF79-4FF6-86FA-24EF4948128B}"/>
            </a:ext>
          </a:extLst>
        </xdr:cNvPr>
        <xdr:cNvSpPr/>
      </xdr:nvSpPr>
      <xdr:spPr>
        <a:xfrm>
          <a:off x="8699500" y="103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133358</xdr:rowOff>
    </xdr:from>
    <xdr:to>
      <xdr:col>50</xdr:col>
      <xdr:colOff>114300</xdr:colOff>
      <xdr:row>60</xdr:row>
      <xdr:rowOff>141946</xdr:rowOff>
    </xdr:to>
    <xdr:cxnSp macro="">
      <xdr:nvCxnSpPr>
        <xdr:cNvPr id="250" name="直線コネクタ 249">
          <a:extLst>
            <a:ext uri="{FF2B5EF4-FFF2-40B4-BE49-F238E27FC236}">
              <a16:creationId xmlns:a16="http://schemas.microsoft.com/office/drawing/2014/main" id="{6978245E-D931-4F17-A48D-AF634326686B}"/>
            </a:ext>
          </a:extLst>
        </xdr:cNvPr>
        <xdr:cNvCxnSpPr/>
      </xdr:nvCxnSpPr>
      <xdr:spPr>
        <a:xfrm flipV="1">
          <a:off x="8750300" y="10420358"/>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99192</xdr:rowOff>
    </xdr:from>
    <xdr:to>
      <xdr:col>41</xdr:col>
      <xdr:colOff>101600</xdr:colOff>
      <xdr:row>61</xdr:row>
      <xdr:rowOff>29342</xdr:rowOff>
    </xdr:to>
    <xdr:sp macro="" textlink="">
      <xdr:nvSpPr>
        <xdr:cNvPr id="251" name="楕円 250">
          <a:extLst>
            <a:ext uri="{FF2B5EF4-FFF2-40B4-BE49-F238E27FC236}">
              <a16:creationId xmlns:a16="http://schemas.microsoft.com/office/drawing/2014/main" id="{EF46E1BE-9B0A-46B8-A9E7-48FEB585D054}"/>
            </a:ext>
          </a:extLst>
        </xdr:cNvPr>
        <xdr:cNvSpPr/>
      </xdr:nvSpPr>
      <xdr:spPr>
        <a:xfrm>
          <a:off x="7810500" y="1038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141946</xdr:rowOff>
    </xdr:from>
    <xdr:to>
      <xdr:col>45</xdr:col>
      <xdr:colOff>177800</xdr:colOff>
      <xdr:row>60</xdr:row>
      <xdr:rowOff>149992</xdr:rowOff>
    </xdr:to>
    <xdr:cxnSp macro="">
      <xdr:nvCxnSpPr>
        <xdr:cNvPr id="252" name="直線コネクタ 251">
          <a:extLst>
            <a:ext uri="{FF2B5EF4-FFF2-40B4-BE49-F238E27FC236}">
              <a16:creationId xmlns:a16="http://schemas.microsoft.com/office/drawing/2014/main" id="{F831502B-94A1-417E-BA43-7DA97EBE1A0A}"/>
            </a:ext>
          </a:extLst>
        </xdr:cNvPr>
        <xdr:cNvCxnSpPr/>
      </xdr:nvCxnSpPr>
      <xdr:spPr>
        <a:xfrm flipV="1">
          <a:off x="7861300" y="10428946"/>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105714</xdr:rowOff>
    </xdr:from>
    <xdr:to>
      <xdr:col>36</xdr:col>
      <xdr:colOff>165100</xdr:colOff>
      <xdr:row>61</xdr:row>
      <xdr:rowOff>35864</xdr:rowOff>
    </xdr:to>
    <xdr:sp macro="" textlink="">
      <xdr:nvSpPr>
        <xdr:cNvPr id="253" name="楕円 252">
          <a:extLst>
            <a:ext uri="{FF2B5EF4-FFF2-40B4-BE49-F238E27FC236}">
              <a16:creationId xmlns:a16="http://schemas.microsoft.com/office/drawing/2014/main" id="{5D98EE5C-1103-47C0-8390-543A8E108887}"/>
            </a:ext>
          </a:extLst>
        </xdr:cNvPr>
        <xdr:cNvSpPr/>
      </xdr:nvSpPr>
      <xdr:spPr>
        <a:xfrm>
          <a:off x="6921500" y="103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149992</xdr:rowOff>
    </xdr:from>
    <xdr:to>
      <xdr:col>41</xdr:col>
      <xdr:colOff>50800</xdr:colOff>
      <xdr:row>60</xdr:row>
      <xdr:rowOff>156514</xdr:rowOff>
    </xdr:to>
    <xdr:cxnSp macro="">
      <xdr:nvCxnSpPr>
        <xdr:cNvPr id="254" name="直線コネクタ 253">
          <a:extLst>
            <a:ext uri="{FF2B5EF4-FFF2-40B4-BE49-F238E27FC236}">
              <a16:creationId xmlns:a16="http://schemas.microsoft.com/office/drawing/2014/main" id="{F2498E44-18B6-4507-B489-D1D9AA713AA7}"/>
            </a:ext>
          </a:extLst>
        </xdr:cNvPr>
        <xdr:cNvCxnSpPr/>
      </xdr:nvCxnSpPr>
      <xdr:spPr>
        <a:xfrm flipV="1">
          <a:off x="6972300" y="10436992"/>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FE7DE41C-9EB4-454C-85F2-31D60615C25A}"/>
            </a:ext>
          </a:extLst>
        </xdr:cNvPr>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C96BD36-809A-4797-B2C0-87161EA69136}"/>
            </a:ext>
          </a:extLst>
        </xdr:cNvPr>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214EE45F-37CE-4D72-9118-CC8F5E5E5A75}"/>
            </a:ext>
          </a:extLst>
        </xdr:cNvPr>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5650103B-9171-48F7-B32E-F93731EEFF40}"/>
            </a:ext>
          </a:extLst>
        </xdr:cNvPr>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29235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8E7CA077-2AEF-467F-873F-0FD3590F46FF}"/>
            </a:ext>
          </a:extLst>
        </xdr:cNvPr>
        <xdr:cNvSpPr txBox="1"/>
      </xdr:nvSpPr>
      <xdr:spPr>
        <a:xfrm>
          <a:off x="9327095" y="1014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37823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9CDADD9C-A81F-4DCA-8908-7C4F076B6A2A}"/>
            </a:ext>
          </a:extLst>
        </xdr:cNvPr>
        <xdr:cNvSpPr txBox="1"/>
      </xdr:nvSpPr>
      <xdr:spPr>
        <a:xfrm>
          <a:off x="8450795" y="1015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45869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BAA26FE-01A6-41C3-8469-EF7FBD66793A}"/>
            </a:ext>
          </a:extLst>
        </xdr:cNvPr>
        <xdr:cNvSpPr txBox="1"/>
      </xdr:nvSpPr>
      <xdr:spPr>
        <a:xfrm>
          <a:off x="7561795" y="1016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52391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F7FF203E-BE2D-4721-9306-758373A2A809}"/>
            </a:ext>
          </a:extLst>
        </xdr:cNvPr>
        <xdr:cNvSpPr txBox="1"/>
      </xdr:nvSpPr>
      <xdr:spPr>
        <a:xfrm>
          <a:off x="6672795" y="1016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D5AE820-5CD0-45A1-A7AE-D765F6EFA1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5A518D7-DD2B-4AAE-BA16-2D357B9D2B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4E77A22-842F-49E6-9C78-7647D2AF54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4F571FE-3ABA-4FC4-85AB-AC10B308ABC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08B3F33-C036-444A-A561-551283E964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87BF7D7-7FB3-4059-B67E-7AC384D9FF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6074B41-EC3A-4947-97FF-F76A97FA9E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27A5293-5A77-40D4-A8A7-6F549EAD58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2323039-790A-49BE-BE7F-EA157C5626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5055EDE-F009-4F5D-A6C4-A4C6F776E5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6B04DA7-AC7F-42B0-9C8C-BC6ED880C7F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D6A78E5-E2CA-4E74-9A26-3AB7B2571F2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EB3E2AEE-98FE-4B5B-9D4F-4B58756D2109}"/>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673859C-F453-4F8E-8064-1F76A6B6608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EB012286-703F-4774-84CD-7A6E648382F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167895ED-9AEB-4C20-9C21-F5083A1E904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AD01054-9D6B-4597-BD68-A998EDB7BF1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ADE984E8-8A2E-4CD0-B802-459FD7BE283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4FE5A45A-6513-4108-BE3F-8D46FCDB78C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94E61B78-86F2-4A08-B6F7-87DF6852F98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B79E2778-08DC-4FAF-8DEA-DFD9F6932AA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030EEB1-5B3C-40D9-9B3F-F6439181CA9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E5F7554D-9022-4F28-918F-8045262BE589}"/>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BD96838-481E-47F9-9921-4DB801312B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D2616588-829C-4662-9B13-2090E705EE5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879B8472-816D-4F12-A55A-191042B99AE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FA2297BD-06A9-48D7-9BA7-80BA0F87FA27}"/>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E56A48B1-554F-4982-9BBC-55D7FBF3D2F8}"/>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E7F94B55-E174-4492-A0F6-C64E638E5D5F}"/>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BF2AC781-32A5-4888-9B58-3B5101F0ADBC}"/>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7418EEA5-9940-4814-BCEB-612BEF5E20DA}"/>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709FAE5A-1ABA-4D1F-9103-A366EADF7DC2}"/>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DFCC96FE-8B25-42C7-B3B6-0910FBF2846A}"/>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843A98F1-5160-4079-9AD7-C986E3DE6432}"/>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5F664504-B5CE-4361-AA20-265A59D2E28F}"/>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783C8EBB-FC39-4CA5-B943-56C2A2E1D4FD}"/>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6047D54E-A5F1-46C6-B553-869EBD10AFFA}"/>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153DE16-D0D6-4A73-B46B-29F20DE00BA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555E05D-E889-4901-A6B3-10E7719379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882B03B-B853-4FE5-8F3A-358BE0C9091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1111332-4494-421A-B999-CD2A26FF40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D888D48-65FF-41D6-AA30-C80E8BA5E6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42818</xdr:rowOff>
    </xdr:from>
    <xdr:to>
      <xdr:col>24</xdr:col>
      <xdr:colOff>114300</xdr:colOff>
      <xdr:row>82</xdr:row>
      <xdr:rowOff>144418</xdr:rowOff>
    </xdr:to>
    <xdr:sp macro="" textlink="">
      <xdr:nvSpPr>
        <xdr:cNvPr id="305" name="楕円 304">
          <a:extLst>
            <a:ext uri="{FF2B5EF4-FFF2-40B4-BE49-F238E27FC236}">
              <a16:creationId xmlns:a16="http://schemas.microsoft.com/office/drawing/2014/main" id="{E48BC4F9-AF5C-4726-BAA1-10F0A6E9F014}"/>
            </a:ext>
          </a:extLst>
        </xdr:cNvPr>
        <xdr:cNvSpPr/>
      </xdr:nvSpPr>
      <xdr:spPr>
        <a:xfrm>
          <a:off x="45847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65695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1A1358FD-06EC-4460-B4C6-0F0C4DB36F31}"/>
            </a:ext>
          </a:extLst>
        </xdr:cNvPr>
        <xdr:cNvSpPr txBox="1"/>
      </xdr:nvSpPr>
      <xdr:spPr>
        <a:xfrm>
          <a:off x="4673600" y="1395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148952</xdr:rowOff>
    </xdr:from>
    <xdr:to>
      <xdr:col>20</xdr:col>
      <xdr:colOff>38100</xdr:colOff>
      <xdr:row>82</xdr:row>
      <xdr:rowOff>79102</xdr:rowOff>
    </xdr:to>
    <xdr:sp macro="" textlink="">
      <xdr:nvSpPr>
        <xdr:cNvPr id="307" name="楕円 306">
          <a:extLst>
            <a:ext uri="{FF2B5EF4-FFF2-40B4-BE49-F238E27FC236}">
              <a16:creationId xmlns:a16="http://schemas.microsoft.com/office/drawing/2014/main" id="{ADDEE774-AE78-4AB0-9E63-0124D944B52B}"/>
            </a:ext>
          </a:extLst>
        </xdr:cNvPr>
        <xdr:cNvSpPr/>
      </xdr:nvSpPr>
      <xdr:spPr>
        <a:xfrm>
          <a:off x="3746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28302</xdr:rowOff>
    </xdr:from>
    <xdr:to>
      <xdr:col>24</xdr:col>
      <xdr:colOff>63500</xdr:colOff>
      <xdr:row>82</xdr:row>
      <xdr:rowOff>93618</xdr:rowOff>
    </xdr:to>
    <xdr:cxnSp macro="">
      <xdr:nvCxnSpPr>
        <xdr:cNvPr id="308" name="直線コネクタ 307">
          <a:extLst>
            <a:ext uri="{FF2B5EF4-FFF2-40B4-BE49-F238E27FC236}">
              <a16:creationId xmlns:a16="http://schemas.microsoft.com/office/drawing/2014/main" id="{5E730D43-F9FE-4FF9-A117-859AF41264A1}"/>
            </a:ext>
          </a:extLst>
        </xdr:cNvPr>
        <xdr:cNvCxnSpPr/>
      </xdr:nvCxnSpPr>
      <xdr:spPr>
        <a:xfrm>
          <a:off x="3797300" y="14087202"/>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86905</xdr:rowOff>
    </xdr:from>
    <xdr:to>
      <xdr:col>15</xdr:col>
      <xdr:colOff>101600</xdr:colOff>
      <xdr:row>82</xdr:row>
      <xdr:rowOff>17055</xdr:rowOff>
    </xdr:to>
    <xdr:sp macro="" textlink="">
      <xdr:nvSpPr>
        <xdr:cNvPr id="309" name="楕円 308">
          <a:extLst>
            <a:ext uri="{FF2B5EF4-FFF2-40B4-BE49-F238E27FC236}">
              <a16:creationId xmlns:a16="http://schemas.microsoft.com/office/drawing/2014/main" id="{57D3947D-C63C-422B-AF0C-B642257F77E0}"/>
            </a:ext>
          </a:extLst>
        </xdr:cNvPr>
        <xdr:cNvSpPr/>
      </xdr:nvSpPr>
      <xdr:spPr>
        <a:xfrm>
          <a:off x="2857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137705</xdr:rowOff>
    </xdr:from>
    <xdr:to>
      <xdr:col>19</xdr:col>
      <xdr:colOff>177800</xdr:colOff>
      <xdr:row>82</xdr:row>
      <xdr:rowOff>28302</xdr:rowOff>
    </xdr:to>
    <xdr:cxnSp macro="">
      <xdr:nvCxnSpPr>
        <xdr:cNvPr id="310" name="直線コネクタ 309">
          <a:extLst>
            <a:ext uri="{FF2B5EF4-FFF2-40B4-BE49-F238E27FC236}">
              <a16:creationId xmlns:a16="http://schemas.microsoft.com/office/drawing/2014/main" id="{F18EB658-91BB-40CE-83E3-6374065BCA67}"/>
            </a:ext>
          </a:extLst>
        </xdr:cNvPr>
        <xdr:cNvCxnSpPr/>
      </xdr:nvCxnSpPr>
      <xdr:spPr>
        <a:xfrm>
          <a:off x="2908300" y="14025155"/>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28121</xdr:rowOff>
    </xdr:from>
    <xdr:to>
      <xdr:col>10</xdr:col>
      <xdr:colOff>165100</xdr:colOff>
      <xdr:row>81</xdr:row>
      <xdr:rowOff>129721</xdr:rowOff>
    </xdr:to>
    <xdr:sp macro="" textlink="">
      <xdr:nvSpPr>
        <xdr:cNvPr id="311" name="楕円 310">
          <a:extLst>
            <a:ext uri="{FF2B5EF4-FFF2-40B4-BE49-F238E27FC236}">
              <a16:creationId xmlns:a16="http://schemas.microsoft.com/office/drawing/2014/main" id="{4B626CF3-DACE-468A-8E03-907540764C4D}"/>
            </a:ext>
          </a:extLst>
        </xdr:cNvPr>
        <xdr:cNvSpPr/>
      </xdr:nvSpPr>
      <xdr:spPr>
        <a:xfrm>
          <a:off x="1968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78921</xdr:rowOff>
    </xdr:from>
    <xdr:to>
      <xdr:col>15</xdr:col>
      <xdr:colOff>50800</xdr:colOff>
      <xdr:row>81</xdr:row>
      <xdr:rowOff>137705</xdr:rowOff>
    </xdr:to>
    <xdr:cxnSp macro="">
      <xdr:nvCxnSpPr>
        <xdr:cNvPr id="312" name="直線コネクタ 311">
          <a:extLst>
            <a:ext uri="{FF2B5EF4-FFF2-40B4-BE49-F238E27FC236}">
              <a16:creationId xmlns:a16="http://schemas.microsoft.com/office/drawing/2014/main" id="{3450162C-6693-4CD0-B18C-A7F16CD22442}"/>
            </a:ext>
          </a:extLst>
        </xdr:cNvPr>
        <xdr:cNvCxnSpPr/>
      </xdr:nvCxnSpPr>
      <xdr:spPr>
        <a:xfrm>
          <a:off x="2019300" y="139663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24856</xdr:rowOff>
    </xdr:from>
    <xdr:to>
      <xdr:col>6</xdr:col>
      <xdr:colOff>38100</xdr:colOff>
      <xdr:row>81</xdr:row>
      <xdr:rowOff>126456</xdr:rowOff>
    </xdr:to>
    <xdr:sp macro="" textlink="">
      <xdr:nvSpPr>
        <xdr:cNvPr id="313" name="楕円 312">
          <a:extLst>
            <a:ext uri="{FF2B5EF4-FFF2-40B4-BE49-F238E27FC236}">
              <a16:creationId xmlns:a16="http://schemas.microsoft.com/office/drawing/2014/main" id="{E0C7B21B-4AA7-4569-B33E-AF8DE8CA5B20}"/>
            </a:ext>
          </a:extLst>
        </xdr:cNvPr>
        <xdr:cNvSpPr/>
      </xdr:nvSpPr>
      <xdr:spPr>
        <a:xfrm>
          <a:off x="1079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75656</xdr:rowOff>
    </xdr:from>
    <xdr:to>
      <xdr:col>10</xdr:col>
      <xdr:colOff>114300</xdr:colOff>
      <xdr:row>81</xdr:row>
      <xdr:rowOff>78921</xdr:rowOff>
    </xdr:to>
    <xdr:cxnSp macro="">
      <xdr:nvCxnSpPr>
        <xdr:cNvPr id="314" name="直線コネクタ 313">
          <a:extLst>
            <a:ext uri="{FF2B5EF4-FFF2-40B4-BE49-F238E27FC236}">
              <a16:creationId xmlns:a16="http://schemas.microsoft.com/office/drawing/2014/main" id="{DB297B8A-69FB-4935-AC8D-6D1D038E4CEE}"/>
            </a:ext>
          </a:extLst>
        </xdr:cNvPr>
        <xdr:cNvCxnSpPr/>
      </xdr:nvCxnSpPr>
      <xdr:spPr>
        <a:xfrm>
          <a:off x="1130300" y="139631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60CFC553-069D-4D81-BC36-4C3BEE3DB24D}"/>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891A9BE6-2A47-4B0B-B229-D9581BDC4AF9}"/>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191C07FE-4492-4D0B-B9C2-2B977C9FC563}"/>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F0681A3E-9803-474C-B33E-137537D3EA54}"/>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95629</xdr:rowOff>
    </xdr:from>
    <xdr:ext cx="405111" cy="259045"/>
    <xdr:sp macro="" textlink="">
      <xdr:nvSpPr>
        <xdr:cNvPr id="319" name="n_1mainValue【公営住宅】&#10;有形固定資産減価償却率">
          <a:extLst>
            <a:ext uri="{FF2B5EF4-FFF2-40B4-BE49-F238E27FC236}">
              <a16:creationId xmlns:a16="http://schemas.microsoft.com/office/drawing/2014/main" id="{30A279F1-6038-4CEE-B4DA-3BECCF320F29}"/>
            </a:ext>
          </a:extLst>
        </xdr:cNvPr>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33582</xdr:rowOff>
    </xdr:from>
    <xdr:ext cx="405111" cy="259045"/>
    <xdr:sp macro="" textlink="">
      <xdr:nvSpPr>
        <xdr:cNvPr id="320" name="n_2mainValue【公営住宅】&#10;有形固定資産減価償却率">
          <a:extLst>
            <a:ext uri="{FF2B5EF4-FFF2-40B4-BE49-F238E27FC236}">
              <a16:creationId xmlns:a16="http://schemas.microsoft.com/office/drawing/2014/main" id="{0C7324D5-9153-4121-88E5-B45811DD655C}"/>
            </a:ext>
          </a:extLst>
        </xdr:cNvPr>
        <xdr:cNvSpPr txBox="1"/>
      </xdr:nvSpPr>
      <xdr:spPr>
        <a:xfrm>
          <a:off x="2705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21" name="n_3mainValue【公営住宅】&#10;有形固定資産減価償却率">
          <a:extLst>
            <a:ext uri="{FF2B5EF4-FFF2-40B4-BE49-F238E27FC236}">
              <a16:creationId xmlns:a16="http://schemas.microsoft.com/office/drawing/2014/main" id="{1D3EAD6E-15CD-40FD-95D7-7A012953275E}"/>
            </a:ext>
          </a:extLst>
        </xdr:cNvPr>
        <xdr:cNvSpPr txBox="1"/>
      </xdr:nvSpPr>
      <xdr:spPr>
        <a:xfrm>
          <a:off x="1816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322" name="n_4mainValue【公営住宅】&#10;有形固定資産減価償却率">
          <a:extLst>
            <a:ext uri="{FF2B5EF4-FFF2-40B4-BE49-F238E27FC236}">
              <a16:creationId xmlns:a16="http://schemas.microsoft.com/office/drawing/2014/main" id="{F4CB15E6-9DA5-4758-9B65-E9FDB43FBD31}"/>
            </a:ext>
          </a:extLst>
        </xdr:cNvPr>
        <xdr:cNvSpPr txBox="1"/>
      </xdr:nvSpPr>
      <xdr:spPr>
        <a:xfrm>
          <a:off x="927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BF4BDA4-3F7C-45D3-87DD-930A0A0E1B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BF446CC-6BE1-4C52-B3A5-704A32B07F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360B037-7321-492A-8D37-4E896C9BE4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DD82468-BAC2-403D-89BA-A49229C29F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8D508DE-6016-4090-9EBD-ABA31AB4CD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065C278-B2A5-496D-8372-9DA32A2E1E9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F2C91F6-1E51-4F2E-8DDE-3434456939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F85E3D0-7186-4010-A6C2-3FDE1797BD4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E0B0682-E12E-4169-BD47-2AAF442D67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F548921-907E-4BE4-9D37-7D4BB961D5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BE360E81-1C38-4128-95FC-A64EE761C89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50E9EBD4-205E-4820-B32E-3A214FFFCA6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F0ECF2D2-42A5-40BA-906E-B5C3BFAB6C8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24004A48-C939-4F06-9316-05F1A2A0FA7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1A348DCF-A6CC-4315-ADA0-FDB0F0EB44D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25373FCB-C0F9-4F5E-98CD-86770D1D365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E5DBDEA-52F8-4F20-BE12-B022A59AF62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BE31B67E-E8C2-479A-9FA7-0E73469EC5B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9E4D965-ED22-483C-A5B4-4D2510F97D5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EFCC59F-7085-4890-B7C9-E58BD1AF7D5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D721059-C417-4B0C-9395-177A59EBB1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0B7B3C63-D093-415A-866E-872DFBEACD33}"/>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CC5CEA55-1BB3-4B23-8E25-D7092BA26E77}"/>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393CDA54-2C3B-4E74-98D0-DCBC374BFA41}"/>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1B9892E9-277D-4F56-98C0-3CCC095E4880}"/>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679042FD-E3C5-437F-95E3-BE5E6D700962}"/>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8B00A055-7C92-497D-AF29-FA3914C5A682}"/>
            </a:ext>
          </a:extLst>
        </xdr:cNvPr>
        <xdr:cNvSpPr txBox="1"/>
      </xdr:nvSpPr>
      <xdr:spPr>
        <a:xfrm>
          <a:off x="10515600" y="14099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E207B129-82C7-4C91-B403-1B46A4E03B4C}"/>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95961D99-9FAE-4514-8923-1AD75B52FDA5}"/>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6D6631BE-2A71-418E-A9D4-2D4EE3C36265}"/>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63689AEB-71FB-446D-9831-B80868213B24}"/>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C535932C-4EC5-4EC4-8F06-17B87E989F72}"/>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68CE237-945B-46E7-A35B-AEA5441CDF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501C3B6-9F21-4502-8B17-872AC7BF7AC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B43790-54CB-40DB-8C4C-53DC63E7AD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6F2DD36-FE43-4A26-87B5-11602AF898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FEF8296-EA5B-47E6-8A41-56851E9E38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1015</xdr:rowOff>
    </xdr:from>
    <xdr:to>
      <xdr:col>55</xdr:col>
      <xdr:colOff>50800</xdr:colOff>
      <xdr:row>78</xdr:row>
      <xdr:rowOff>102615</xdr:rowOff>
    </xdr:to>
    <xdr:sp macro="" textlink="">
      <xdr:nvSpPr>
        <xdr:cNvPr id="360" name="楕円 359">
          <a:extLst>
            <a:ext uri="{FF2B5EF4-FFF2-40B4-BE49-F238E27FC236}">
              <a16:creationId xmlns:a16="http://schemas.microsoft.com/office/drawing/2014/main" id="{37A6E4A0-A551-4A96-8FAA-6ACB8892567C}"/>
            </a:ext>
          </a:extLst>
        </xdr:cNvPr>
        <xdr:cNvSpPr/>
      </xdr:nvSpPr>
      <xdr:spPr>
        <a:xfrm>
          <a:off x="10426700" y="133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87392</xdr:rowOff>
    </xdr:from>
    <xdr:ext cx="469744" cy="259045"/>
    <xdr:sp macro="" textlink="">
      <xdr:nvSpPr>
        <xdr:cNvPr id="361" name="【公営住宅】&#10;一人当たり面積該当値テキスト">
          <a:extLst>
            <a:ext uri="{FF2B5EF4-FFF2-40B4-BE49-F238E27FC236}">
              <a16:creationId xmlns:a16="http://schemas.microsoft.com/office/drawing/2014/main" id="{9027F366-8707-499F-828D-772BFAEBA263}"/>
            </a:ext>
          </a:extLst>
        </xdr:cNvPr>
        <xdr:cNvSpPr txBox="1"/>
      </xdr:nvSpPr>
      <xdr:spPr>
        <a:xfrm>
          <a:off x="10515600" y="1328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13818</xdr:rowOff>
    </xdr:from>
    <xdr:to>
      <xdr:col>50</xdr:col>
      <xdr:colOff>165100</xdr:colOff>
      <xdr:row>78</xdr:row>
      <xdr:rowOff>115418</xdr:rowOff>
    </xdr:to>
    <xdr:sp macro="" textlink="">
      <xdr:nvSpPr>
        <xdr:cNvPr id="362" name="楕円 361">
          <a:extLst>
            <a:ext uri="{FF2B5EF4-FFF2-40B4-BE49-F238E27FC236}">
              <a16:creationId xmlns:a16="http://schemas.microsoft.com/office/drawing/2014/main" id="{6E951D0A-C94B-43CC-824B-FC1586735091}"/>
            </a:ext>
          </a:extLst>
        </xdr:cNvPr>
        <xdr:cNvSpPr/>
      </xdr:nvSpPr>
      <xdr:spPr>
        <a:xfrm>
          <a:off x="9588500" y="133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51815</xdr:rowOff>
    </xdr:from>
    <xdr:to>
      <xdr:col>55</xdr:col>
      <xdr:colOff>0</xdr:colOff>
      <xdr:row>78</xdr:row>
      <xdr:rowOff>64618</xdr:rowOff>
    </xdr:to>
    <xdr:cxnSp macro="">
      <xdr:nvCxnSpPr>
        <xdr:cNvPr id="363" name="直線コネクタ 362">
          <a:extLst>
            <a:ext uri="{FF2B5EF4-FFF2-40B4-BE49-F238E27FC236}">
              <a16:creationId xmlns:a16="http://schemas.microsoft.com/office/drawing/2014/main" id="{B72DDE70-009B-45EB-891B-E9E2C549B4CB}"/>
            </a:ext>
          </a:extLst>
        </xdr:cNvPr>
        <xdr:cNvCxnSpPr/>
      </xdr:nvCxnSpPr>
      <xdr:spPr>
        <a:xfrm flipV="1">
          <a:off x="9639300" y="13424915"/>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27533</xdr:rowOff>
    </xdr:from>
    <xdr:to>
      <xdr:col>46</xdr:col>
      <xdr:colOff>38100</xdr:colOff>
      <xdr:row>78</xdr:row>
      <xdr:rowOff>129133</xdr:rowOff>
    </xdr:to>
    <xdr:sp macro="" textlink="">
      <xdr:nvSpPr>
        <xdr:cNvPr id="364" name="楕円 363">
          <a:extLst>
            <a:ext uri="{FF2B5EF4-FFF2-40B4-BE49-F238E27FC236}">
              <a16:creationId xmlns:a16="http://schemas.microsoft.com/office/drawing/2014/main" id="{2E994CC5-F7BC-476B-9E1C-AEC56D37A67A}"/>
            </a:ext>
          </a:extLst>
        </xdr:cNvPr>
        <xdr:cNvSpPr/>
      </xdr:nvSpPr>
      <xdr:spPr>
        <a:xfrm>
          <a:off x="8699500" y="134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64618</xdr:rowOff>
    </xdr:from>
    <xdr:to>
      <xdr:col>50</xdr:col>
      <xdr:colOff>114300</xdr:colOff>
      <xdr:row>78</xdr:row>
      <xdr:rowOff>78333</xdr:rowOff>
    </xdr:to>
    <xdr:cxnSp macro="">
      <xdr:nvCxnSpPr>
        <xdr:cNvPr id="365" name="直線コネクタ 364">
          <a:extLst>
            <a:ext uri="{FF2B5EF4-FFF2-40B4-BE49-F238E27FC236}">
              <a16:creationId xmlns:a16="http://schemas.microsoft.com/office/drawing/2014/main" id="{E942ACD0-C0B6-4D00-A6A0-BF321B6A7AB3}"/>
            </a:ext>
          </a:extLst>
        </xdr:cNvPr>
        <xdr:cNvCxnSpPr/>
      </xdr:nvCxnSpPr>
      <xdr:spPr>
        <a:xfrm flipV="1">
          <a:off x="8750300" y="1343771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29363</xdr:rowOff>
    </xdr:from>
    <xdr:to>
      <xdr:col>41</xdr:col>
      <xdr:colOff>101600</xdr:colOff>
      <xdr:row>78</xdr:row>
      <xdr:rowOff>130963</xdr:rowOff>
    </xdr:to>
    <xdr:sp macro="" textlink="">
      <xdr:nvSpPr>
        <xdr:cNvPr id="366" name="楕円 365">
          <a:extLst>
            <a:ext uri="{FF2B5EF4-FFF2-40B4-BE49-F238E27FC236}">
              <a16:creationId xmlns:a16="http://schemas.microsoft.com/office/drawing/2014/main" id="{13354918-E93F-451F-9529-9D0F01C8CC2C}"/>
            </a:ext>
          </a:extLst>
        </xdr:cNvPr>
        <xdr:cNvSpPr/>
      </xdr:nvSpPr>
      <xdr:spPr>
        <a:xfrm>
          <a:off x="7810500" y="134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78333</xdr:rowOff>
    </xdr:from>
    <xdr:to>
      <xdr:col>45</xdr:col>
      <xdr:colOff>177800</xdr:colOff>
      <xdr:row>78</xdr:row>
      <xdr:rowOff>80163</xdr:rowOff>
    </xdr:to>
    <xdr:cxnSp macro="">
      <xdr:nvCxnSpPr>
        <xdr:cNvPr id="367" name="直線コネクタ 366">
          <a:extLst>
            <a:ext uri="{FF2B5EF4-FFF2-40B4-BE49-F238E27FC236}">
              <a16:creationId xmlns:a16="http://schemas.microsoft.com/office/drawing/2014/main" id="{65C56A1A-E4BD-434B-9615-9D75048B1BEC}"/>
            </a:ext>
          </a:extLst>
        </xdr:cNvPr>
        <xdr:cNvCxnSpPr/>
      </xdr:nvCxnSpPr>
      <xdr:spPr>
        <a:xfrm flipV="1">
          <a:off x="7861300" y="1345143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12903</xdr:rowOff>
    </xdr:from>
    <xdr:to>
      <xdr:col>36</xdr:col>
      <xdr:colOff>165100</xdr:colOff>
      <xdr:row>78</xdr:row>
      <xdr:rowOff>114503</xdr:rowOff>
    </xdr:to>
    <xdr:sp macro="" textlink="">
      <xdr:nvSpPr>
        <xdr:cNvPr id="368" name="楕円 367">
          <a:extLst>
            <a:ext uri="{FF2B5EF4-FFF2-40B4-BE49-F238E27FC236}">
              <a16:creationId xmlns:a16="http://schemas.microsoft.com/office/drawing/2014/main" id="{9B8FF0A3-CE48-4141-BF02-38F50D34E9CC}"/>
            </a:ext>
          </a:extLst>
        </xdr:cNvPr>
        <xdr:cNvSpPr/>
      </xdr:nvSpPr>
      <xdr:spPr>
        <a:xfrm>
          <a:off x="6921500" y="133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63703</xdr:rowOff>
    </xdr:from>
    <xdr:to>
      <xdr:col>41</xdr:col>
      <xdr:colOff>50800</xdr:colOff>
      <xdr:row>78</xdr:row>
      <xdr:rowOff>80163</xdr:rowOff>
    </xdr:to>
    <xdr:cxnSp macro="">
      <xdr:nvCxnSpPr>
        <xdr:cNvPr id="369" name="直線コネクタ 368">
          <a:extLst>
            <a:ext uri="{FF2B5EF4-FFF2-40B4-BE49-F238E27FC236}">
              <a16:creationId xmlns:a16="http://schemas.microsoft.com/office/drawing/2014/main" id="{88AD9B50-9AD9-4BD1-83EB-3594A4088A74}"/>
            </a:ext>
          </a:extLst>
        </xdr:cNvPr>
        <xdr:cNvCxnSpPr/>
      </xdr:nvCxnSpPr>
      <xdr:spPr>
        <a:xfrm>
          <a:off x="6972300" y="13436803"/>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2CCB9B4C-CC4E-413A-80E8-BC8CC5ABEA3F}"/>
            </a:ext>
          </a:extLst>
        </xdr:cNvPr>
        <xdr:cNvSpPr txBox="1"/>
      </xdr:nvSpPr>
      <xdr:spPr>
        <a:xfrm>
          <a:off x="9391727" y="142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B84AFDD9-07B5-4CCA-A6F2-4925278C2D89}"/>
            </a:ext>
          </a:extLst>
        </xdr:cNvPr>
        <xdr:cNvSpPr txBox="1"/>
      </xdr:nvSpPr>
      <xdr:spPr>
        <a:xfrm>
          <a:off x="85154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AE97D7B2-6C4A-44B0-B63E-60DADCC5C1D2}"/>
            </a:ext>
          </a:extLst>
        </xdr:cNvPr>
        <xdr:cNvSpPr txBox="1"/>
      </xdr:nvSpPr>
      <xdr:spPr>
        <a:xfrm>
          <a:off x="7626427" y="1419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C80359FE-0FA7-4FA3-B630-D63221E7C5A4}"/>
            </a:ext>
          </a:extLst>
        </xdr:cNvPr>
        <xdr:cNvSpPr txBox="1"/>
      </xdr:nvSpPr>
      <xdr:spPr>
        <a:xfrm>
          <a:off x="6737427" y="141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131945</xdr:rowOff>
    </xdr:from>
    <xdr:ext cx="469744" cy="259045"/>
    <xdr:sp macro="" textlink="">
      <xdr:nvSpPr>
        <xdr:cNvPr id="374" name="n_1mainValue【公営住宅】&#10;一人当たり面積">
          <a:extLst>
            <a:ext uri="{FF2B5EF4-FFF2-40B4-BE49-F238E27FC236}">
              <a16:creationId xmlns:a16="http://schemas.microsoft.com/office/drawing/2014/main" id="{5F17320C-DA2A-4595-862B-99ACE6953B39}"/>
            </a:ext>
          </a:extLst>
        </xdr:cNvPr>
        <xdr:cNvSpPr txBox="1"/>
      </xdr:nvSpPr>
      <xdr:spPr>
        <a:xfrm>
          <a:off x="9391727" y="1316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145660</xdr:rowOff>
    </xdr:from>
    <xdr:ext cx="469744" cy="259045"/>
    <xdr:sp macro="" textlink="">
      <xdr:nvSpPr>
        <xdr:cNvPr id="375" name="n_2mainValue【公営住宅】&#10;一人当たり面積">
          <a:extLst>
            <a:ext uri="{FF2B5EF4-FFF2-40B4-BE49-F238E27FC236}">
              <a16:creationId xmlns:a16="http://schemas.microsoft.com/office/drawing/2014/main" id="{D08C7C04-8860-44D2-B2B8-78889B927F70}"/>
            </a:ext>
          </a:extLst>
        </xdr:cNvPr>
        <xdr:cNvSpPr txBox="1"/>
      </xdr:nvSpPr>
      <xdr:spPr>
        <a:xfrm>
          <a:off x="8515427" y="131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147490</xdr:rowOff>
    </xdr:from>
    <xdr:ext cx="469744" cy="259045"/>
    <xdr:sp macro="" textlink="">
      <xdr:nvSpPr>
        <xdr:cNvPr id="376" name="n_3mainValue【公営住宅】&#10;一人当たり面積">
          <a:extLst>
            <a:ext uri="{FF2B5EF4-FFF2-40B4-BE49-F238E27FC236}">
              <a16:creationId xmlns:a16="http://schemas.microsoft.com/office/drawing/2014/main" id="{386F0F4E-47B1-4CBA-9173-3692D05A4A2B}"/>
            </a:ext>
          </a:extLst>
        </xdr:cNvPr>
        <xdr:cNvSpPr txBox="1"/>
      </xdr:nvSpPr>
      <xdr:spPr>
        <a:xfrm>
          <a:off x="7626427" y="131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131030</xdr:rowOff>
    </xdr:from>
    <xdr:ext cx="469744" cy="259045"/>
    <xdr:sp macro="" textlink="">
      <xdr:nvSpPr>
        <xdr:cNvPr id="377" name="n_4mainValue【公営住宅】&#10;一人当たり面積">
          <a:extLst>
            <a:ext uri="{FF2B5EF4-FFF2-40B4-BE49-F238E27FC236}">
              <a16:creationId xmlns:a16="http://schemas.microsoft.com/office/drawing/2014/main" id="{49EE2631-7D07-44F8-BBFD-BD7A9BF15CC4}"/>
            </a:ext>
          </a:extLst>
        </xdr:cNvPr>
        <xdr:cNvSpPr txBox="1"/>
      </xdr:nvSpPr>
      <xdr:spPr>
        <a:xfrm>
          <a:off x="6737427" y="1316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ABA32E3-040C-4204-B4DB-5DDF9D0EA8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CF7636C-0F85-4C53-A793-E7216D424C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6F377F6-18D0-4084-BAEF-A51F5031E9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3D526B2-0667-44E5-8137-E3B3C2EB6B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4F2ECA0-544A-4F12-95C8-59DCBD26FE4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E0CAB5A-35E0-4BC5-86DB-6210FB2C6D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00BD200-36EB-4743-9411-79C2AE0682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91C03B6-E989-4048-B088-80493F62121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439F4D63-6FF9-418C-9487-96C10415630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E1AEA25F-A294-4016-BBA3-8E6342B2973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1E600EF4-4E53-4416-AEAE-724DF49614D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6CBDF940-E089-4662-A53B-B6283EAFA87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8B4D5F2-784C-41E6-AE3B-6DA594917AE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386D5B5A-6D7D-4AC5-A52E-DD628FEC1CE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48656900-A87F-44AB-A164-D12FE10C258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3690077F-AEA7-4438-93D9-B39BA899F2D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304C9C77-148C-4345-A428-43DDAF279E9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5F7F5ECA-581B-405E-8E70-3A957CBDBF2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85335BA2-28DF-40A0-B85A-80C64139A26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A9A9BA98-D3BC-4CD4-95B2-436A9B6846A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F6C37CED-5E18-4061-814B-F4D96360EED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9C76CB90-4C01-43ED-8E7A-43684CE6E6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B5B01364-E7EB-4D30-86D5-E188784D580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2C0A156D-4793-44A5-B8DA-4439AC7A2F4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C32D67B6-A12B-4FB3-B28A-CEC1793269DB}"/>
            </a:ext>
          </a:extLst>
        </xdr:cNvPr>
        <xdr:cNvCxnSpPr/>
      </xdr:nvCxnSpPr>
      <xdr:spPr>
        <a:xfrm flipV="1">
          <a:off x="4634865" y="1715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E40E5FB-5620-4C2B-B223-7510FA94165B}"/>
            </a:ext>
          </a:extLst>
        </xdr:cNvPr>
        <xdr:cNvSpPr txBox="1"/>
      </xdr:nvSpPr>
      <xdr:spPr>
        <a:xfrm>
          <a:off x="4673600"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BA11BDEA-4B97-48CE-AA18-CE560457DFA7}"/>
            </a:ext>
          </a:extLst>
        </xdr:cNvPr>
        <xdr:cNvCxnSpPr/>
      </xdr:nvCxnSpPr>
      <xdr:spPr>
        <a:xfrm>
          <a:off x="4546600" y="186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56811483-9F5B-489A-9E88-6EB8624D8383}"/>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1E83F8A9-2D22-418A-9FC4-6876476BC333}"/>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BFE54D4B-468D-4596-AC2B-CC1EE4146523}"/>
            </a:ext>
          </a:extLst>
        </xdr:cNvPr>
        <xdr:cNvSpPr txBox="1"/>
      </xdr:nvSpPr>
      <xdr:spPr>
        <a:xfrm>
          <a:off x="46736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40428D14-1D0F-4645-9467-11549096CF6F}"/>
            </a:ext>
          </a:extLst>
        </xdr:cNvPr>
        <xdr:cNvSpPr/>
      </xdr:nvSpPr>
      <xdr:spPr>
        <a:xfrm>
          <a:off x="4584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313644DD-D68A-4F5A-80FC-1F42B07251D0}"/>
            </a:ext>
          </a:extLst>
        </xdr:cNvPr>
        <xdr:cNvSpPr/>
      </xdr:nvSpPr>
      <xdr:spPr>
        <a:xfrm>
          <a:off x="3746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AA1DF735-7F6D-4F53-9F06-8EF6A0736078}"/>
            </a:ext>
          </a:extLst>
        </xdr:cNvPr>
        <xdr:cNvSpPr/>
      </xdr:nvSpPr>
      <xdr:spPr>
        <a:xfrm>
          <a:off x="2857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7F81F028-50F2-4390-9C6D-8848E1B6F614}"/>
            </a:ext>
          </a:extLst>
        </xdr:cNvPr>
        <xdr:cNvSpPr/>
      </xdr:nvSpPr>
      <xdr:spPr>
        <a:xfrm>
          <a:off x="1968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D70EC779-3C9C-4A25-A528-44FA75AB347B}"/>
            </a:ext>
          </a:extLst>
        </xdr:cNvPr>
        <xdr:cNvSpPr/>
      </xdr:nvSpPr>
      <xdr:spPr>
        <a:xfrm>
          <a:off x="1079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31D7EE7-0276-4F0F-9F48-F0C83A41677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B8761AA-9C8B-4A49-889D-ABC08E37BC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7C1E72E-05D1-4E13-841B-F64AAD6989A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28D4B3B-68B8-4792-BEA7-D3D65D9B8A8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2A8E0CE-8423-43A2-BDC0-262C0E19D46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418" name="楕円 417">
          <a:extLst>
            <a:ext uri="{FF2B5EF4-FFF2-40B4-BE49-F238E27FC236}">
              <a16:creationId xmlns:a16="http://schemas.microsoft.com/office/drawing/2014/main" id="{CFD950AF-3E06-42EA-9DEC-FCBE37333C49}"/>
            </a:ext>
          </a:extLst>
        </xdr:cNvPr>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61613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44945206-CD75-49C2-9C5B-A189C2996E6C}"/>
            </a:ext>
          </a:extLst>
        </xdr:cNvPr>
        <xdr:cNvSpPr txBox="1"/>
      </xdr:nvSpPr>
      <xdr:spPr>
        <a:xfrm>
          <a:off x="4673600" y="1789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23495</xdr:rowOff>
    </xdr:from>
    <xdr:to>
      <xdr:col>20</xdr:col>
      <xdr:colOff>38100</xdr:colOff>
      <xdr:row>105</xdr:row>
      <xdr:rowOff>125095</xdr:rowOff>
    </xdr:to>
    <xdr:sp macro="" textlink="">
      <xdr:nvSpPr>
        <xdr:cNvPr id="420" name="楕円 419">
          <a:extLst>
            <a:ext uri="{FF2B5EF4-FFF2-40B4-BE49-F238E27FC236}">
              <a16:creationId xmlns:a16="http://schemas.microsoft.com/office/drawing/2014/main" id="{71CF2566-73C4-42BD-97A9-D21FBFEA32C3}"/>
            </a:ext>
          </a:extLst>
        </xdr:cNvPr>
        <xdr:cNvSpPr/>
      </xdr:nvSpPr>
      <xdr:spPr>
        <a:xfrm>
          <a:off x="3746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74295</xdr:rowOff>
    </xdr:from>
    <xdr:to>
      <xdr:col>24</xdr:col>
      <xdr:colOff>63500</xdr:colOff>
      <xdr:row>105</xdr:row>
      <xdr:rowOff>89536</xdr:rowOff>
    </xdr:to>
    <xdr:cxnSp macro="">
      <xdr:nvCxnSpPr>
        <xdr:cNvPr id="421" name="直線コネクタ 420">
          <a:extLst>
            <a:ext uri="{FF2B5EF4-FFF2-40B4-BE49-F238E27FC236}">
              <a16:creationId xmlns:a16="http://schemas.microsoft.com/office/drawing/2014/main" id="{817F0A99-3700-4AFB-8702-DB8A5B607067}"/>
            </a:ext>
          </a:extLst>
        </xdr:cNvPr>
        <xdr:cNvCxnSpPr/>
      </xdr:nvCxnSpPr>
      <xdr:spPr>
        <a:xfrm>
          <a:off x="3797300" y="1807654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636</xdr:rowOff>
    </xdr:from>
    <xdr:to>
      <xdr:col>15</xdr:col>
      <xdr:colOff>101600</xdr:colOff>
      <xdr:row>105</xdr:row>
      <xdr:rowOff>102236</xdr:rowOff>
    </xdr:to>
    <xdr:sp macro="" textlink="">
      <xdr:nvSpPr>
        <xdr:cNvPr id="422" name="楕円 421">
          <a:extLst>
            <a:ext uri="{FF2B5EF4-FFF2-40B4-BE49-F238E27FC236}">
              <a16:creationId xmlns:a16="http://schemas.microsoft.com/office/drawing/2014/main" id="{E50B502F-96E7-42AD-B627-414B5BA1A6E6}"/>
            </a:ext>
          </a:extLst>
        </xdr:cNvPr>
        <xdr:cNvSpPr/>
      </xdr:nvSpPr>
      <xdr:spPr>
        <a:xfrm>
          <a:off x="2857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51436</xdr:rowOff>
    </xdr:from>
    <xdr:to>
      <xdr:col>19</xdr:col>
      <xdr:colOff>177800</xdr:colOff>
      <xdr:row>105</xdr:row>
      <xdr:rowOff>74295</xdr:rowOff>
    </xdr:to>
    <xdr:cxnSp macro="">
      <xdr:nvCxnSpPr>
        <xdr:cNvPr id="423" name="直線コネクタ 422">
          <a:extLst>
            <a:ext uri="{FF2B5EF4-FFF2-40B4-BE49-F238E27FC236}">
              <a16:creationId xmlns:a16="http://schemas.microsoft.com/office/drawing/2014/main" id="{59667AB9-D84F-422D-8AAE-305291672C05}"/>
            </a:ext>
          </a:extLst>
        </xdr:cNvPr>
        <xdr:cNvCxnSpPr/>
      </xdr:nvCxnSpPr>
      <xdr:spPr>
        <a:xfrm>
          <a:off x="2908300" y="180536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164464</xdr:rowOff>
    </xdr:from>
    <xdr:to>
      <xdr:col>10</xdr:col>
      <xdr:colOff>165100</xdr:colOff>
      <xdr:row>105</xdr:row>
      <xdr:rowOff>94614</xdr:rowOff>
    </xdr:to>
    <xdr:sp macro="" textlink="">
      <xdr:nvSpPr>
        <xdr:cNvPr id="424" name="楕円 423">
          <a:extLst>
            <a:ext uri="{FF2B5EF4-FFF2-40B4-BE49-F238E27FC236}">
              <a16:creationId xmlns:a16="http://schemas.microsoft.com/office/drawing/2014/main" id="{94E80B55-53C7-4BAF-B2C8-519C1A2E8933}"/>
            </a:ext>
          </a:extLst>
        </xdr:cNvPr>
        <xdr:cNvSpPr/>
      </xdr:nvSpPr>
      <xdr:spPr>
        <a:xfrm>
          <a:off x="1968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43814</xdr:rowOff>
    </xdr:from>
    <xdr:to>
      <xdr:col>15</xdr:col>
      <xdr:colOff>50800</xdr:colOff>
      <xdr:row>105</xdr:row>
      <xdr:rowOff>51436</xdr:rowOff>
    </xdr:to>
    <xdr:cxnSp macro="">
      <xdr:nvCxnSpPr>
        <xdr:cNvPr id="425" name="直線コネクタ 424">
          <a:extLst>
            <a:ext uri="{FF2B5EF4-FFF2-40B4-BE49-F238E27FC236}">
              <a16:creationId xmlns:a16="http://schemas.microsoft.com/office/drawing/2014/main" id="{C87B8C24-3177-4DBE-9077-DD45160924FC}"/>
            </a:ext>
          </a:extLst>
        </xdr:cNvPr>
        <xdr:cNvCxnSpPr/>
      </xdr:nvCxnSpPr>
      <xdr:spPr>
        <a:xfrm>
          <a:off x="2019300" y="180460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147320</xdr:rowOff>
    </xdr:from>
    <xdr:to>
      <xdr:col>6</xdr:col>
      <xdr:colOff>38100</xdr:colOff>
      <xdr:row>105</xdr:row>
      <xdr:rowOff>77470</xdr:rowOff>
    </xdr:to>
    <xdr:sp macro="" textlink="">
      <xdr:nvSpPr>
        <xdr:cNvPr id="426" name="楕円 425">
          <a:extLst>
            <a:ext uri="{FF2B5EF4-FFF2-40B4-BE49-F238E27FC236}">
              <a16:creationId xmlns:a16="http://schemas.microsoft.com/office/drawing/2014/main" id="{3255811B-2F18-43B7-A7CE-07A0C298DF50}"/>
            </a:ext>
          </a:extLst>
        </xdr:cNvPr>
        <xdr:cNvSpPr/>
      </xdr:nvSpPr>
      <xdr:spPr>
        <a:xfrm>
          <a:off x="1079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26670</xdr:rowOff>
    </xdr:from>
    <xdr:to>
      <xdr:col>10</xdr:col>
      <xdr:colOff>114300</xdr:colOff>
      <xdr:row>105</xdr:row>
      <xdr:rowOff>43814</xdr:rowOff>
    </xdr:to>
    <xdr:cxnSp macro="">
      <xdr:nvCxnSpPr>
        <xdr:cNvPr id="427" name="直線コネクタ 426">
          <a:extLst>
            <a:ext uri="{FF2B5EF4-FFF2-40B4-BE49-F238E27FC236}">
              <a16:creationId xmlns:a16="http://schemas.microsoft.com/office/drawing/2014/main" id="{A73FCB35-88AE-4DD3-B2C8-C1B8EAAF3715}"/>
            </a:ext>
          </a:extLst>
        </xdr:cNvPr>
        <xdr:cNvCxnSpPr/>
      </xdr:nvCxnSpPr>
      <xdr:spPr>
        <a:xfrm>
          <a:off x="1130300" y="180289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4C9873D1-D173-482C-8216-A0FD8761CC33}"/>
            </a:ext>
          </a:extLst>
        </xdr:cNvPr>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9205B57D-DA30-4769-84F3-188E8F2B28B9}"/>
            </a:ext>
          </a:extLst>
        </xdr:cNvPr>
        <xdr:cNvSpPr txBox="1"/>
      </xdr:nvSpPr>
      <xdr:spPr>
        <a:xfrm>
          <a:off x="2705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CDE91204-BF15-4F9D-8DE0-CB34BEA36790}"/>
            </a:ext>
          </a:extLst>
        </xdr:cNvPr>
        <xdr:cNvSpPr txBox="1"/>
      </xdr:nvSpPr>
      <xdr:spPr>
        <a:xfrm>
          <a:off x="1816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8407E990-08E2-4399-BC1A-A7668D0346D2}"/>
            </a:ext>
          </a:extLst>
        </xdr:cNvPr>
        <xdr:cNvSpPr txBox="1"/>
      </xdr:nvSpPr>
      <xdr:spPr>
        <a:xfrm>
          <a:off x="927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141622</xdr:rowOff>
    </xdr:from>
    <xdr:ext cx="405111" cy="259045"/>
    <xdr:sp macro="" textlink="">
      <xdr:nvSpPr>
        <xdr:cNvPr id="432" name="n_1mainValue【港湾・漁港】&#10;有形固定資産減価償却率">
          <a:extLst>
            <a:ext uri="{FF2B5EF4-FFF2-40B4-BE49-F238E27FC236}">
              <a16:creationId xmlns:a16="http://schemas.microsoft.com/office/drawing/2014/main" id="{EFA1F193-77B7-4065-9E70-127ACD2C55A4}"/>
            </a:ext>
          </a:extLst>
        </xdr:cNvPr>
        <xdr:cNvSpPr txBox="1"/>
      </xdr:nvSpPr>
      <xdr:spPr>
        <a:xfrm>
          <a:off x="3582044" y="1780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118763</xdr:rowOff>
    </xdr:from>
    <xdr:ext cx="405111" cy="259045"/>
    <xdr:sp macro="" textlink="">
      <xdr:nvSpPr>
        <xdr:cNvPr id="433" name="n_2mainValue【港湾・漁港】&#10;有形固定資産減価償却率">
          <a:extLst>
            <a:ext uri="{FF2B5EF4-FFF2-40B4-BE49-F238E27FC236}">
              <a16:creationId xmlns:a16="http://schemas.microsoft.com/office/drawing/2014/main" id="{7B4CD05A-FDF6-45E4-9B14-79877C6D0D45}"/>
            </a:ext>
          </a:extLst>
        </xdr:cNvPr>
        <xdr:cNvSpPr txBox="1"/>
      </xdr:nvSpPr>
      <xdr:spPr>
        <a:xfrm>
          <a:off x="2705744" y="1777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111141</xdr:rowOff>
    </xdr:from>
    <xdr:ext cx="405111" cy="259045"/>
    <xdr:sp macro="" textlink="">
      <xdr:nvSpPr>
        <xdr:cNvPr id="434" name="n_3mainValue【港湾・漁港】&#10;有形固定資産減価償却率">
          <a:extLst>
            <a:ext uri="{FF2B5EF4-FFF2-40B4-BE49-F238E27FC236}">
              <a16:creationId xmlns:a16="http://schemas.microsoft.com/office/drawing/2014/main" id="{220E66BA-0318-416E-8CDA-70D1AE04C2AC}"/>
            </a:ext>
          </a:extLst>
        </xdr:cNvPr>
        <xdr:cNvSpPr txBox="1"/>
      </xdr:nvSpPr>
      <xdr:spPr>
        <a:xfrm>
          <a:off x="1816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93997</xdr:rowOff>
    </xdr:from>
    <xdr:ext cx="405111" cy="259045"/>
    <xdr:sp macro="" textlink="">
      <xdr:nvSpPr>
        <xdr:cNvPr id="435" name="n_4mainValue【港湾・漁港】&#10;有形固定資産減価償却率">
          <a:extLst>
            <a:ext uri="{FF2B5EF4-FFF2-40B4-BE49-F238E27FC236}">
              <a16:creationId xmlns:a16="http://schemas.microsoft.com/office/drawing/2014/main" id="{A4B05E80-79EB-4A92-B25C-61BEC0918BF2}"/>
            </a:ext>
          </a:extLst>
        </xdr:cNvPr>
        <xdr:cNvSpPr txBox="1"/>
      </xdr:nvSpPr>
      <xdr:spPr>
        <a:xfrm>
          <a:off x="927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FF4BA6C8-ADCB-4E20-BC16-EB4202D668B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D08FF86-55D2-4A5F-A1ED-BE11F7147B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E09AEBD-15D5-4BFF-ABC7-E96D21D820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C3D89F9-A0BA-43E2-9AD9-D9EDA66882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7C2D222-9579-42F9-A570-9F3769308B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4DB1990-B8B5-4C65-B812-A57A4E1F3F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4AD98165-8834-41B7-A5A1-AEA1AC7D09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737050C3-731C-4CE9-BA15-B5D36BC5CAB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53752344-D812-49E5-AE32-571FAE768DE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F4A5453-9036-487F-8E06-DD8D22D7755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DEDA50B1-5A53-4604-8F95-50AF1C8FB6F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E2A47B27-3CB6-4B1A-A6E4-954945644FF6}"/>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1FB2032A-E4C8-4B86-9E29-9CA4ED64FD3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30DC81EB-9593-4243-ACC8-806768FC2EAC}"/>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5575C79F-258B-4702-9CAD-9EA94BD1B4B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2567D642-8D23-4A18-83A5-087BB61CD70E}"/>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563762F1-F306-4ED2-8E18-15F7366841D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C2CA14B0-DCBB-4857-89EB-0D1F93FC03B3}"/>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A73AE1B9-9C81-469F-99FA-5DDE3AE0EC1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63C17D26-00B2-4CBF-9FF7-4EFE7CE2A6B1}"/>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2C7F31AB-4D6E-41A0-92FF-538481A3253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3D8BBAED-5C90-4073-AB5B-94DE79C54599}"/>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76AE6010-ED9E-4389-A4F9-2BA3EB8D24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9AEE3CAA-A3FF-4813-A693-40CBE30DE43E}"/>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4CE0F7E4-8A91-423D-8376-2B80A160AB5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F38F385D-5FEF-4611-89AB-FA49D4F9305C}"/>
            </a:ext>
          </a:extLst>
        </xdr:cNvPr>
        <xdr:cNvCxnSpPr/>
      </xdr:nvCxnSpPr>
      <xdr:spPr>
        <a:xfrm flipV="1">
          <a:off x="10476865" y="1719928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5DE947F5-C0ED-49B3-B315-9E6586829461}"/>
            </a:ext>
          </a:extLst>
        </xdr:cNvPr>
        <xdr:cNvSpPr txBox="1"/>
      </xdr:nvSpPr>
      <xdr:spPr>
        <a:xfrm>
          <a:off x="10515600" y="18727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090E36F4-DD70-4E4D-B9E4-F617DFD51640}"/>
            </a:ext>
          </a:extLst>
        </xdr:cNvPr>
        <xdr:cNvCxnSpPr/>
      </xdr:nvCxnSpPr>
      <xdr:spPr>
        <a:xfrm>
          <a:off x="10388600" y="1872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CABA4C69-E158-4C01-821F-A95812B1E097}"/>
            </a:ext>
          </a:extLst>
        </xdr:cNvPr>
        <xdr:cNvSpPr txBox="1"/>
      </xdr:nvSpPr>
      <xdr:spPr>
        <a:xfrm>
          <a:off x="10515600" y="1697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6BD4FE8D-0616-47D4-9A30-D517E02FFD53}"/>
            </a:ext>
          </a:extLst>
        </xdr:cNvPr>
        <xdr:cNvCxnSpPr/>
      </xdr:nvCxnSpPr>
      <xdr:spPr>
        <a:xfrm>
          <a:off x="10388600" y="1719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125812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72AAEC00-3B45-4869-95B4-383EE358E675}"/>
            </a:ext>
          </a:extLst>
        </xdr:cNvPr>
        <xdr:cNvSpPr txBox="1"/>
      </xdr:nvSpPr>
      <xdr:spPr>
        <a:xfrm>
          <a:off x="10515600" y="1847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9AEBE820-EC6F-4119-B698-D89C461F452F}"/>
            </a:ext>
          </a:extLst>
        </xdr:cNvPr>
        <xdr:cNvSpPr/>
      </xdr:nvSpPr>
      <xdr:spPr>
        <a:xfrm>
          <a:off x="10426700" y="1849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A121886A-88D5-45F8-AA12-815F012A7F92}"/>
            </a:ext>
          </a:extLst>
        </xdr:cNvPr>
        <xdr:cNvSpPr/>
      </xdr:nvSpPr>
      <xdr:spPr>
        <a:xfrm>
          <a:off x="95885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02806ED7-C02F-4F9A-80E1-189A16373664}"/>
            </a:ext>
          </a:extLst>
        </xdr:cNvPr>
        <xdr:cNvSpPr/>
      </xdr:nvSpPr>
      <xdr:spPr>
        <a:xfrm>
          <a:off x="8699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F9A77189-34B2-4D47-ABC4-6AC7E033EE14}"/>
            </a:ext>
          </a:extLst>
        </xdr:cNvPr>
        <xdr:cNvSpPr/>
      </xdr:nvSpPr>
      <xdr:spPr>
        <a:xfrm>
          <a:off x="7810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EF8807E6-0D32-4D15-A525-121C95AC27B0}"/>
            </a:ext>
          </a:extLst>
        </xdr:cNvPr>
        <xdr:cNvSpPr/>
      </xdr:nvSpPr>
      <xdr:spPr>
        <a:xfrm>
          <a:off x="6921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F1A75A2-3FE4-48B6-9FA0-8C2AE6AD948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EBA6512-4D79-40AE-9A1B-D6B542AEB62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6F32486-C463-4462-A100-7A3EB9ADD88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3372D2F-5B94-413B-98B3-8C2FE62599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8F85FCE-E7FE-477C-9D2F-BD7A5ED9148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36830</xdr:rowOff>
    </xdr:from>
    <xdr:to>
      <xdr:col>55</xdr:col>
      <xdr:colOff>50800</xdr:colOff>
      <xdr:row>101</xdr:row>
      <xdr:rowOff>138430</xdr:rowOff>
    </xdr:to>
    <xdr:sp macro="" textlink="">
      <xdr:nvSpPr>
        <xdr:cNvPr id="477" name="楕円 476">
          <a:extLst>
            <a:ext uri="{FF2B5EF4-FFF2-40B4-BE49-F238E27FC236}">
              <a16:creationId xmlns:a16="http://schemas.microsoft.com/office/drawing/2014/main" id="{006330DD-4D73-4FCB-8FDB-A3F5A019E945}"/>
            </a:ext>
          </a:extLst>
        </xdr:cNvPr>
        <xdr:cNvSpPr/>
      </xdr:nvSpPr>
      <xdr:spPr>
        <a:xfrm>
          <a:off x="10426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59707</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A1450957-42D1-424C-9A72-4FA2A239FAE2}"/>
            </a:ext>
          </a:extLst>
        </xdr:cNvPr>
        <xdr:cNvSpPr txBox="1"/>
      </xdr:nvSpPr>
      <xdr:spPr>
        <a:xfrm>
          <a:off x="10515600" y="1720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60258</xdr:rowOff>
    </xdr:from>
    <xdr:to>
      <xdr:col>50</xdr:col>
      <xdr:colOff>165100</xdr:colOff>
      <xdr:row>101</xdr:row>
      <xdr:rowOff>161858</xdr:rowOff>
    </xdr:to>
    <xdr:sp macro="" textlink="">
      <xdr:nvSpPr>
        <xdr:cNvPr id="479" name="楕円 478">
          <a:extLst>
            <a:ext uri="{FF2B5EF4-FFF2-40B4-BE49-F238E27FC236}">
              <a16:creationId xmlns:a16="http://schemas.microsoft.com/office/drawing/2014/main" id="{5CFB4327-7EA2-46AD-9AB1-8A0677A1B1B2}"/>
            </a:ext>
          </a:extLst>
        </xdr:cNvPr>
        <xdr:cNvSpPr/>
      </xdr:nvSpPr>
      <xdr:spPr>
        <a:xfrm>
          <a:off x="9588500" y="173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87630</xdr:rowOff>
    </xdr:from>
    <xdr:to>
      <xdr:col>55</xdr:col>
      <xdr:colOff>0</xdr:colOff>
      <xdr:row>101</xdr:row>
      <xdr:rowOff>111058</xdr:rowOff>
    </xdr:to>
    <xdr:cxnSp macro="">
      <xdr:nvCxnSpPr>
        <xdr:cNvPr id="480" name="直線コネクタ 479">
          <a:extLst>
            <a:ext uri="{FF2B5EF4-FFF2-40B4-BE49-F238E27FC236}">
              <a16:creationId xmlns:a16="http://schemas.microsoft.com/office/drawing/2014/main" id="{5F503858-8F9F-449B-84F1-0311D96F3360}"/>
            </a:ext>
          </a:extLst>
        </xdr:cNvPr>
        <xdr:cNvCxnSpPr/>
      </xdr:nvCxnSpPr>
      <xdr:spPr>
        <a:xfrm flipV="1">
          <a:off x="9639300" y="17404080"/>
          <a:ext cx="838200" cy="2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70157</xdr:rowOff>
    </xdr:from>
    <xdr:to>
      <xdr:col>46</xdr:col>
      <xdr:colOff>38100</xdr:colOff>
      <xdr:row>102</xdr:row>
      <xdr:rowOff>307</xdr:rowOff>
    </xdr:to>
    <xdr:sp macro="" textlink="">
      <xdr:nvSpPr>
        <xdr:cNvPr id="481" name="楕円 480">
          <a:extLst>
            <a:ext uri="{FF2B5EF4-FFF2-40B4-BE49-F238E27FC236}">
              <a16:creationId xmlns:a16="http://schemas.microsoft.com/office/drawing/2014/main" id="{EB0E547D-0221-457A-B16C-C0A6C708FD96}"/>
            </a:ext>
          </a:extLst>
        </xdr:cNvPr>
        <xdr:cNvSpPr/>
      </xdr:nvSpPr>
      <xdr:spPr>
        <a:xfrm>
          <a:off x="8699500" y="173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111058</xdr:rowOff>
    </xdr:from>
    <xdr:to>
      <xdr:col>50</xdr:col>
      <xdr:colOff>114300</xdr:colOff>
      <xdr:row>101</xdr:row>
      <xdr:rowOff>120957</xdr:rowOff>
    </xdr:to>
    <xdr:cxnSp macro="">
      <xdr:nvCxnSpPr>
        <xdr:cNvPr id="482" name="直線コネクタ 481">
          <a:extLst>
            <a:ext uri="{FF2B5EF4-FFF2-40B4-BE49-F238E27FC236}">
              <a16:creationId xmlns:a16="http://schemas.microsoft.com/office/drawing/2014/main" id="{53CD7D2C-A82C-4658-9E01-93885CBE9754}"/>
            </a:ext>
          </a:extLst>
        </xdr:cNvPr>
        <xdr:cNvCxnSpPr/>
      </xdr:nvCxnSpPr>
      <xdr:spPr>
        <a:xfrm flipV="1">
          <a:off x="8750300" y="17427508"/>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93600</xdr:rowOff>
    </xdr:from>
    <xdr:to>
      <xdr:col>41</xdr:col>
      <xdr:colOff>101600</xdr:colOff>
      <xdr:row>102</xdr:row>
      <xdr:rowOff>23750</xdr:rowOff>
    </xdr:to>
    <xdr:sp macro="" textlink="">
      <xdr:nvSpPr>
        <xdr:cNvPr id="483" name="楕円 482">
          <a:extLst>
            <a:ext uri="{FF2B5EF4-FFF2-40B4-BE49-F238E27FC236}">
              <a16:creationId xmlns:a16="http://schemas.microsoft.com/office/drawing/2014/main" id="{FC2E68A7-99FA-4DE0-B098-36E531A66EE4}"/>
            </a:ext>
          </a:extLst>
        </xdr:cNvPr>
        <xdr:cNvSpPr/>
      </xdr:nvSpPr>
      <xdr:spPr>
        <a:xfrm>
          <a:off x="7810500" y="174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120957</xdr:rowOff>
    </xdr:from>
    <xdr:to>
      <xdr:col>45</xdr:col>
      <xdr:colOff>177800</xdr:colOff>
      <xdr:row>101</xdr:row>
      <xdr:rowOff>144400</xdr:rowOff>
    </xdr:to>
    <xdr:cxnSp macro="">
      <xdr:nvCxnSpPr>
        <xdr:cNvPr id="484" name="直線コネクタ 483">
          <a:extLst>
            <a:ext uri="{FF2B5EF4-FFF2-40B4-BE49-F238E27FC236}">
              <a16:creationId xmlns:a16="http://schemas.microsoft.com/office/drawing/2014/main" id="{960683CC-6C8A-4FBF-A47D-782A04CCCCC5}"/>
            </a:ext>
          </a:extLst>
        </xdr:cNvPr>
        <xdr:cNvCxnSpPr/>
      </xdr:nvCxnSpPr>
      <xdr:spPr>
        <a:xfrm flipV="1">
          <a:off x="7861300" y="17437407"/>
          <a:ext cx="889000" cy="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114643</xdr:rowOff>
    </xdr:from>
    <xdr:to>
      <xdr:col>36</xdr:col>
      <xdr:colOff>165100</xdr:colOff>
      <xdr:row>102</xdr:row>
      <xdr:rowOff>44793</xdr:rowOff>
    </xdr:to>
    <xdr:sp macro="" textlink="">
      <xdr:nvSpPr>
        <xdr:cNvPr id="485" name="楕円 484">
          <a:extLst>
            <a:ext uri="{FF2B5EF4-FFF2-40B4-BE49-F238E27FC236}">
              <a16:creationId xmlns:a16="http://schemas.microsoft.com/office/drawing/2014/main" id="{5DFE66D8-62CE-469F-9F79-C8349AAD4CF4}"/>
            </a:ext>
          </a:extLst>
        </xdr:cNvPr>
        <xdr:cNvSpPr/>
      </xdr:nvSpPr>
      <xdr:spPr>
        <a:xfrm>
          <a:off x="6921500" y="174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144400</xdr:rowOff>
    </xdr:from>
    <xdr:to>
      <xdr:col>41</xdr:col>
      <xdr:colOff>50800</xdr:colOff>
      <xdr:row>101</xdr:row>
      <xdr:rowOff>165443</xdr:rowOff>
    </xdr:to>
    <xdr:cxnSp macro="">
      <xdr:nvCxnSpPr>
        <xdr:cNvPr id="486" name="直線コネクタ 485">
          <a:extLst>
            <a:ext uri="{FF2B5EF4-FFF2-40B4-BE49-F238E27FC236}">
              <a16:creationId xmlns:a16="http://schemas.microsoft.com/office/drawing/2014/main" id="{D3AE9B3E-2FFB-45E7-A033-3CFE4A54CF07}"/>
            </a:ext>
          </a:extLst>
        </xdr:cNvPr>
        <xdr:cNvCxnSpPr/>
      </xdr:nvCxnSpPr>
      <xdr:spPr>
        <a:xfrm flipV="1">
          <a:off x="6972300" y="17460850"/>
          <a:ext cx="8890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50736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12ED20A6-C320-4047-B7D8-D35614AF580F}"/>
            </a:ext>
          </a:extLst>
        </xdr:cNvPr>
        <xdr:cNvSpPr txBox="1"/>
      </xdr:nvSpPr>
      <xdr:spPr>
        <a:xfrm>
          <a:off x="9359411" y="1856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48263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A3912EBC-6FF1-4190-95FA-FCEB61E970CA}"/>
            </a:ext>
          </a:extLst>
        </xdr:cNvPr>
        <xdr:cNvSpPr txBox="1"/>
      </xdr:nvSpPr>
      <xdr:spPr>
        <a:xfrm>
          <a:off x="84831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51311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39D75C75-BE65-4ED4-9C06-4C401C0A2D99}"/>
            </a:ext>
          </a:extLst>
        </xdr:cNvPr>
        <xdr:cNvSpPr txBox="1"/>
      </xdr:nvSpPr>
      <xdr:spPr>
        <a:xfrm>
          <a:off x="7594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36318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266ACF06-9243-4589-98F5-9A56443083B3}"/>
            </a:ext>
          </a:extLst>
        </xdr:cNvPr>
        <xdr:cNvSpPr txBox="1"/>
      </xdr:nvSpPr>
      <xdr:spPr>
        <a:xfrm>
          <a:off x="6705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6935</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DE94202F-1490-435B-9174-EAE544742910}"/>
            </a:ext>
          </a:extLst>
        </xdr:cNvPr>
        <xdr:cNvSpPr txBox="1"/>
      </xdr:nvSpPr>
      <xdr:spPr>
        <a:xfrm>
          <a:off x="9327095" y="171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16834</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ACE3B45D-33A7-402A-8281-B702009D36E3}"/>
            </a:ext>
          </a:extLst>
        </xdr:cNvPr>
        <xdr:cNvSpPr txBox="1"/>
      </xdr:nvSpPr>
      <xdr:spPr>
        <a:xfrm>
          <a:off x="8450795" y="171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40277</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7DC67B05-8C11-479E-A7FB-BB80F34366B3}"/>
            </a:ext>
          </a:extLst>
        </xdr:cNvPr>
        <xdr:cNvSpPr txBox="1"/>
      </xdr:nvSpPr>
      <xdr:spPr>
        <a:xfrm>
          <a:off x="7561795" y="1718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61320</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F9AE04E6-3A0E-4253-B5DC-F0CAA24AD19F}"/>
            </a:ext>
          </a:extLst>
        </xdr:cNvPr>
        <xdr:cNvSpPr txBox="1"/>
      </xdr:nvSpPr>
      <xdr:spPr>
        <a:xfrm>
          <a:off x="6672795" y="1720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4DDC978-0A9C-4DEB-B717-F50E063FF9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A73BAA1-CFB9-4075-B772-379D020267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F52AD3A5-2D0F-4D38-B5E3-57290493DB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3E5C6F1-1047-42C8-B0E3-D0EAD34AAF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5AF7DBB-56F4-4D0D-A0DA-E55AE6B768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E547733F-AE6D-47D8-8782-95F97F95C9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B25B07B-29B5-475B-9295-66CA0016B61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696FFF5-6F6A-4C62-AEEF-5FF7E7834C3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B0E7A88-44D7-45EA-A272-3B51486274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365F3A4-290C-4566-BDC0-2C2C066A52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69713C81-77B8-4EE5-B681-E2B6239EB8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C171FF29-BBC9-4D2B-A605-5B917A398AC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EC43001D-427F-42AE-A181-B2D90E1C408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135E4F47-6A9E-4417-A48D-76DA4D2E00C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8EF8A24A-D33F-413E-BE5F-4242F161CF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10E19347-774A-4E59-9006-AD36911DDD8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DE155F5E-5747-471C-ADFD-50D621D6926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22EE38E3-1A7B-495F-AE58-B9607C15D7F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2E2017B3-4F7D-497E-BCCB-D0349A8544C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99D61753-83D7-4751-81AF-A64027449A5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D30CF447-7098-4567-B311-5764934EA1B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AC2821EF-5C1D-4714-BDD0-428D547A93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D4FC5C5B-56A1-4F27-8791-4508663D114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EAAD1FAA-AA0A-4845-9FD4-A37E41C22A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21CC88B8-3C2A-4C36-8719-BD83CA2C9997}"/>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DA1EAC67-B03F-4C47-B209-FAE89EB2F36B}"/>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CC075ADB-4C48-4021-9F45-13A205113214}"/>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5507F959-EC03-41AC-82B8-C1C6730DF20A}"/>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0C9A0327-2FDE-48A7-BB3E-29A28447E46D}"/>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BA8B6706-FE03-46BC-AADC-5D88D0DDBB49}"/>
            </a:ext>
          </a:extLst>
        </xdr:cNvPr>
        <xdr:cNvSpPr txBox="1"/>
      </xdr:nvSpPr>
      <xdr:spPr>
        <a:xfrm>
          <a:off x="16357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836E3BC7-1059-4F27-B6EA-C6DF50D457C4}"/>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F8C20580-7CFB-4ED8-A12F-61910B6ED6D9}"/>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53767D85-3F06-4DD9-8989-9E3723C96D4D}"/>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2FB12130-9BC7-4C5A-ABB3-B8652E29F5E3}"/>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59514232-B52F-4FEF-9A10-5A62C4CF15B0}"/>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1A50EB2-45FD-444C-B4DA-1CF729A8FE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24C6EB8-2352-4111-B7F7-EE01CD9151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8C496D3-E29F-4755-9741-B13F0A5CBB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FD77D02-0194-463D-AB87-24008FA87D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5D0BCCC-43EA-43FF-91F2-C40383EA90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44450</xdr:rowOff>
    </xdr:from>
    <xdr:to>
      <xdr:col>85</xdr:col>
      <xdr:colOff>177800</xdr:colOff>
      <xdr:row>40</xdr:row>
      <xdr:rowOff>146050</xdr:rowOff>
    </xdr:to>
    <xdr:sp macro="" textlink="">
      <xdr:nvSpPr>
        <xdr:cNvPr id="535" name="楕円 534">
          <a:extLst>
            <a:ext uri="{FF2B5EF4-FFF2-40B4-BE49-F238E27FC236}">
              <a16:creationId xmlns:a16="http://schemas.microsoft.com/office/drawing/2014/main" id="{F93F4CCF-02E5-4CC5-A717-5AF83001E47E}"/>
            </a:ext>
          </a:extLst>
        </xdr:cNvPr>
        <xdr:cNvSpPr/>
      </xdr:nvSpPr>
      <xdr:spPr>
        <a:xfrm>
          <a:off x="16268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130827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44A38E50-A3CA-43DC-8D40-AC74828D9F42}"/>
            </a:ext>
          </a:extLst>
        </xdr:cNvPr>
        <xdr:cNvSpPr txBox="1"/>
      </xdr:nvSpPr>
      <xdr:spPr>
        <a:xfrm>
          <a:off x="16357600" y="681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xdr:rowOff>
    </xdr:from>
    <xdr:to>
      <xdr:col>81</xdr:col>
      <xdr:colOff>101600</xdr:colOff>
      <xdr:row>40</xdr:row>
      <xdr:rowOff>109855</xdr:rowOff>
    </xdr:to>
    <xdr:sp macro="" textlink="">
      <xdr:nvSpPr>
        <xdr:cNvPr id="537" name="楕円 536">
          <a:extLst>
            <a:ext uri="{FF2B5EF4-FFF2-40B4-BE49-F238E27FC236}">
              <a16:creationId xmlns:a16="http://schemas.microsoft.com/office/drawing/2014/main" id="{9C5BF19B-DA7E-4DC7-9C04-9FE891CC2B90}"/>
            </a:ext>
          </a:extLst>
        </xdr:cNvPr>
        <xdr:cNvSpPr/>
      </xdr:nvSpPr>
      <xdr:spPr>
        <a:xfrm>
          <a:off x="15430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59055</xdr:rowOff>
    </xdr:from>
    <xdr:to>
      <xdr:col>85</xdr:col>
      <xdr:colOff>127000</xdr:colOff>
      <xdr:row>40</xdr:row>
      <xdr:rowOff>95250</xdr:rowOff>
    </xdr:to>
    <xdr:cxnSp macro="">
      <xdr:nvCxnSpPr>
        <xdr:cNvPr id="538" name="直線コネクタ 537">
          <a:extLst>
            <a:ext uri="{FF2B5EF4-FFF2-40B4-BE49-F238E27FC236}">
              <a16:creationId xmlns:a16="http://schemas.microsoft.com/office/drawing/2014/main" id="{F46E8D3C-10BA-4AF4-A69F-CEE50BC9BB31}"/>
            </a:ext>
          </a:extLst>
        </xdr:cNvPr>
        <xdr:cNvCxnSpPr/>
      </xdr:nvCxnSpPr>
      <xdr:spPr>
        <a:xfrm>
          <a:off x="15481300" y="69170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145415</xdr:rowOff>
    </xdr:from>
    <xdr:to>
      <xdr:col>76</xdr:col>
      <xdr:colOff>165100</xdr:colOff>
      <xdr:row>40</xdr:row>
      <xdr:rowOff>75565</xdr:rowOff>
    </xdr:to>
    <xdr:sp macro="" textlink="">
      <xdr:nvSpPr>
        <xdr:cNvPr id="539" name="楕円 538">
          <a:extLst>
            <a:ext uri="{FF2B5EF4-FFF2-40B4-BE49-F238E27FC236}">
              <a16:creationId xmlns:a16="http://schemas.microsoft.com/office/drawing/2014/main" id="{C76DF851-4085-44D8-AFF0-BE5776B9625D}"/>
            </a:ext>
          </a:extLst>
        </xdr:cNvPr>
        <xdr:cNvSpPr/>
      </xdr:nvSpPr>
      <xdr:spPr>
        <a:xfrm>
          <a:off x="14541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24765</xdr:rowOff>
    </xdr:from>
    <xdr:to>
      <xdr:col>81</xdr:col>
      <xdr:colOff>50800</xdr:colOff>
      <xdr:row>40</xdr:row>
      <xdr:rowOff>59055</xdr:rowOff>
    </xdr:to>
    <xdr:cxnSp macro="">
      <xdr:nvCxnSpPr>
        <xdr:cNvPr id="540" name="直線コネクタ 539">
          <a:extLst>
            <a:ext uri="{FF2B5EF4-FFF2-40B4-BE49-F238E27FC236}">
              <a16:creationId xmlns:a16="http://schemas.microsoft.com/office/drawing/2014/main" id="{65E5F940-FEF6-4327-B347-66F9512C3992}"/>
            </a:ext>
          </a:extLst>
        </xdr:cNvPr>
        <xdr:cNvCxnSpPr/>
      </xdr:nvCxnSpPr>
      <xdr:spPr>
        <a:xfrm>
          <a:off x="14592300" y="68827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114935</xdr:rowOff>
    </xdr:from>
    <xdr:to>
      <xdr:col>72</xdr:col>
      <xdr:colOff>38100</xdr:colOff>
      <xdr:row>40</xdr:row>
      <xdr:rowOff>45085</xdr:rowOff>
    </xdr:to>
    <xdr:sp macro="" textlink="">
      <xdr:nvSpPr>
        <xdr:cNvPr id="541" name="楕円 540">
          <a:extLst>
            <a:ext uri="{FF2B5EF4-FFF2-40B4-BE49-F238E27FC236}">
              <a16:creationId xmlns:a16="http://schemas.microsoft.com/office/drawing/2014/main" id="{11144D29-E5A2-4B90-B715-D0B99D986B3A}"/>
            </a:ext>
          </a:extLst>
        </xdr:cNvPr>
        <xdr:cNvSpPr/>
      </xdr:nvSpPr>
      <xdr:spPr>
        <a:xfrm>
          <a:off x="13652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165735</xdr:rowOff>
    </xdr:from>
    <xdr:to>
      <xdr:col>76</xdr:col>
      <xdr:colOff>114300</xdr:colOff>
      <xdr:row>40</xdr:row>
      <xdr:rowOff>24765</xdr:rowOff>
    </xdr:to>
    <xdr:cxnSp macro="">
      <xdr:nvCxnSpPr>
        <xdr:cNvPr id="542" name="直線コネクタ 541">
          <a:extLst>
            <a:ext uri="{FF2B5EF4-FFF2-40B4-BE49-F238E27FC236}">
              <a16:creationId xmlns:a16="http://schemas.microsoft.com/office/drawing/2014/main" id="{8C4DC8A9-301F-4891-9764-A0E15CDFCC57}"/>
            </a:ext>
          </a:extLst>
        </xdr:cNvPr>
        <xdr:cNvCxnSpPr/>
      </xdr:nvCxnSpPr>
      <xdr:spPr>
        <a:xfrm>
          <a:off x="13703300" y="68522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78740</xdr:rowOff>
    </xdr:from>
    <xdr:to>
      <xdr:col>67</xdr:col>
      <xdr:colOff>101600</xdr:colOff>
      <xdr:row>40</xdr:row>
      <xdr:rowOff>8890</xdr:rowOff>
    </xdr:to>
    <xdr:sp macro="" textlink="">
      <xdr:nvSpPr>
        <xdr:cNvPr id="543" name="楕円 542">
          <a:extLst>
            <a:ext uri="{FF2B5EF4-FFF2-40B4-BE49-F238E27FC236}">
              <a16:creationId xmlns:a16="http://schemas.microsoft.com/office/drawing/2014/main" id="{BEB8E3B3-B2DE-4C64-AF48-809DB4AFF132}"/>
            </a:ext>
          </a:extLst>
        </xdr:cNvPr>
        <xdr:cNvSpPr/>
      </xdr:nvSpPr>
      <xdr:spPr>
        <a:xfrm>
          <a:off x="12763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129540</xdr:rowOff>
    </xdr:from>
    <xdr:to>
      <xdr:col>71</xdr:col>
      <xdr:colOff>177800</xdr:colOff>
      <xdr:row>39</xdr:row>
      <xdr:rowOff>165735</xdr:rowOff>
    </xdr:to>
    <xdr:cxnSp macro="">
      <xdr:nvCxnSpPr>
        <xdr:cNvPr id="544" name="直線コネクタ 543">
          <a:extLst>
            <a:ext uri="{FF2B5EF4-FFF2-40B4-BE49-F238E27FC236}">
              <a16:creationId xmlns:a16="http://schemas.microsoft.com/office/drawing/2014/main" id="{B0034F81-C10C-4DDF-A608-460777E8A679}"/>
            </a:ext>
          </a:extLst>
        </xdr:cNvPr>
        <xdr:cNvCxnSpPr/>
      </xdr:nvCxnSpPr>
      <xdr:spPr>
        <a:xfrm>
          <a:off x="12814300" y="68160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D1275247-9098-4D98-8A06-A3802421220F}"/>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573A661B-DE72-499B-80A4-65BE7FFFA35C}"/>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DAE6D951-30D2-4D18-8173-364C743C1E38}"/>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35752513-060D-41B9-BBC2-9F9EFEDD634D}"/>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100982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BE48CC64-1F17-477F-8D4C-C04876D24F02}"/>
            </a:ext>
          </a:extLst>
        </xdr:cNvPr>
        <xdr:cNvSpPr txBox="1"/>
      </xdr:nvSpPr>
      <xdr:spPr>
        <a:xfrm>
          <a:off x="152660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66692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AC61D25F-629E-4311-BA0C-780B67A90834}"/>
            </a:ext>
          </a:extLst>
        </xdr:cNvPr>
        <xdr:cNvSpPr txBox="1"/>
      </xdr:nvSpPr>
      <xdr:spPr>
        <a:xfrm>
          <a:off x="143897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36212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75E64CBE-1025-429D-9BE6-16A3F1A5F83A}"/>
            </a:ext>
          </a:extLst>
        </xdr:cNvPr>
        <xdr:cNvSpPr txBox="1"/>
      </xdr:nvSpPr>
      <xdr:spPr>
        <a:xfrm>
          <a:off x="13500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64B0B3FF-4FDA-4193-9DE7-12D91BAB6F62}"/>
            </a:ext>
          </a:extLst>
        </xdr:cNvPr>
        <xdr:cNvSpPr txBox="1"/>
      </xdr:nvSpPr>
      <xdr:spPr>
        <a:xfrm>
          <a:off x="12611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BD94E64E-5DDB-4ECD-B453-3B7082B543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8949C02-3506-4228-BD67-B9453A64224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9ABDDD63-AC2F-4D3A-9D51-197B382F81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F531B3B-9DA7-41C3-BF18-F60A7E9784D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F7F626FA-5248-4ADA-A05B-2A2DD539FEB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2FF26903-49C9-4F0A-804E-02356DC52D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A9E8544A-4E27-44E9-9388-CDA415AB18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32860B9D-0225-4754-BF89-376A0C6ADA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8F99DA0F-F0DC-4E29-81E6-01EAD7D8EC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E113ABE6-2180-4679-BD74-7827546066A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5123266-1EF4-4176-A84D-7BE54EA3842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1E6F5A77-590D-447E-86C3-3482E00CD24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7BA134C2-F820-456F-8330-C8E739ECFCB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6B3DA5D9-0A38-4EDF-B586-81F431958E8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A526D881-1B93-4243-8047-8B054D6F592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FCDA01C9-CF31-4724-A8D8-FD94B19EE22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F48C4F61-73B3-4903-9B5C-B1369F1A24C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A4A9E4B3-ED95-4C8C-89F3-B68549FCEB6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29E93089-5EDD-4015-8318-6511BDFA04D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C7435FF1-BC48-4C20-8404-30228BD2E62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E929F0AB-A23B-40DC-BC4E-521759BB1B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8AD2F0DC-7977-4B1C-80E6-8BDF9F71721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126AD37A-6DD4-4BDC-8C8B-0AF5C91EF7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8155374D-72D7-4E24-BB4B-763FE3EE427A}"/>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3DAE3A73-FCAE-4CBC-8E6B-F74043F6E79A}"/>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ADD3AFAD-C1FE-4D22-87B1-85C7B131FD1A}"/>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86669F2A-6996-4CAA-8CFA-C6B29D9B6810}"/>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E16D34C5-599E-419E-867F-514DEF66ECD1}"/>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CBBFE53C-358A-4B85-A605-643893CC61E8}"/>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9819B376-2AC2-4A58-AFCA-C9FF977390B3}"/>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5B7FFDBD-FC42-4739-8CF1-03AC86166C45}"/>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391C3042-5F6E-40FD-BE3B-124082F46D02}"/>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5EA97186-D4C4-4882-B7B0-0E1A79E03B55}"/>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16ED3A2A-D936-4C72-A60F-1D259BC0ADD6}"/>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B721E01-BF02-484B-A403-17B98687A3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70ED304-357A-4122-A54A-43C6FDF932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CCE6D30-DF05-4B2C-AAE5-604894C203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AF3D73E-C3E3-442D-B3DE-D3CCB6DF30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FD4BCD0-D775-493C-9CA8-12C8E830BB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592" name="楕円 591">
          <a:extLst>
            <a:ext uri="{FF2B5EF4-FFF2-40B4-BE49-F238E27FC236}">
              <a16:creationId xmlns:a16="http://schemas.microsoft.com/office/drawing/2014/main" id="{10C9B071-489E-4C46-8CB6-3EA233E4B289}"/>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125747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C54AF2B5-650B-456C-B39B-F82386A6E658}"/>
            </a:ext>
          </a:extLst>
        </xdr:cNvPr>
        <xdr:cNvSpPr txBox="1"/>
      </xdr:nvSpPr>
      <xdr:spPr>
        <a:xfrm>
          <a:off x="22199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594" name="楕円 593">
          <a:extLst>
            <a:ext uri="{FF2B5EF4-FFF2-40B4-BE49-F238E27FC236}">
              <a16:creationId xmlns:a16="http://schemas.microsoft.com/office/drawing/2014/main" id="{FCDE5B45-82A4-46D5-97C3-D03BD7019460}"/>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595" name="直線コネクタ 594">
          <a:extLst>
            <a:ext uri="{FF2B5EF4-FFF2-40B4-BE49-F238E27FC236}">
              <a16:creationId xmlns:a16="http://schemas.microsoft.com/office/drawing/2014/main" id="{141EE03C-6A33-42E1-A77E-7D8B5AE93ECE}"/>
            </a:ext>
          </a:extLst>
        </xdr:cNvPr>
        <xdr:cNvCxnSpPr/>
      </xdr:nvCxnSpPr>
      <xdr:spPr>
        <a:xfrm>
          <a:off x="21323300" y="705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154940</xdr:rowOff>
    </xdr:from>
    <xdr:to>
      <xdr:col>107</xdr:col>
      <xdr:colOff>101600</xdr:colOff>
      <xdr:row>41</xdr:row>
      <xdr:rowOff>85090</xdr:rowOff>
    </xdr:to>
    <xdr:sp macro="" textlink="">
      <xdr:nvSpPr>
        <xdr:cNvPr id="596" name="楕円 595">
          <a:extLst>
            <a:ext uri="{FF2B5EF4-FFF2-40B4-BE49-F238E27FC236}">
              <a16:creationId xmlns:a16="http://schemas.microsoft.com/office/drawing/2014/main" id="{571506F5-7FAD-4254-BB93-28B9F641A94C}"/>
            </a:ext>
          </a:extLst>
        </xdr:cNvPr>
        <xdr:cNvSpPr/>
      </xdr:nvSpPr>
      <xdr:spPr>
        <a:xfrm>
          <a:off x="20383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34290</xdr:rowOff>
    </xdr:to>
    <xdr:cxnSp macro="">
      <xdr:nvCxnSpPr>
        <xdr:cNvPr id="597" name="直線コネクタ 596">
          <a:extLst>
            <a:ext uri="{FF2B5EF4-FFF2-40B4-BE49-F238E27FC236}">
              <a16:creationId xmlns:a16="http://schemas.microsoft.com/office/drawing/2014/main" id="{C00C9F45-5B38-45A9-A39F-789B22765BC5}"/>
            </a:ext>
          </a:extLst>
        </xdr:cNvPr>
        <xdr:cNvCxnSpPr/>
      </xdr:nvCxnSpPr>
      <xdr:spPr>
        <a:xfrm flipV="1">
          <a:off x="20434300" y="7056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598" name="楕円 597">
          <a:extLst>
            <a:ext uri="{FF2B5EF4-FFF2-40B4-BE49-F238E27FC236}">
              <a16:creationId xmlns:a16="http://schemas.microsoft.com/office/drawing/2014/main" id="{C1ABDDE6-008F-4524-889C-A81EF5247FAF}"/>
            </a:ext>
          </a:extLst>
        </xdr:cNvPr>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34290</xdr:rowOff>
    </xdr:to>
    <xdr:cxnSp macro="">
      <xdr:nvCxnSpPr>
        <xdr:cNvPr id="599" name="直線コネクタ 598">
          <a:extLst>
            <a:ext uri="{FF2B5EF4-FFF2-40B4-BE49-F238E27FC236}">
              <a16:creationId xmlns:a16="http://schemas.microsoft.com/office/drawing/2014/main" id="{6D6B0AFB-1F48-4D7A-87AE-DAE769E8F9AE}"/>
            </a:ext>
          </a:extLst>
        </xdr:cNvPr>
        <xdr:cNvCxnSpPr/>
      </xdr:nvCxnSpPr>
      <xdr:spPr>
        <a:xfrm>
          <a:off x="19545300" y="7040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132080</xdr:rowOff>
    </xdr:from>
    <xdr:to>
      <xdr:col>98</xdr:col>
      <xdr:colOff>38100</xdr:colOff>
      <xdr:row>41</xdr:row>
      <xdr:rowOff>62230</xdr:rowOff>
    </xdr:to>
    <xdr:sp macro="" textlink="">
      <xdr:nvSpPr>
        <xdr:cNvPr id="600" name="楕円 599">
          <a:extLst>
            <a:ext uri="{FF2B5EF4-FFF2-40B4-BE49-F238E27FC236}">
              <a16:creationId xmlns:a16="http://schemas.microsoft.com/office/drawing/2014/main" id="{8F473167-39A9-4BD0-8980-60E89F9D2474}"/>
            </a:ext>
          </a:extLst>
        </xdr:cNvPr>
        <xdr:cNvSpPr/>
      </xdr:nvSpPr>
      <xdr:spPr>
        <a:xfrm>
          <a:off x="18605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xdr:rowOff>
    </xdr:from>
    <xdr:to>
      <xdr:col>102</xdr:col>
      <xdr:colOff>114300</xdr:colOff>
      <xdr:row>41</xdr:row>
      <xdr:rowOff>11430</xdr:rowOff>
    </xdr:to>
    <xdr:cxnSp macro="">
      <xdr:nvCxnSpPr>
        <xdr:cNvPr id="601" name="直線コネクタ 600">
          <a:extLst>
            <a:ext uri="{FF2B5EF4-FFF2-40B4-BE49-F238E27FC236}">
              <a16:creationId xmlns:a16="http://schemas.microsoft.com/office/drawing/2014/main" id="{C09EE345-7D16-464B-ABAE-063721DA349B}"/>
            </a:ext>
          </a:extLst>
        </xdr:cNvPr>
        <xdr:cNvCxnSpPr/>
      </xdr:nvCxnSpPr>
      <xdr:spPr>
        <a:xfrm>
          <a:off x="18656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195DEB4F-8B90-47F5-A2B0-B997C4319FED}"/>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190D238-3F2F-4FD8-87F3-B8545DD681F4}"/>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6809F9F3-D5F3-4E8B-AB0C-5C85D40207E4}"/>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5DD1B790-086B-4EC7-983F-1C9FE4BFFA31}"/>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EF9A928D-57D3-47CF-A310-83B75F535C94}"/>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76217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D59F34A8-2FD1-49B4-B330-9BCD8034AB8A}"/>
            </a:ext>
          </a:extLst>
        </xdr:cNvPr>
        <xdr:cNvSpPr txBox="1"/>
      </xdr:nvSpPr>
      <xdr:spPr>
        <a:xfrm>
          <a:off x="20199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B5F2534C-6F40-43F7-8B30-67AACC214F40}"/>
            </a:ext>
          </a:extLst>
        </xdr:cNvPr>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53357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801AE755-AA28-4514-B596-FA9678E4E6C3}"/>
            </a:ext>
          </a:extLst>
        </xdr:cNvPr>
        <xdr:cNvSpPr txBox="1"/>
      </xdr:nvSpPr>
      <xdr:spPr>
        <a:xfrm>
          <a:off x="18421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E441BA39-39F7-4CCE-A288-42694F90484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8C7C58A-3FA9-4278-A3E2-761A72C9A0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900EAF9-262C-4883-A052-4DD7AE8435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12F1952D-0DA2-4446-8C85-B2DD4C15D0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3FB3429A-9EF1-4A40-895E-FA84282808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47704ED-B1AD-4C2D-A284-5D8603733E3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1685B243-3C71-4129-A539-B0DC4C3E64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91879767-20E0-4697-8A09-507C49EB17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EC8B6DF-28CC-4B11-AFAA-5A7496B4AA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29E4ACE-AF2A-4755-948E-38CDF9D2F7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63F2CF8-8126-4878-B5B2-E887D538655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2E02FEB7-ED2F-4EA1-95EB-7EC684C365B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369C4627-0D4F-4BDA-B6FC-EC7FD8DFDA4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3EB5F254-8831-45FE-A88C-7232A57D5CD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67772094-232E-4B4D-82F2-D6EAA6E2179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0B75F459-3E98-40DC-95EE-2A037DA7E3B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99243779-13CE-4E7F-9280-7963F291166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713E5575-E1AC-4053-99AD-6883312D036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F2FA54F9-D47D-4103-84F4-5F9394CC914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706FA9E-548B-4EAA-83C3-02EC6ACC98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70813513-C2CC-4AC0-B9BF-393F211E477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24A1FFF6-6ABF-45FE-BB99-45EC7F94AF3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9868E668-58F8-47BC-84AD-14FB139D92C8}"/>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C24CEEA6-D041-480F-9158-1E19C8950009}"/>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E56AF05D-522D-431C-9FEA-0E333C27199F}"/>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3820B290-9BC4-4D6B-9FA1-224F3E62515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3821722F-C543-4C5E-821A-F711DA4343E9}"/>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D8497E18-38FA-4A25-96F8-747BCD0DDF36}"/>
            </a:ext>
          </a:extLst>
        </xdr:cNvPr>
        <xdr:cNvSpPr txBox="1"/>
      </xdr:nvSpPr>
      <xdr:spPr>
        <a:xfrm>
          <a:off x="16357600" y="1002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B1435359-50B5-4229-A225-34F5CFDDD8B2}"/>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0F9CA5B9-4715-40C7-B4DF-4EFD7570DBD3}"/>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00FCB3A4-67F3-40D0-B4AF-39C10C703BE7}"/>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39585D68-550E-49B9-B812-D3F5D7FBCEB5}"/>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82052EB2-9F88-4CD5-9A8F-F475950DD66B}"/>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22F2B95-174A-497F-BAC9-A9AC0319BC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583AB44-943D-47F5-9B77-0E6CBF90CC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4898178-E472-4F1B-B5C3-5C59D15365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90845B1-1FC5-43A7-8BA0-75A2AD04056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F93D3FB-5524-49E3-A14C-2BBBD32142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102362</xdr:rowOff>
    </xdr:from>
    <xdr:to>
      <xdr:col>85</xdr:col>
      <xdr:colOff>177800</xdr:colOff>
      <xdr:row>61</xdr:row>
      <xdr:rowOff>32512</xdr:rowOff>
    </xdr:to>
    <xdr:sp macro="" textlink="">
      <xdr:nvSpPr>
        <xdr:cNvPr id="648" name="楕円 647">
          <a:extLst>
            <a:ext uri="{FF2B5EF4-FFF2-40B4-BE49-F238E27FC236}">
              <a16:creationId xmlns:a16="http://schemas.microsoft.com/office/drawing/2014/main" id="{7237CC60-4F15-455E-A679-DEB1C4AB526B}"/>
            </a:ext>
          </a:extLst>
        </xdr:cNvPr>
        <xdr:cNvSpPr/>
      </xdr:nvSpPr>
      <xdr:spPr>
        <a:xfrm>
          <a:off x="162687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80789</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A72E10B2-C7A6-4B9C-8302-18C6201D690B}"/>
            </a:ext>
          </a:extLst>
        </xdr:cNvPr>
        <xdr:cNvSpPr txBox="1"/>
      </xdr:nvSpPr>
      <xdr:spPr>
        <a:xfrm>
          <a:off x="16357600" y="1036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50" name="楕円 649">
          <a:extLst>
            <a:ext uri="{FF2B5EF4-FFF2-40B4-BE49-F238E27FC236}">
              <a16:creationId xmlns:a16="http://schemas.microsoft.com/office/drawing/2014/main" id="{CC019C68-C831-4F9E-97FF-75FF7826479C}"/>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153162</xdr:rowOff>
    </xdr:to>
    <xdr:cxnSp macro="">
      <xdr:nvCxnSpPr>
        <xdr:cNvPr id="651" name="直線コネクタ 650">
          <a:extLst>
            <a:ext uri="{FF2B5EF4-FFF2-40B4-BE49-F238E27FC236}">
              <a16:creationId xmlns:a16="http://schemas.microsoft.com/office/drawing/2014/main" id="{B424AFB9-F129-4567-AA77-DBD95587E7DA}"/>
            </a:ext>
          </a:extLst>
        </xdr:cNvPr>
        <xdr:cNvCxnSpPr/>
      </xdr:nvCxnSpPr>
      <xdr:spPr>
        <a:xfrm>
          <a:off x="15481300" y="1040130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24638</xdr:rowOff>
    </xdr:from>
    <xdr:to>
      <xdr:col>76</xdr:col>
      <xdr:colOff>165100</xdr:colOff>
      <xdr:row>60</xdr:row>
      <xdr:rowOff>126238</xdr:rowOff>
    </xdr:to>
    <xdr:sp macro="" textlink="">
      <xdr:nvSpPr>
        <xdr:cNvPr id="652" name="楕円 651">
          <a:extLst>
            <a:ext uri="{FF2B5EF4-FFF2-40B4-BE49-F238E27FC236}">
              <a16:creationId xmlns:a16="http://schemas.microsoft.com/office/drawing/2014/main" id="{F99711D2-A93E-4BCA-A9D2-226D6CF77860}"/>
            </a:ext>
          </a:extLst>
        </xdr:cNvPr>
        <xdr:cNvSpPr/>
      </xdr:nvSpPr>
      <xdr:spPr>
        <a:xfrm>
          <a:off x="14541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75438</xdr:rowOff>
    </xdr:from>
    <xdr:to>
      <xdr:col>81</xdr:col>
      <xdr:colOff>50800</xdr:colOff>
      <xdr:row>60</xdr:row>
      <xdr:rowOff>114300</xdr:rowOff>
    </xdr:to>
    <xdr:cxnSp macro="">
      <xdr:nvCxnSpPr>
        <xdr:cNvPr id="653" name="直線コネクタ 652">
          <a:extLst>
            <a:ext uri="{FF2B5EF4-FFF2-40B4-BE49-F238E27FC236}">
              <a16:creationId xmlns:a16="http://schemas.microsoft.com/office/drawing/2014/main" id="{12F0CCED-1770-4149-8943-48D9014A3248}"/>
            </a:ext>
          </a:extLst>
        </xdr:cNvPr>
        <xdr:cNvCxnSpPr/>
      </xdr:nvCxnSpPr>
      <xdr:spPr>
        <a:xfrm>
          <a:off x="14592300" y="103624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152654</xdr:rowOff>
    </xdr:from>
    <xdr:to>
      <xdr:col>72</xdr:col>
      <xdr:colOff>38100</xdr:colOff>
      <xdr:row>60</xdr:row>
      <xdr:rowOff>82804</xdr:rowOff>
    </xdr:to>
    <xdr:sp macro="" textlink="">
      <xdr:nvSpPr>
        <xdr:cNvPr id="654" name="楕円 653">
          <a:extLst>
            <a:ext uri="{FF2B5EF4-FFF2-40B4-BE49-F238E27FC236}">
              <a16:creationId xmlns:a16="http://schemas.microsoft.com/office/drawing/2014/main" id="{CD9E45B3-7A39-45D7-BA23-B51DAB6F1E84}"/>
            </a:ext>
          </a:extLst>
        </xdr:cNvPr>
        <xdr:cNvSpPr/>
      </xdr:nvSpPr>
      <xdr:spPr>
        <a:xfrm>
          <a:off x="1365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32004</xdr:rowOff>
    </xdr:from>
    <xdr:to>
      <xdr:col>76</xdr:col>
      <xdr:colOff>114300</xdr:colOff>
      <xdr:row>60</xdr:row>
      <xdr:rowOff>75438</xdr:rowOff>
    </xdr:to>
    <xdr:cxnSp macro="">
      <xdr:nvCxnSpPr>
        <xdr:cNvPr id="655" name="直線コネクタ 654">
          <a:extLst>
            <a:ext uri="{FF2B5EF4-FFF2-40B4-BE49-F238E27FC236}">
              <a16:creationId xmlns:a16="http://schemas.microsoft.com/office/drawing/2014/main" id="{CBF8A87B-F473-4D0B-A2AD-0A3DFEEBD3FE}"/>
            </a:ext>
          </a:extLst>
        </xdr:cNvPr>
        <xdr:cNvCxnSpPr/>
      </xdr:nvCxnSpPr>
      <xdr:spPr>
        <a:xfrm>
          <a:off x="13703300" y="103190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111506</xdr:rowOff>
    </xdr:from>
    <xdr:to>
      <xdr:col>67</xdr:col>
      <xdr:colOff>101600</xdr:colOff>
      <xdr:row>60</xdr:row>
      <xdr:rowOff>41656</xdr:rowOff>
    </xdr:to>
    <xdr:sp macro="" textlink="">
      <xdr:nvSpPr>
        <xdr:cNvPr id="656" name="楕円 655">
          <a:extLst>
            <a:ext uri="{FF2B5EF4-FFF2-40B4-BE49-F238E27FC236}">
              <a16:creationId xmlns:a16="http://schemas.microsoft.com/office/drawing/2014/main" id="{BF27C1F9-9190-4EF6-8CC6-49B18DEC1FD5}"/>
            </a:ext>
          </a:extLst>
        </xdr:cNvPr>
        <xdr:cNvSpPr/>
      </xdr:nvSpPr>
      <xdr:spPr>
        <a:xfrm>
          <a:off x="12763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162306</xdr:rowOff>
    </xdr:from>
    <xdr:to>
      <xdr:col>71</xdr:col>
      <xdr:colOff>177800</xdr:colOff>
      <xdr:row>60</xdr:row>
      <xdr:rowOff>32004</xdr:rowOff>
    </xdr:to>
    <xdr:cxnSp macro="">
      <xdr:nvCxnSpPr>
        <xdr:cNvPr id="657" name="直線コネクタ 656">
          <a:extLst>
            <a:ext uri="{FF2B5EF4-FFF2-40B4-BE49-F238E27FC236}">
              <a16:creationId xmlns:a16="http://schemas.microsoft.com/office/drawing/2014/main" id="{F1023248-BAD5-4C01-8F40-E7303C44A034}"/>
            </a:ext>
          </a:extLst>
        </xdr:cNvPr>
        <xdr:cNvCxnSpPr/>
      </xdr:nvCxnSpPr>
      <xdr:spPr>
        <a:xfrm>
          <a:off x="12814300" y="102778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a:extLst>
            <a:ext uri="{FF2B5EF4-FFF2-40B4-BE49-F238E27FC236}">
              <a16:creationId xmlns:a16="http://schemas.microsoft.com/office/drawing/2014/main" id="{DB29479C-C95B-4C5B-AD14-BB0D8D8D455A}"/>
            </a:ext>
          </a:extLst>
        </xdr:cNvPr>
        <xdr:cNvSpPr txBox="1"/>
      </xdr:nvSpPr>
      <xdr:spPr>
        <a:xfrm>
          <a:off x="15266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659" name="n_2aveValue【学校施設】&#10;有形固定資産減価償却率">
          <a:extLst>
            <a:ext uri="{FF2B5EF4-FFF2-40B4-BE49-F238E27FC236}">
              <a16:creationId xmlns:a16="http://schemas.microsoft.com/office/drawing/2014/main" id="{D17385B1-05C7-4757-B477-67A73C2723C2}"/>
            </a:ext>
          </a:extLst>
        </xdr:cNvPr>
        <xdr:cNvSpPr txBox="1"/>
      </xdr:nvSpPr>
      <xdr:spPr>
        <a:xfrm>
          <a:off x="14389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60" name="n_3aveValue【学校施設】&#10;有形固定資産減価償却率">
          <a:extLst>
            <a:ext uri="{FF2B5EF4-FFF2-40B4-BE49-F238E27FC236}">
              <a16:creationId xmlns:a16="http://schemas.microsoft.com/office/drawing/2014/main" id="{6DD0B225-F671-4C12-9ED2-F96DDEA2866C}"/>
            </a:ext>
          </a:extLst>
        </xdr:cNvPr>
        <xdr:cNvSpPr txBox="1"/>
      </xdr:nvSpPr>
      <xdr:spPr>
        <a:xfrm>
          <a:off x="13500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1" name="n_4aveValue【学校施設】&#10;有形固定資産減価償却率">
          <a:extLst>
            <a:ext uri="{FF2B5EF4-FFF2-40B4-BE49-F238E27FC236}">
              <a16:creationId xmlns:a16="http://schemas.microsoft.com/office/drawing/2014/main" id="{9B06D2F1-76AA-4A09-B2AF-D3608C1E6C84}"/>
            </a:ext>
          </a:extLst>
        </xdr:cNvPr>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2" name="n_1mainValue【学校施設】&#10;有形固定資産減価償却率">
          <a:extLst>
            <a:ext uri="{FF2B5EF4-FFF2-40B4-BE49-F238E27FC236}">
              <a16:creationId xmlns:a16="http://schemas.microsoft.com/office/drawing/2014/main" id="{F23049AE-EEAC-4C01-8098-92EFFD6C21AC}"/>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117365</xdr:rowOff>
    </xdr:from>
    <xdr:ext cx="405111" cy="259045"/>
    <xdr:sp macro="" textlink="">
      <xdr:nvSpPr>
        <xdr:cNvPr id="663" name="n_2mainValue【学校施設】&#10;有形固定資産減価償却率">
          <a:extLst>
            <a:ext uri="{FF2B5EF4-FFF2-40B4-BE49-F238E27FC236}">
              <a16:creationId xmlns:a16="http://schemas.microsoft.com/office/drawing/2014/main" id="{FB10EA7B-EB11-4560-9D8F-5B34468E77F7}"/>
            </a:ext>
          </a:extLst>
        </xdr:cNvPr>
        <xdr:cNvSpPr txBox="1"/>
      </xdr:nvSpPr>
      <xdr:spPr>
        <a:xfrm>
          <a:off x="14389744" y="1040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73931</xdr:rowOff>
    </xdr:from>
    <xdr:ext cx="405111" cy="259045"/>
    <xdr:sp macro="" textlink="">
      <xdr:nvSpPr>
        <xdr:cNvPr id="664" name="n_3mainValue【学校施設】&#10;有形固定資産減価償却率">
          <a:extLst>
            <a:ext uri="{FF2B5EF4-FFF2-40B4-BE49-F238E27FC236}">
              <a16:creationId xmlns:a16="http://schemas.microsoft.com/office/drawing/2014/main" id="{C183A7C4-864C-4DBB-BA6C-0765CE45E510}"/>
            </a:ext>
          </a:extLst>
        </xdr:cNvPr>
        <xdr:cNvSpPr txBox="1"/>
      </xdr:nvSpPr>
      <xdr:spPr>
        <a:xfrm>
          <a:off x="13500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32783</xdr:rowOff>
    </xdr:from>
    <xdr:ext cx="405111" cy="259045"/>
    <xdr:sp macro="" textlink="">
      <xdr:nvSpPr>
        <xdr:cNvPr id="665" name="n_4mainValue【学校施設】&#10;有形固定資産減価償却率">
          <a:extLst>
            <a:ext uri="{FF2B5EF4-FFF2-40B4-BE49-F238E27FC236}">
              <a16:creationId xmlns:a16="http://schemas.microsoft.com/office/drawing/2014/main" id="{EF14BA32-C464-4DEA-9AE0-27284AE9C2CE}"/>
            </a:ext>
          </a:extLst>
        </xdr:cNvPr>
        <xdr:cNvSpPr txBox="1"/>
      </xdr:nvSpPr>
      <xdr:spPr>
        <a:xfrm>
          <a:off x="126117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AB30DDD8-7F27-4D1C-A473-F726033967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1CA36BC2-078E-4F19-B2DD-608E2079B6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FC2A807-E12E-4C6D-AEA6-2864EF703C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894FDD2E-7789-488E-8F3F-AD53D260D8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CA58BE6-0584-4B68-80E6-127EAB9D32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380B5976-DD99-44A9-A784-B60ABE1FE4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30B19668-5CAE-432A-AAC4-227DEF6594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427BD5AF-BADB-4202-A6CA-DFCA036BBF4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6687EF4-8C5C-4F49-838F-5CF5AB9FCB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CE881883-0954-45F9-868B-D1E4B6B88E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F5922298-C712-40F7-BAB5-98D40355B2E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11015A91-6026-4DD5-A9F3-81A17A20B496}"/>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1A2087EF-6F9D-47C1-A5EC-7B45F997A4A5}"/>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FE7A8054-35F4-4339-83A7-5F5815D13EE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4D60F06C-EEBA-4B9E-937D-2F4DBCC084B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A28EB855-CD9F-4F09-98E7-2ECECA0153B4}"/>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839E7987-CB84-469E-81FA-574E9F2F299E}"/>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288AF652-9A2D-4728-B553-F81CB969709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B7E29B79-F4A6-4386-87B3-A93687C72D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3D4C8FF7-BD6E-40F4-9590-C78FE16C081A}"/>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76BDBD8B-D110-41B0-9739-BCDAB14F6436}"/>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2D5CEBDE-5D38-43EB-B096-BEEF4C7425A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E709643D-6822-48DD-877C-0DAADFCF959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DF5554FB-F997-46C4-B715-C532D9B0B0EA}"/>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3879A162-5FE4-4B99-828C-FB13F949346A}"/>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216C8DF1-D348-4441-9CE1-41896ED271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86909A9E-A15E-4B15-85DB-1A1B801F322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505A847F-66F5-4440-B1EE-D3DF20AA4F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6DF1149C-5433-4017-BD15-670FA8B914ED}"/>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B6D0A6DB-89DA-4675-A633-24722BCD7AD3}"/>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CAB2A42F-00C5-4861-8AB1-950FD907ECB0}"/>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16875B40-7388-4BB6-8A38-81DFDE669A08}"/>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17C6AE10-CB92-41C8-B628-77749A8B9392}"/>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699" name="【学校施設】&#10;一人当たり面積平均値テキスト">
          <a:extLst>
            <a:ext uri="{FF2B5EF4-FFF2-40B4-BE49-F238E27FC236}">
              <a16:creationId xmlns:a16="http://schemas.microsoft.com/office/drawing/2014/main" id="{758705AC-23D6-4348-9706-00CC8D7E35D4}"/>
            </a:ext>
          </a:extLst>
        </xdr:cNvPr>
        <xdr:cNvSpPr txBox="1"/>
      </xdr:nvSpPr>
      <xdr:spPr>
        <a:xfrm>
          <a:off x="22199600" y="1030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AAE1F38C-AAB3-490E-91F0-E4F2C3840497}"/>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ED0DC200-CAB4-4889-BF80-B25F08F1D555}"/>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97BCA228-6453-4F22-A863-A12E7A4B8051}"/>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D301BB69-FF55-40E9-9CD9-A670A48EC72F}"/>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75F7936C-F2FB-4BC8-B3DF-1099A6DB55AE}"/>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A26548D-8788-4847-A206-87F16B8267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0C085C5-6E75-4E5D-8DA7-A1780C1658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E930C09-F709-4B57-AF26-00314F83875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70D32783-BA0A-4719-8D5C-4D61DE1A7ED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BF64FAE-4F1C-40DE-BA13-318156D11D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32068</xdr:rowOff>
    </xdr:from>
    <xdr:to>
      <xdr:col>116</xdr:col>
      <xdr:colOff>114300</xdr:colOff>
      <xdr:row>57</xdr:row>
      <xdr:rowOff>133668</xdr:rowOff>
    </xdr:to>
    <xdr:sp macro="" textlink="">
      <xdr:nvSpPr>
        <xdr:cNvPr id="710" name="楕円 709">
          <a:extLst>
            <a:ext uri="{FF2B5EF4-FFF2-40B4-BE49-F238E27FC236}">
              <a16:creationId xmlns:a16="http://schemas.microsoft.com/office/drawing/2014/main" id="{6B872320-3A2C-4782-8E05-55FB5DF51912}"/>
            </a:ext>
          </a:extLst>
        </xdr:cNvPr>
        <xdr:cNvSpPr/>
      </xdr:nvSpPr>
      <xdr:spPr>
        <a:xfrm>
          <a:off x="22110700" y="98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54945</xdr:rowOff>
    </xdr:from>
    <xdr:ext cx="469744" cy="259045"/>
    <xdr:sp macro="" textlink="">
      <xdr:nvSpPr>
        <xdr:cNvPr id="711" name="【学校施設】&#10;一人当たり面積該当値テキスト">
          <a:extLst>
            <a:ext uri="{FF2B5EF4-FFF2-40B4-BE49-F238E27FC236}">
              <a16:creationId xmlns:a16="http://schemas.microsoft.com/office/drawing/2014/main" id="{54A19607-A664-459C-A99F-F63BD20310B4}"/>
            </a:ext>
          </a:extLst>
        </xdr:cNvPr>
        <xdr:cNvSpPr txBox="1"/>
      </xdr:nvSpPr>
      <xdr:spPr>
        <a:xfrm>
          <a:off x="22199600" y="965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54928</xdr:rowOff>
    </xdr:from>
    <xdr:to>
      <xdr:col>112</xdr:col>
      <xdr:colOff>38100</xdr:colOff>
      <xdr:row>57</xdr:row>
      <xdr:rowOff>156528</xdr:rowOff>
    </xdr:to>
    <xdr:sp macro="" textlink="">
      <xdr:nvSpPr>
        <xdr:cNvPr id="712" name="楕円 711">
          <a:extLst>
            <a:ext uri="{FF2B5EF4-FFF2-40B4-BE49-F238E27FC236}">
              <a16:creationId xmlns:a16="http://schemas.microsoft.com/office/drawing/2014/main" id="{627E3BEF-EBCD-4BAA-B0C1-0017A5E601EC}"/>
            </a:ext>
          </a:extLst>
        </xdr:cNvPr>
        <xdr:cNvSpPr/>
      </xdr:nvSpPr>
      <xdr:spPr>
        <a:xfrm>
          <a:off x="21272500" y="982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82868</xdr:rowOff>
    </xdr:from>
    <xdr:to>
      <xdr:col>116</xdr:col>
      <xdr:colOff>63500</xdr:colOff>
      <xdr:row>57</xdr:row>
      <xdr:rowOff>105728</xdr:rowOff>
    </xdr:to>
    <xdr:cxnSp macro="">
      <xdr:nvCxnSpPr>
        <xdr:cNvPr id="713" name="直線コネクタ 712">
          <a:extLst>
            <a:ext uri="{FF2B5EF4-FFF2-40B4-BE49-F238E27FC236}">
              <a16:creationId xmlns:a16="http://schemas.microsoft.com/office/drawing/2014/main" id="{0D5C8C6A-71D8-4D54-9023-CE34741951E9}"/>
            </a:ext>
          </a:extLst>
        </xdr:cNvPr>
        <xdr:cNvCxnSpPr/>
      </xdr:nvCxnSpPr>
      <xdr:spPr>
        <a:xfrm flipV="1">
          <a:off x="21323300" y="985551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87788</xdr:rowOff>
    </xdr:from>
    <xdr:to>
      <xdr:col>107</xdr:col>
      <xdr:colOff>101600</xdr:colOff>
      <xdr:row>58</xdr:row>
      <xdr:rowOff>17938</xdr:rowOff>
    </xdr:to>
    <xdr:sp macro="" textlink="">
      <xdr:nvSpPr>
        <xdr:cNvPr id="714" name="楕円 713">
          <a:extLst>
            <a:ext uri="{FF2B5EF4-FFF2-40B4-BE49-F238E27FC236}">
              <a16:creationId xmlns:a16="http://schemas.microsoft.com/office/drawing/2014/main" id="{8AB39DA2-7811-400F-B419-A887621FE6CA}"/>
            </a:ext>
          </a:extLst>
        </xdr:cNvPr>
        <xdr:cNvSpPr/>
      </xdr:nvSpPr>
      <xdr:spPr>
        <a:xfrm>
          <a:off x="20383500" y="98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105728</xdr:rowOff>
    </xdr:from>
    <xdr:to>
      <xdr:col>111</xdr:col>
      <xdr:colOff>177800</xdr:colOff>
      <xdr:row>57</xdr:row>
      <xdr:rowOff>138588</xdr:rowOff>
    </xdr:to>
    <xdr:cxnSp macro="">
      <xdr:nvCxnSpPr>
        <xdr:cNvPr id="715" name="直線コネクタ 714">
          <a:extLst>
            <a:ext uri="{FF2B5EF4-FFF2-40B4-BE49-F238E27FC236}">
              <a16:creationId xmlns:a16="http://schemas.microsoft.com/office/drawing/2014/main" id="{A05E754D-749C-4E3A-A1B0-11D8898619CC}"/>
            </a:ext>
          </a:extLst>
        </xdr:cNvPr>
        <xdr:cNvCxnSpPr/>
      </xdr:nvCxnSpPr>
      <xdr:spPr>
        <a:xfrm flipV="1">
          <a:off x="20434300" y="9878378"/>
          <a:ext cx="889000" cy="3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126365</xdr:rowOff>
    </xdr:from>
    <xdr:to>
      <xdr:col>102</xdr:col>
      <xdr:colOff>165100</xdr:colOff>
      <xdr:row>58</xdr:row>
      <xdr:rowOff>56515</xdr:rowOff>
    </xdr:to>
    <xdr:sp macro="" textlink="">
      <xdr:nvSpPr>
        <xdr:cNvPr id="716" name="楕円 715">
          <a:extLst>
            <a:ext uri="{FF2B5EF4-FFF2-40B4-BE49-F238E27FC236}">
              <a16:creationId xmlns:a16="http://schemas.microsoft.com/office/drawing/2014/main" id="{D3597B4D-943A-4FA3-94B4-4C60DDDD6AC3}"/>
            </a:ext>
          </a:extLst>
        </xdr:cNvPr>
        <xdr:cNvSpPr/>
      </xdr:nvSpPr>
      <xdr:spPr>
        <a:xfrm>
          <a:off x="19494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138588</xdr:rowOff>
    </xdr:from>
    <xdr:to>
      <xdr:col>107</xdr:col>
      <xdr:colOff>50800</xdr:colOff>
      <xdr:row>58</xdr:row>
      <xdr:rowOff>5715</xdr:rowOff>
    </xdr:to>
    <xdr:cxnSp macro="">
      <xdr:nvCxnSpPr>
        <xdr:cNvPr id="717" name="直線コネクタ 716">
          <a:extLst>
            <a:ext uri="{FF2B5EF4-FFF2-40B4-BE49-F238E27FC236}">
              <a16:creationId xmlns:a16="http://schemas.microsoft.com/office/drawing/2014/main" id="{B52DF27A-CA26-4F32-B745-C9117C53D429}"/>
            </a:ext>
          </a:extLst>
        </xdr:cNvPr>
        <xdr:cNvCxnSpPr/>
      </xdr:nvCxnSpPr>
      <xdr:spPr>
        <a:xfrm flipV="1">
          <a:off x="19545300" y="9911238"/>
          <a:ext cx="889000" cy="3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150654</xdr:rowOff>
    </xdr:from>
    <xdr:to>
      <xdr:col>98</xdr:col>
      <xdr:colOff>38100</xdr:colOff>
      <xdr:row>58</xdr:row>
      <xdr:rowOff>80804</xdr:rowOff>
    </xdr:to>
    <xdr:sp macro="" textlink="">
      <xdr:nvSpPr>
        <xdr:cNvPr id="718" name="楕円 717">
          <a:extLst>
            <a:ext uri="{FF2B5EF4-FFF2-40B4-BE49-F238E27FC236}">
              <a16:creationId xmlns:a16="http://schemas.microsoft.com/office/drawing/2014/main" id="{08ACFCC9-3FFB-421F-950F-77094D43FA21}"/>
            </a:ext>
          </a:extLst>
        </xdr:cNvPr>
        <xdr:cNvSpPr/>
      </xdr:nvSpPr>
      <xdr:spPr>
        <a:xfrm>
          <a:off x="18605500" y="99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5715</xdr:rowOff>
    </xdr:from>
    <xdr:to>
      <xdr:col>102</xdr:col>
      <xdr:colOff>114300</xdr:colOff>
      <xdr:row>58</xdr:row>
      <xdr:rowOff>30004</xdr:rowOff>
    </xdr:to>
    <xdr:cxnSp macro="">
      <xdr:nvCxnSpPr>
        <xdr:cNvPr id="719" name="直線コネクタ 718">
          <a:extLst>
            <a:ext uri="{FF2B5EF4-FFF2-40B4-BE49-F238E27FC236}">
              <a16:creationId xmlns:a16="http://schemas.microsoft.com/office/drawing/2014/main" id="{A28E9EFB-FAB1-45A7-A9DE-6CC7FA8B9884}"/>
            </a:ext>
          </a:extLst>
        </xdr:cNvPr>
        <xdr:cNvCxnSpPr/>
      </xdr:nvCxnSpPr>
      <xdr:spPr>
        <a:xfrm flipV="1">
          <a:off x="18656300" y="994981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720" name="n_1aveValue【学校施設】&#10;一人当たり面積">
          <a:extLst>
            <a:ext uri="{FF2B5EF4-FFF2-40B4-BE49-F238E27FC236}">
              <a16:creationId xmlns:a16="http://schemas.microsoft.com/office/drawing/2014/main" id="{9CAF3BDF-148A-45E1-8E39-857C1A1B0E02}"/>
            </a:ext>
          </a:extLst>
        </xdr:cNvPr>
        <xdr:cNvSpPr txBox="1"/>
      </xdr:nvSpPr>
      <xdr:spPr>
        <a:xfrm>
          <a:off x="210757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721" name="n_2aveValue【学校施設】&#10;一人当たり面積">
          <a:extLst>
            <a:ext uri="{FF2B5EF4-FFF2-40B4-BE49-F238E27FC236}">
              <a16:creationId xmlns:a16="http://schemas.microsoft.com/office/drawing/2014/main" id="{B0B6BA20-AC27-49F4-884B-A9BF5D1B0FCC}"/>
            </a:ext>
          </a:extLst>
        </xdr:cNvPr>
        <xdr:cNvSpPr txBox="1"/>
      </xdr:nvSpPr>
      <xdr:spPr>
        <a:xfrm>
          <a:off x="20199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722" name="n_3aveValue【学校施設】&#10;一人当たり面積">
          <a:extLst>
            <a:ext uri="{FF2B5EF4-FFF2-40B4-BE49-F238E27FC236}">
              <a16:creationId xmlns:a16="http://schemas.microsoft.com/office/drawing/2014/main" id="{9358C53E-2843-41FC-81C0-C4A7B7D5F5C4}"/>
            </a:ext>
          </a:extLst>
        </xdr:cNvPr>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23" name="n_4aveValue【学校施設】&#10;一人当たり面積">
          <a:extLst>
            <a:ext uri="{FF2B5EF4-FFF2-40B4-BE49-F238E27FC236}">
              <a16:creationId xmlns:a16="http://schemas.microsoft.com/office/drawing/2014/main" id="{69497524-746A-4C64-B639-3A04BC426C62}"/>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1605</xdr:rowOff>
    </xdr:from>
    <xdr:ext cx="469744" cy="259045"/>
    <xdr:sp macro="" textlink="">
      <xdr:nvSpPr>
        <xdr:cNvPr id="724" name="n_1mainValue【学校施設】&#10;一人当たり面積">
          <a:extLst>
            <a:ext uri="{FF2B5EF4-FFF2-40B4-BE49-F238E27FC236}">
              <a16:creationId xmlns:a16="http://schemas.microsoft.com/office/drawing/2014/main" id="{A14016AE-C76D-4882-B495-5B168A977311}"/>
            </a:ext>
          </a:extLst>
        </xdr:cNvPr>
        <xdr:cNvSpPr txBox="1"/>
      </xdr:nvSpPr>
      <xdr:spPr>
        <a:xfrm>
          <a:off x="21075727" y="960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34465</xdr:rowOff>
    </xdr:from>
    <xdr:ext cx="469744" cy="259045"/>
    <xdr:sp macro="" textlink="">
      <xdr:nvSpPr>
        <xdr:cNvPr id="725" name="n_2mainValue【学校施設】&#10;一人当たり面積">
          <a:extLst>
            <a:ext uri="{FF2B5EF4-FFF2-40B4-BE49-F238E27FC236}">
              <a16:creationId xmlns:a16="http://schemas.microsoft.com/office/drawing/2014/main" id="{2EBF90D2-E25B-4815-98B8-B3C0937BC933}"/>
            </a:ext>
          </a:extLst>
        </xdr:cNvPr>
        <xdr:cNvSpPr txBox="1"/>
      </xdr:nvSpPr>
      <xdr:spPr>
        <a:xfrm>
          <a:off x="20199427" y="963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73042</xdr:rowOff>
    </xdr:from>
    <xdr:ext cx="469744" cy="259045"/>
    <xdr:sp macro="" textlink="">
      <xdr:nvSpPr>
        <xdr:cNvPr id="726" name="n_3mainValue【学校施設】&#10;一人当たり面積">
          <a:extLst>
            <a:ext uri="{FF2B5EF4-FFF2-40B4-BE49-F238E27FC236}">
              <a16:creationId xmlns:a16="http://schemas.microsoft.com/office/drawing/2014/main" id="{31847429-31F1-462C-946E-929FB7CB8865}"/>
            </a:ext>
          </a:extLst>
        </xdr:cNvPr>
        <xdr:cNvSpPr txBox="1"/>
      </xdr:nvSpPr>
      <xdr:spPr>
        <a:xfrm>
          <a:off x="19310427" y="967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97331</xdr:rowOff>
    </xdr:from>
    <xdr:ext cx="469744" cy="259045"/>
    <xdr:sp macro="" textlink="">
      <xdr:nvSpPr>
        <xdr:cNvPr id="727" name="n_4mainValue【学校施設】&#10;一人当たり面積">
          <a:extLst>
            <a:ext uri="{FF2B5EF4-FFF2-40B4-BE49-F238E27FC236}">
              <a16:creationId xmlns:a16="http://schemas.microsoft.com/office/drawing/2014/main" id="{ADB8C8BE-2723-480D-B094-C289529FD977}"/>
            </a:ext>
          </a:extLst>
        </xdr:cNvPr>
        <xdr:cNvSpPr txBox="1"/>
      </xdr:nvSpPr>
      <xdr:spPr>
        <a:xfrm>
          <a:off x="18421427" y="9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7D768B84-E0A1-49F7-8E5F-43A35F781C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98E968D6-0914-45B3-8918-7AFB31B8A49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50369A53-072F-4554-B4E6-F3B313D5AB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2DA36218-EFBD-4055-B6BD-34B7E7A6FD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100B18E5-BAC5-4202-9638-9F02E85CF5E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EDE92DD3-B1C2-47C4-8AEF-E53B3456A3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D467C32E-F81C-45D3-B57A-170F9C6FD4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2FCEDC-50E1-4222-B892-897B30D659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F034E984-7527-4311-924D-40AFE9D9B8D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48E2C9F8-B05A-43DB-9510-140529062E7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29DEDA79-4241-444C-9922-7625E6A5351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CF38FC72-975F-4536-B8C9-D2C2F2C0E9F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F2CF3353-6C78-46E3-9116-AA1C80073FB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F0EF40E2-3E05-4A2B-BD0A-C4010526EC6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CBCB8EC3-431E-47D0-8E2F-CA5AFE3B6E0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59D0DFF6-B7D3-4FB5-8077-58746CA5083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0B9EB2BA-6498-4700-9176-7C380D6902A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67AB835C-4C3B-409A-83DC-C987AEF0889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8C7A1D2B-57DC-43E8-93DF-3145BF52014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93C8E9AF-808A-4E86-8EA5-4873F0203F0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8367FDE6-D1A8-4D21-890E-F213EE9A98D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61D073A4-4F85-4C84-921E-00D46B70489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BB65C5D1-1841-4023-B5D7-78F09C0D1CB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170DA70D-6E3B-487B-80E4-EB0AA5B879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557B5580-CA0F-4866-A6C5-B574B1DED7C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5C0C49CB-1DD3-421A-BCE4-3F6AF5866A11}"/>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3F67DE50-DEDD-43B1-A467-0AEDFE99DE7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3ECB7F19-8B7A-4E4E-AC01-00316DE365A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442E1F9F-4F0C-4F1B-A5F1-5A1029D3DC96}"/>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3F5DE800-D1C3-4E8B-8180-E88E577A4A6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a:extLst>
            <a:ext uri="{FF2B5EF4-FFF2-40B4-BE49-F238E27FC236}">
              <a16:creationId xmlns:a16="http://schemas.microsoft.com/office/drawing/2014/main" id="{28F0F36F-A097-4B69-BEE3-B13E9CC7727B}"/>
            </a:ext>
          </a:extLst>
        </xdr:cNvPr>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FC1786E5-D7C7-41D1-8A6A-C12AD2D51295}"/>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63E4B9E5-B835-422E-BF43-7331E446437B}"/>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6FAC664C-9B14-45F2-A150-7AB21EEE977F}"/>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D2027369-C8E2-44A9-9D53-AA93F41ABC94}"/>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E899FBA4-2C83-4F63-9D79-DA5E267C25C8}"/>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C0FB7E6-E506-41F0-914F-E3C799D08F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74566B3-F694-4C20-8B1B-9B7B4998FFD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7F20E1D-C700-433C-B26B-6381AA319AD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2BF1804-61E2-4EBD-AF6A-919A7219A65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66894856-D715-4E6E-AD3A-EDFF007E02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5262</xdr:rowOff>
    </xdr:from>
    <xdr:to>
      <xdr:col>85</xdr:col>
      <xdr:colOff>177800</xdr:colOff>
      <xdr:row>84</xdr:row>
      <xdr:rowOff>106862</xdr:rowOff>
    </xdr:to>
    <xdr:sp macro="" textlink="">
      <xdr:nvSpPr>
        <xdr:cNvPr id="769" name="楕円 768">
          <a:extLst>
            <a:ext uri="{FF2B5EF4-FFF2-40B4-BE49-F238E27FC236}">
              <a16:creationId xmlns:a16="http://schemas.microsoft.com/office/drawing/2014/main" id="{8D72373E-3D70-4ABD-A6A4-AFB9DD4AB90F}"/>
            </a:ext>
          </a:extLst>
        </xdr:cNvPr>
        <xdr:cNvSpPr/>
      </xdr:nvSpPr>
      <xdr:spPr>
        <a:xfrm>
          <a:off x="162687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155139</xdr:rowOff>
    </xdr:from>
    <xdr:ext cx="405111" cy="259045"/>
    <xdr:sp macro="" textlink="">
      <xdr:nvSpPr>
        <xdr:cNvPr id="770" name="【児童館】&#10;有形固定資産減価償却率該当値テキスト">
          <a:extLst>
            <a:ext uri="{FF2B5EF4-FFF2-40B4-BE49-F238E27FC236}">
              <a16:creationId xmlns:a16="http://schemas.microsoft.com/office/drawing/2014/main" id="{4DD7FF3B-641B-49EA-90A4-E4D98B2475C4}"/>
            </a:ext>
          </a:extLst>
        </xdr:cNvPr>
        <xdr:cNvSpPr txBox="1"/>
      </xdr:nvSpPr>
      <xdr:spPr>
        <a:xfrm>
          <a:off x="16357600"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144055</xdr:rowOff>
    </xdr:from>
    <xdr:to>
      <xdr:col>81</xdr:col>
      <xdr:colOff>101600</xdr:colOff>
      <xdr:row>84</xdr:row>
      <xdr:rowOff>74205</xdr:rowOff>
    </xdr:to>
    <xdr:sp macro="" textlink="">
      <xdr:nvSpPr>
        <xdr:cNvPr id="771" name="楕円 770">
          <a:extLst>
            <a:ext uri="{FF2B5EF4-FFF2-40B4-BE49-F238E27FC236}">
              <a16:creationId xmlns:a16="http://schemas.microsoft.com/office/drawing/2014/main" id="{312CB001-FA1C-4028-9AEA-5E7E5FF62007}"/>
            </a:ext>
          </a:extLst>
        </xdr:cNvPr>
        <xdr:cNvSpPr/>
      </xdr:nvSpPr>
      <xdr:spPr>
        <a:xfrm>
          <a:off x="15430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23405</xdr:rowOff>
    </xdr:from>
    <xdr:to>
      <xdr:col>85</xdr:col>
      <xdr:colOff>127000</xdr:colOff>
      <xdr:row>84</xdr:row>
      <xdr:rowOff>56062</xdr:rowOff>
    </xdr:to>
    <xdr:cxnSp macro="">
      <xdr:nvCxnSpPr>
        <xdr:cNvPr id="772" name="直線コネクタ 771">
          <a:extLst>
            <a:ext uri="{FF2B5EF4-FFF2-40B4-BE49-F238E27FC236}">
              <a16:creationId xmlns:a16="http://schemas.microsoft.com/office/drawing/2014/main" id="{D2818003-EB99-4703-A719-638B8E213806}"/>
            </a:ext>
          </a:extLst>
        </xdr:cNvPr>
        <xdr:cNvCxnSpPr/>
      </xdr:nvCxnSpPr>
      <xdr:spPr>
        <a:xfrm>
          <a:off x="15481300" y="144252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111398</xdr:rowOff>
    </xdr:from>
    <xdr:to>
      <xdr:col>76</xdr:col>
      <xdr:colOff>165100</xdr:colOff>
      <xdr:row>84</xdr:row>
      <xdr:rowOff>41548</xdr:rowOff>
    </xdr:to>
    <xdr:sp macro="" textlink="">
      <xdr:nvSpPr>
        <xdr:cNvPr id="773" name="楕円 772">
          <a:extLst>
            <a:ext uri="{FF2B5EF4-FFF2-40B4-BE49-F238E27FC236}">
              <a16:creationId xmlns:a16="http://schemas.microsoft.com/office/drawing/2014/main" id="{7BC0F2FE-3274-4573-9D4F-0765050B7149}"/>
            </a:ext>
          </a:extLst>
        </xdr:cNvPr>
        <xdr:cNvSpPr/>
      </xdr:nvSpPr>
      <xdr:spPr>
        <a:xfrm>
          <a:off x="14541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162198</xdr:rowOff>
    </xdr:from>
    <xdr:to>
      <xdr:col>81</xdr:col>
      <xdr:colOff>50800</xdr:colOff>
      <xdr:row>84</xdr:row>
      <xdr:rowOff>23405</xdr:rowOff>
    </xdr:to>
    <xdr:cxnSp macro="">
      <xdr:nvCxnSpPr>
        <xdr:cNvPr id="774" name="直線コネクタ 773">
          <a:extLst>
            <a:ext uri="{FF2B5EF4-FFF2-40B4-BE49-F238E27FC236}">
              <a16:creationId xmlns:a16="http://schemas.microsoft.com/office/drawing/2014/main" id="{F7171711-D40F-4488-BCCD-6E9A5D140C5B}"/>
            </a:ext>
          </a:extLst>
        </xdr:cNvPr>
        <xdr:cNvCxnSpPr/>
      </xdr:nvCxnSpPr>
      <xdr:spPr>
        <a:xfrm>
          <a:off x="14592300" y="143925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775" name="楕円 774">
          <a:extLst>
            <a:ext uri="{FF2B5EF4-FFF2-40B4-BE49-F238E27FC236}">
              <a16:creationId xmlns:a16="http://schemas.microsoft.com/office/drawing/2014/main" id="{EE28F7A6-4AC0-45BB-B0A5-A4DDE723429D}"/>
            </a:ext>
          </a:extLst>
        </xdr:cNvPr>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162198</xdr:rowOff>
    </xdr:to>
    <xdr:cxnSp macro="">
      <xdr:nvCxnSpPr>
        <xdr:cNvPr id="776" name="直線コネクタ 775">
          <a:extLst>
            <a:ext uri="{FF2B5EF4-FFF2-40B4-BE49-F238E27FC236}">
              <a16:creationId xmlns:a16="http://schemas.microsoft.com/office/drawing/2014/main" id="{E67302D2-2CB2-40A7-9740-0016CA6A8AB7}"/>
            </a:ext>
          </a:extLst>
        </xdr:cNvPr>
        <xdr:cNvCxnSpPr/>
      </xdr:nvCxnSpPr>
      <xdr:spPr>
        <a:xfrm>
          <a:off x="13703300" y="143598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46082</xdr:rowOff>
    </xdr:from>
    <xdr:to>
      <xdr:col>67</xdr:col>
      <xdr:colOff>101600</xdr:colOff>
      <xdr:row>83</xdr:row>
      <xdr:rowOff>147682</xdr:rowOff>
    </xdr:to>
    <xdr:sp macro="" textlink="">
      <xdr:nvSpPr>
        <xdr:cNvPr id="777" name="楕円 776">
          <a:extLst>
            <a:ext uri="{FF2B5EF4-FFF2-40B4-BE49-F238E27FC236}">
              <a16:creationId xmlns:a16="http://schemas.microsoft.com/office/drawing/2014/main" id="{6DFE7E57-9741-484B-9FA4-CDB09C49688C}"/>
            </a:ext>
          </a:extLst>
        </xdr:cNvPr>
        <xdr:cNvSpPr/>
      </xdr:nvSpPr>
      <xdr:spPr>
        <a:xfrm>
          <a:off x="12763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96882</xdr:rowOff>
    </xdr:from>
    <xdr:to>
      <xdr:col>71</xdr:col>
      <xdr:colOff>177800</xdr:colOff>
      <xdr:row>83</xdr:row>
      <xdr:rowOff>129539</xdr:rowOff>
    </xdr:to>
    <xdr:cxnSp macro="">
      <xdr:nvCxnSpPr>
        <xdr:cNvPr id="778" name="直線コネクタ 777">
          <a:extLst>
            <a:ext uri="{FF2B5EF4-FFF2-40B4-BE49-F238E27FC236}">
              <a16:creationId xmlns:a16="http://schemas.microsoft.com/office/drawing/2014/main" id="{3B38DEE3-9B76-4C93-9942-A70E2ECD1616}"/>
            </a:ext>
          </a:extLst>
        </xdr:cNvPr>
        <xdr:cNvCxnSpPr/>
      </xdr:nvCxnSpPr>
      <xdr:spPr>
        <a:xfrm>
          <a:off x="12814300" y="143272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a:extLst>
            <a:ext uri="{FF2B5EF4-FFF2-40B4-BE49-F238E27FC236}">
              <a16:creationId xmlns:a16="http://schemas.microsoft.com/office/drawing/2014/main" id="{FD5BD4DB-5006-47ED-ACC5-DE2D1B4E48AB}"/>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a:extLst>
            <a:ext uri="{FF2B5EF4-FFF2-40B4-BE49-F238E27FC236}">
              <a16:creationId xmlns:a16="http://schemas.microsoft.com/office/drawing/2014/main" id="{2821A290-5734-416B-BA72-2D2710DF2EBB}"/>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9C6BE4A3-FD24-47F4-A614-225F89D07AC5}"/>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82" name="n_4aveValue【児童館】&#10;有形固定資産減価償却率">
          <a:extLst>
            <a:ext uri="{FF2B5EF4-FFF2-40B4-BE49-F238E27FC236}">
              <a16:creationId xmlns:a16="http://schemas.microsoft.com/office/drawing/2014/main" id="{2C3ED1CA-8B90-4192-969E-A832ECC51DB2}"/>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65332</xdr:rowOff>
    </xdr:from>
    <xdr:ext cx="405111" cy="259045"/>
    <xdr:sp macro="" textlink="">
      <xdr:nvSpPr>
        <xdr:cNvPr id="783" name="n_1mainValue【児童館】&#10;有形固定資産減価償却率">
          <a:extLst>
            <a:ext uri="{FF2B5EF4-FFF2-40B4-BE49-F238E27FC236}">
              <a16:creationId xmlns:a16="http://schemas.microsoft.com/office/drawing/2014/main" id="{7B6DB179-D13E-4280-B11C-6AB6B3793DD0}"/>
            </a:ext>
          </a:extLst>
        </xdr:cNvPr>
        <xdr:cNvSpPr txBox="1"/>
      </xdr:nvSpPr>
      <xdr:spPr>
        <a:xfrm>
          <a:off x="152660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32675</xdr:rowOff>
    </xdr:from>
    <xdr:ext cx="405111" cy="259045"/>
    <xdr:sp macro="" textlink="">
      <xdr:nvSpPr>
        <xdr:cNvPr id="784" name="n_2mainValue【児童館】&#10;有形固定資産減価償却率">
          <a:extLst>
            <a:ext uri="{FF2B5EF4-FFF2-40B4-BE49-F238E27FC236}">
              <a16:creationId xmlns:a16="http://schemas.microsoft.com/office/drawing/2014/main" id="{9782DAFD-C200-454F-A6F2-B7709B22515C}"/>
            </a:ext>
          </a:extLst>
        </xdr:cNvPr>
        <xdr:cNvSpPr txBox="1"/>
      </xdr:nvSpPr>
      <xdr:spPr>
        <a:xfrm>
          <a:off x="14389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785" name="n_3mainValue【児童館】&#10;有形固定資産減価償却率">
          <a:extLst>
            <a:ext uri="{FF2B5EF4-FFF2-40B4-BE49-F238E27FC236}">
              <a16:creationId xmlns:a16="http://schemas.microsoft.com/office/drawing/2014/main" id="{F92E3364-ED61-48F9-B872-8AC51445778D}"/>
            </a:ext>
          </a:extLst>
        </xdr:cNvPr>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138809</xdr:rowOff>
    </xdr:from>
    <xdr:ext cx="405111" cy="259045"/>
    <xdr:sp macro="" textlink="">
      <xdr:nvSpPr>
        <xdr:cNvPr id="786" name="n_4mainValue【児童館】&#10;有形固定資産減価償却率">
          <a:extLst>
            <a:ext uri="{FF2B5EF4-FFF2-40B4-BE49-F238E27FC236}">
              <a16:creationId xmlns:a16="http://schemas.microsoft.com/office/drawing/2014/main" id="{D3F690F4-BB6B-4311-B9A6-9CD45D7E74E1}"/>
            </a:ext>
          </a:extLst>
        </xdr:cNvPr>
        <xdr:cNvSpPr txBox="1"/>
      </xdr:nvSpPr>
      <xdr:spPr>
        <a:xfrm>
          <a:off x="12611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96650B3E-35B2-4975-A447-088D92A17B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FA7AFD3F-8AF7-4467-B412-2AFA782844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4FFD371A-11EE-4D59-B423-11D8BF2A41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771ADC3F-23AF-484C-AF98-41F527F863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F92621AC-7C48-433B-A4B2-3AC08593EC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4A5B1C30-B3B5-40C8-AF19-1356EA20B2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E99F401-8CE1-4F81-922D-5FD6429D88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ED1623EE-76C1-49A1-B4FF-FEB031BC91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C868D485-6719-4A05-A326-0DEDF32C7B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BAD8141F-5A09-4862-8FA9-6DAD19E669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494B609D-A664-4CA5-922C-A42BE5AD728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6F7EB0F3-9EAA-4544-B8E5-FB50225BDC0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4D0DE957-8FDE-4981-974E-E73316A355F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C70D4670-6B9A-4F54-BED8-D9E5D446456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DD8AFF64-E9C1-4D7C-B519-64F579071C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E5CC2C9D-E0E2-4030-AA3C-F734C1B3588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AED05752-972D-4D78-96A1-0A7D77D53D3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CED81EFF-3F1C-451C-BD16-8C2C75DDDD5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13B49A47-4116-4818-8BE4-33991D779B4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93753D0A-71C9-46C1-80A0-4B3385E9A8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FE9088F4-D9C9-4F92-87F8-975F5CC1BC7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86CC433E-8E90-42B6-A044-2E66BDF9C2F6}"/>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8614A445-9868-4644-B965-84A6B1DC94D7}"/>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378C7FDC-F5AB-4AFA-A05A-23B93333E10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EB97F89F-BE12-4F12-B496-B4421763A7C8}"/>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DD7D27C5-73E8-4407-B7BE-89724D02A21E}"/>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3" name="【児童館】&#10;一人当たり面積平均値テキスト">
          <a:extLst>
            <a:ext uri="{FF2B5EF4-FFF2-40B4-BE49-F238E27FC236}">
              <a16:creationId xmlns:a16="http://schemas.microsoft.com/office/drawing/2014/main" id="{D0353A87-E5E9-438A-94B7-94E05D11AF25}"/>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51877C69-BA25-4615-AF45-C6BA8084E33B}"/>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33964BA9-4F06-48B3-89D6-56F6BC52B8B2}"/>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92EEA4C8-2467-44BF-863F-06451EFFCB6B}"/>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C2632159-6AF5-4CCA-8F32-CA88680E0395}"/>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03722043-3BCF-4D61-BA5D-3FBF28F1694C}"/>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F3068B8-642C-4A0B-888F-43164596EE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7E83F6C-A351-47C9-AD1C-65CB617FBC8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AF22650-80CD-4F9A-B39C-61112FB01CA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5B13360-FF25-4835-A599-EFB8FF111A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C5E4353-693A-4D50-8F59-04B31C03F2F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24" name="楕円 823">
          <a:extLst>
            <a:ext uri="{FF2B5EF4-FFF2-40B4-BE49-F238E27FC236}">
              <a16:creationId xmlns:a16="http://schemas.microsoft.com/office/drawing/2014/main" id="{C764B222-0BCF-4205-B535-A5621CE18240}"/>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825" name="【児童館】&#10;一人当たり面積該当値テキスト">
          <a:extLst>
            <a:ext uri="{FF2B5EF4-FFF2-40B4-BE49-F238E27FC236}">
              <a16:creationId xmlns:a16="http://schemas.microsoft.com/office/drawing/2014/main" id="{B79F04D9-E257-4DF1-A0B5-4E2B472841DA}"/>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26" name="楕円 825">
          <a:extLst>
            <a:ext uri="{FF2B5EF4-FFF2-40B4-BE49-F238E27FC236}">
              <a16:creationId xmlns:a16="http://schemas.microsoft.com/office/drawing/2014/main" id="{ECAFD52B-AEF3-4101-A34C-EE6AFD2FA19C}"/>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827" name="直線コネクタ 826">
          <a:extLst>
            <a:ext uri="{FF2B5EF4-FFF2-40B4-BE49-F238E27FC236}">
              <a16:creationId xmlns:a16="http://schemas.microsoft.com/office/drawing/2014/main" id="{41BFF014-4A8C-4F83-B795-C41FCDCC7D2E}"/>
            </a:ext>
          </a:extLst>
        </xdr:cNvPr>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8" name="楕円 827">
          <a:extLst>
            <a:ext uri="{FF2B5EF4-FFF2-40B4-BE49-F238E27FC236}">
              <a16:creationId xmlns:a16="http://schemas.microsoft.com/office/drawing/2014/main" id="{31716BCD-16E5-4868-9B49-00DD6198488D}"/>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29" name="直線コネクタ 828">
          <a:extLst>
            <a:ext uri="{FF2B5EF4-FFF2-40B4-BE49-F238E27FC236}">
              <a16:creationId xmlns:a16="http://schemas.microsoft.com/office/drawing/2014/main" id="{3CCF98A3-A792-476F-B90A-B3213EA456FC}"/>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30" name="楕円 829">
          <a:extLst>
            <a:ext uri="{FF2B5EF4-FFF2-40B4-BE49-F238E27FC236}">
              <a16:creationId xmlns:a16="http://schemas.microsoft.com/office/drawing/2014/main" id="{8F8555E6-3F4C-4B54-9C05-ABB2149A0050}"/>
            </a:ext>
          </a:extLst>
        </xdr:cNvPr>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140970</xdr:rowOff>
    </xdr:to>
    <xdr:cxnSp macro="">
      <xdr:nvCxnSpPr>
        <xdr:cNvPr id="831" name="直線コネクタ 830">
          <a:extLst>
            <a:ext uri="{FF2B5EF4-FFF2-40B4-BE49-F238E27FC236}">
              <a16:creationId xmlns:a16="http://schemas.microsoft.com/office/drawing/2014/main" id="{9B28215B-69CC-46E2-9B4F-39762A53B1F1}"/>
            </a:ext>
          </a:extLst>
        </xdr:cNvPr>
        <xdr:cNvCxnSpPr/>
      </xdr:nvCxnSpPr>
      <xdr:spPr>
        <a:xfrm>
          <a:off x="19545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32" name="楕円 831">
          <a:extLst>
            <a:ext uri="{FF2B5EF4-FFF2-40B4-BE49-F238E27FC236}">
              <a16:creationId xmlns:a16="http://schemas.microsoft.com/office/drawing/2014/main" id="{37A50C6F-288A-4917-B114-E5674E14A084}"/>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83</xdr:row>
      <xdr:rowOff>163830</xdr:rowOff>
    </xdr:to>
    <xdr:cxnSp macro="">
      <xdr:nvCxnSpPr>
        <xdr:cNvPr id="833" name="直線コネクタ 832">
          <a:extLst>
            <a:ext uri="{FF2B5EF4-FFF2-40B4-BE49-F238E27FC236}">
              <a16:creationId xmlns:a16="http://schemas.microsoft.com/office/drawing/2014/main" id="{AB926454-9401-4E8E-9AC6-358070734107}"/>
            </a:ext>
          </a:extLst>
        </xdr:cNvPr>
        <xdr:cNvCxnSpPr/>
      </xdr:nvCxnSpPr>
      <xdr:spPr>
        <a:xfrm flipV="1">
          <a:off x="18656300" y="1437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34" name="n_1aveValue【児童館】&#10;一人当たり面積">
          <a:extLst>
            <a:ext uri="{FF2B5EF4-FFF2-40B4-BE49-F238E27FC236}">
              <a16:creationId xmlns:a16="http://schemas.microsoft.com/office/drawing/2014/main" id="{31A9617F-ADB5-4EC9-8597-2AB21E7061E6}"/>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5" name="n_2aveValue【児童館】&#10;一人当たり面積">
          <a:extLst>
            <a:ext uri="{FF2B5EF4-FFF2-40B4-BE49-F238E27FC236}">
              <a16:creationId xmlns:a16="http://schemas.microsoft.com/office/drawing/2014/main" id="{71D00200-D561-4F07-9DF6-38F536FA12A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6" name="n_3aveValue【児童館】&#10;一人当たり面積">
          <a:extLst>
            <a:ext uri="{FF2B5EF4-FFF2-40B4-BE49-F238E27FC236}">
              <a16:creationId xmlns:a16="http://schemas.microsoft.com/office/drawing/2014/main" id="{75FA3471-E463-4FDE-90EF-810668DB98A1}"/>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837" name="n_4aveValue【児童館】&#10;一人当たり面積">
          <a:extLst>
            <a:ext uri="{FF2B5EF4-FFF2-40B4-BE49-F238E27FC236}">
              <a16:creationId xmlns:a16="http://schemas.microsoft.com/office/drawing/2014/main" id="{099907C1-4E4E-4C8A-8E5F-E7BD35A8C739}"/>
            </a:ext>
          </a:extLst>
        </xdr:cNvPr>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838" name="n_1mainValue【児童館】&#10;一人当たり面積">
          <a:extLst>
            <a:ext uri="{FF2B5EF4-FFF2-40B4-BE49-F238E27FC236}">
              <a16:creationId xmlns:a16="http://schemas.microsoft.com/office/drawing/2014/main" id="{7F1982A5-2E7E-44BB-AB35-6B4D101DD4A2}"/>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9" name="n_2mainValue【児童館】&#10;一人当たり面積">
          <a:extLst>
            <a:ext uri="{FF2B5EF4-FFF2-40B4-BE49-F238E27FC236}">
              <a16:creationId xmlns:a16="http://schemas.microsoft.com/office/drawing/2014/main" id="{152ACE63-1D44-46B5-A424-DAA0D95C6B22}"/>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40" name="n_3mainValue【児童館】&#10;一人当たり面積">
          <a:extLst>
            <a:ext uri="{FF2B5EF4-FFF2-40B4-BE49-F238E27FC236}">
              <a16:creationId xmlns:a16="http://schemas.microsoft.com/office/drawing/2014/main" id="{A794CA5F-132D-4B07-9505-595ADBD4FB73}"/>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41" name="n_4mainValue【児童館】&#10;一人当たり面積">
          <a:extLst>
            <a:ext uri="{FF2B5EF4-FFF2-40B4-BE49-F238E27FC236}">
              <a16:creationId xmlns:a16="http://schemas.microsoft.com/office/drawing/2014/main" id="{5C270727-C773-4EEC-B2D3-867B7591D24C}"/>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96297260-51AA-4BE2-B7F1-D9AE6F1727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BEA41BA8-440B-4976-9CA6-24A4D769E67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90D4587-FD2F-4AA5-B608-0625CD0AC6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5E9B12ED-9255-4B62-9E0E-64222F5C98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11E59184-0B55-41DC-8358-F800C82F6F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48F4FA14-D116-455A-B1EC-6311980726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DB6BA1F9-094C-4ED0-BC4E-A2652DB83BD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F3A6D7A9-A48B-4759-8B5D-428D0F1785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986ABD5F-2187-4504-93F4-6078DEA31C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BC7A62BD-9A2F-4D1B-85A3-1A03D8F19C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58A6FA0B-1A09-4E04-8F60-0C495D95CA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C7B2C114-DA68-47E8-A429-63B5107819A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BCB4EC07-81C6-46F3-A367-C3547A2AA34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0A9267E9-282E-44A5-89F1-98407840114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78A42A37-3F76-4BF9-B7BA-FB86BB481FB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831E0047-1039-4954-8A74-27E7BAD0D82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8C56262D-4808-46FC-A851-68012C308A5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CF3F62DF-5E9E-47C5-BD0C-AB94124077F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12986AAD-FE90-47CF-9045-F5AD81A7BE5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FED1BDC9-29A3-4605-8B29-884502BEE13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571AA059-6357-4275-A57E-36C0266A474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705A5699-A8DE-458D-BB83-E0103EBCF9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40F58757-9D30-465B-874A-F7DE3F84ADD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65BA9EE5-02F8-4379-A6E2-BAA31A66C5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98B3FAB2-74AA-4E25-AEC8-888AC3230D5B}"/>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D862C37A-A339-4D8C-A3D6-9EE94EC4494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8623F8EA-FFC5-431C-A2F5-66BC164FFD6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89DA7ABD-9224-42BC-9109-F976B49D217A}"/>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F29DCEAB-0D90-470F-B029-532BD97B4D73}"/>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68FDB76B-B35B-430A-9EDA-31451796D6F8}"/>
            </a:ext>
          </a:extLst>
        </xdr:cNvPr>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8AAEF316-9B25-47EB-85B3-6806A30E43BA}"/>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58E04A71-80CF-484B-B40D-8D56D9E43892}"/>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2A32F693-F5EB-47DE-9338-8C8172BE37A7}"/>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0F78FFBD-DE99-49F1-8A3C-8C4749CF8378}"/>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6667DA3E-E325-474D-AEF4-0A18637F381A}"/>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DB4C5DE-1B84-48B9-9259-3186FBDC0A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BDDCD4F-E075-421E-94C9-E80FD04014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21418AD-3DB9-414A-B227-508F9DC82E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439825E-6CFF-496F-A5E6-6165446DBF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A2392C44-C1BC-4FFC-9653-EB0790DFFD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82" name="楕円 881">
          <a:extLst>
            <a:ext uri="{FF2B5EF4-FFF2-40B4-BE49-F238E27FC236}">
              <a16:creationId xmlns:a16="http://schemas.microsoft.com/office/drawing/2014/main" id="{8075E947-5A95-488B-A342-D3A8D323FE57}"/>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883" name="【公民館】&#10;有形固定資産減価償却率該当値テキスト">
          <a:extLst>
            <a:ext uri="{FF2B5EF4-FFF2-40B4-BE49-F238E27FC236}">
              <a16:creationId xmlns:a16="http://schemas.microsoft.com/office/drawing/2014/main" id="{2E4B082F-EC03-4C60-BC26-B72B4E39E34C}"/>
            </a:ext>
          </a:extLst>
        </xdr:cNvPr>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166370</xdr:rowOff>
    </xdr:from>
    <xdr:to>
      <xdr:col>81</xdr:col>
      <xdr:colOff>101600</xdr:colOff>
      <xdr:row>104</xdr:row>
      <xdr:rowOff>96520</xdr:rowOff>
    </xdr:to>
    <xdr:sp macro="" textlink="">
      <xdr:nvSpPr>
        <xdr:cNvPr id="884" name="楕円 883">
          <a:extLst>
            <a:ext uri="{FF2B5EF4-FFF2-40B4-BE49-F238E27FC236}">
              <a16:creationId xmlns:a16="http://schemas.microsoft.com/office/drawing/2014/main" id="{A4AA858B-378C-40E8-A446-240D31B54775}"/>
            </a:ext>
          </a:extLst>
        </xdr:cNvPr>
        <xdr:cNvSpPr/>
      </xdr:nvSpPr>
      <xdr:spPr>
        <a:xfrm>
          <a:off x="15430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45720</xdr:rowOff>
    </xdr:from>
    <xdr:to>
      <xdr:col>85</xdr:col>
      <xdr:colOff>127000</xdr:colOff>
      <xdr:row>104</xdr:row>
      <xdr:rowOff>87630</xdr:rowOff>
    </xdr:to>
    <xdr:cxnSp macro="">
      <xdr:nvCxnSpPr>
        <xdr:cNvPr id="885" name="直線コネクタ 884">
          <a:extLst>
            <a:ext uri="{FF2B5EF4-FFF2-40B4-BE49-F238E27FC236}">
              <a16:creationId xmlns:a16="http://schemas.microsoft.com/office/drawing/2014/main" id="{6694ECE1-1B07-4421-9ACF-5F46C86F9EDE}"/>
            </a:ext>
          </a:extLst>
        </xdr:cNvPr>
        <xdr:cNvCxnSpPr/>
      </xdr:nvCxnSpPr>
      <xdr:spPr>
        <a:xfrm>
          <a:off x="15481300" y="178765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86" name="楕円 885">
          <a:extLst>
            <a:ext uri="{FF2B5EF4-FFF2-40B4-BE49-F238E27FC236}">
              <a16:creationId xmlns:a16="http://schemas.microsoft.com/office/drawing/2014/main" id="{DEBA524B-7A12-4C8C-A443-D655CB0812AF}"/>
            </a:ext>
          </a:extLst>
        </xdr:cNvPr>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45720</xdr:rowOff>
    </xdr:to>
    <xdr:cxnSp macro="">
      <xdr:nvCxnSpPr>
        <xdr:cNvPr id="887" name="直線コネクタ 886">
          <a:extLst>
            <a:ext uri="{FF2B5EF4-FFF2-40B4-BE49-F238E27FC236}">
              <a16:creationId xmlns:a16="http://schemas.microsoft.com/office/drawing/2014/main" id="{01182D24-AE25-4584-8651-8FBFF393C6D1}"/>
            </a:ext>
          </a:extLst>
        </xdr:cNvPr>
        <xdr:cNvCxnSpPr/>
      </xdr:nvCxnSpPr>
      <xdr:spPr>
        <a:xfrm>
          <a:off x="14592300" y="1783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88" name="楕円 887">
          <a:extLst>
            <a:ext uri="{FF2B5EF4-FFF2-40B4-BE49-F238E27FC236}">
              <a16:creationId xmlns:a16="http://schemas.microsoft.com/office/drawing/2014/main" id="{E35A7F83-0F47-42C4-87AB-D894E70474A7}"/>
            </a:ext>
          </a:extLst>
        </xdr:cNvPr>
        <xdr:cNvSpPr/>
      </xdr:nvSpPr>
      <xdr:spPr>
        <a:xfrm>
          <a:off x="13652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17145</xdr:rowOff>
    </xdr:to>
    <xdr:cxnSp macro="">
      <xdr:nvCxnSpPr>
        <xdr:cNvPr id="889" name="直線コネクタ 888">
          <a:extLst>
            <a:ext uri="{FF2B5EF4-FFF2-40B4-BE49-F238E27FC236}">
              <a16:creationId xmlns:a16="http://schemas.microsoft.com/office/drawing/2014/main" id="{31A4CA33-702E-4266-A2D4-565FAA0B09DB}"/>
            </a:ext>
          </a:extLst>
        </xdr:cNvPr>
        <xdr:cNvCxnSpPr/>
      </xdr:nvCxnSpPr>
      <xdr:spPr>
        <a:xfrm flipV="1">
          <a:off x="13703300" y="178384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113030</xdr:rowOff>
    </xdr:from>
    <xdr:to>
      <xdr:col>67</xdr:col>
      <xdr:colOff>101600</xdr:colOff>
      <xdr:row>104</xdr:row>
      <xdr:rowOff>43180</xdr:rowOff>
    </xdr:to>
    <xdr:sp macro="" textlink="">
      <xdr:nvSpPr>
        <xdr:cNvPr id="890" name="楕円 889">
          <a:extLst>
            <a:ext uri="{FF2B5EF4-FFF2-40B4-BE49-F238E27FC236}">
              <a16:creationId xmlns:a16="http://schemas.microsoft.com/office/drawing/2014/main" id="{55DE970A-F970-4B9F-9D42-69F2F593CDA1}"/>
            </a:ext>
          </a:extLst>
        </xdr:cNvPr>
        <xdr:cNvSpPr/>
      </xdr:nvSpPr>
      <xdr:spPr>
        <a:xfrm>
          <a:off x="12763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163830</xdr:rowOff>
    </xdr:from>
    <xdr:to>
      <xdr:col>71</xdr:col>
      <xdr:colOff>177800</xdr:colOff>
      <xdr:row>104</xdr:row>
      <xdr:rowOff>17145</xdr:rowOff>
    </xdr:to>
    <xdr:cxnSp macro="">
      <xdr:nvCxnSpPr>
        <xdr:cNvPr id="891" name="直線コネクタ 890">
          <a:extLst>
            <a:ext uri="{FF2B5EF4-FFF2-40B4-BE49-F238E27FC236}">
              <a16:creationId xmlns:a16="http://schemas.microsoft.com/office/drawing/2014/main" id="{6D49FBE5-0099-4B7A-AC06-5EE243DD067B}"/>
            </a:ext>
          </a:extLst>
        </xdr:cNvPr>
        <xdr:cNvCxnSpPr/>
      </xdr:nvCxnSpPr>
      <xdr:spPr>
        <a:xfrm>
          <a:off x="12814300" y="17823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F6317A60-7CFE-47FF-BDA5-94C9CBF3B784}"/>
            </a:ext>
          </a:extLst>
        </xdr:cNvPr>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609BA5E8-53E0-4BA8-BC07-C74A117F3556}"/>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a:extLst>
            <a:ext uri="{FF2B5EF4-FFF2-40B4-BE49-F238E27FC236}">
              <a16:creationId xmlns:a16="http://schemas.microsoft.com/office/drawing/2014/main" id="{B85226A0-C24B-492B-B826-CE5823C74700}"/>
            </a:ext>
          </a:extLst>
        </xdr:cNvPr>
        <xdr:cNvSpPr txBox="1"/>
      </xdr:nvSpPr>
      <xdr:spPr>
        <a:xfrm>
          <a:off x="13500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5" name="n_4aveValue【公民館】&#10;有形固定資産減価償却率">
          <a:extLst>
            <a:ext uri="{FF2B5EF4-FFF2-40B4-BE49-F238E27FC236}">
              <a16:creationId xmlns:a16="http://schemas.microsoft.com/office/drawing/2014/main" id="{FF1932E4-BAEB-474E-8F6C-52DF34AEE9D9}"/>
            </a:ext>
          </a:extLst>
        </xdr:cNvPr>
        <xdr:cNvSpPr txBox="1"/>
      </xdr:nvSpPr>
      <xdr:spPr>
        <a:xfrm>
          <a:off x="12611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87647</xdr:rowOff>
    </xdr:from>
    <xdr:ext cx="405111" cy="259045"/>
    <xdr:sp macro="" textlink="">
      <xdr:nvSpPr>
        <xdr:cNvPr id="896" name="n_1mainValue【公民館】&#10;有形固定資産減価償却率">
          <a:extLst>
            <a:ext uri="{FF2B5EF4-FFF2-40B4-BE49-F238E27FC236}">
              <a16:creationId xmlns:a16="http://schemas.microsoft.com/office/drawing/2014/main" id="{EECC6490-CF4C-4A99-B1AB-9C711B33C4DD}"/>
            </a:ext>
          </a:extLst>
        </xdr:cNvPr>
        <xdr:cNvSpPr txBox="1"/>
      </xdr:nvSpPr>
      <xdr:spPr>
        <a:xfrm>
          <a:off x="15266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897" name="n_2mainValue【公民館】&#10;有形固定資産減価償却率">
          <a:extLst>
            <a:ext uri="{FF2B5EF4-FFF2-40B4-BE49-F238E27FC236}">
              <a16:creationId xmlns:a16="http://schemas.microsoft.com/office/drawing/2014/main" id="{9359EC7D-FA71-4125-AAAA-D61A6F365DAD}"/>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898" name="n_3mainValue【公民館】&#10;有形固定資産減価償却率">
          <a:extLst>
            <a:ext uri="{FF2B5EF4-FFF2-40B4-BE49-F238E27FC236}">
              <a16:creationId xmlns:a16="http://schemas.microsoft.com/office/drawing/2014/main" id="{FE222999-1346-4B06-9BBD-D9E32A42B170}"/>
            </a:ext>
          </a:extLst>
        </xdr:cNvPr>
        <xdr:cNvSpPr txBox="1"/>
      </xdr:nvSpPr>
      <xdr:spPr>
        <a:xfrm>
          <a:off x="13500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34307</xdr:rowOff>
    </xdr:from>
    <xdr:ext cx="405111" cy="259045"/>
    <xdr:sp macro="" textlink="">
      <xdr:nvSpPr>
        <xdr:cNvPr id="899" name="n_4mainValue【公民館】&#10;有形固定資産減価償却率">
          <a:extLst>
            <a:ext uri="{FF2B5EF4-FFF2-40B4-BE49-F238E27FC236}">
              <a16:creationId xmlns:a16="http://schemas.microsoft.com/office/drawing/2014/main" id="{8567255F-00CA-45B5-B042-2D98B14228DC}"/>
            </a:ext>
          </a:extLst>
        </xdr:cNvPr>
        <xdr:cNvSpPr txBox="1"/>
      </xdr:nvSpPr>
      <xdr:spPr>
        <a:xfrm>
          <a:off x="12611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5528AC5A-2E51-4D04-8DB6-89002FCFBFF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ABB51608-26B7-4F14-9661-9FFE411147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9272E5E5-5F21-47B0-BE80-A70CD48A5C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66F55D86-FFAE-49F1-BE36-A935C47EBA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EA74E356-9C4C-4B64-B46D-6CB92276017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6E72FD9-0F93-40A0-B47F-BDDEAB7EBB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269631B-35CF-4320-9698-62A3F506BF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5A7490F7-FAEE-4C29-82A2-286E7E7E28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43E15597-C6F7-4726-8574-A6BDFB5489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D92BF095-1406-476D-9FED-7F8BB86E4E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8A778FC5-93EB-4554-9A20-38080C093A3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0E82A54-2601-4471-BD50-6161058B108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D62CD7E8-C402-4906-B8DA-F9F22FB7EA5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2E4CE95F-0896-4F8B-9270-CE0ABE9682F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E4D28B21-588B-4D59-91F8-741DD5515DC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EB115985-8878-4F77-844E-A5BD3350302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3DAFAA5C-A831-4DF3-8AA1-AF01821F850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B6840062-07FB-4BBE-A297-6C23AD802E0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19FBD281-1772-4E1E-A7F4-5F903C65C94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B82005AC-33CA-4417-9345-5DB35752192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E3DEEFA4-16FF-4B84-A5D1-D78671C6A65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CA133E29-4020-442C-8AD5-5A2018D970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4C5AEAB5-387B-4F73-A136-FAC120F031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ADA6916D-6E92-4F38-B93A-F9B7A9A8CEF2}"/>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3896C0AE-68F2-4C23-8AC2-FA803CB22456}"/>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D81CD646-24AC-4BF4-9893-4BF653D2CEB8}"/>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1EF062B7-9B34-4773-8E63-80EA5153C815}"/>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1880B072-950B-471C-93DA-B1511000E65C}"/>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28" name="【公民館】&#10;一人当たり面積平均値テキスト">
          <a:extLst>
            <a:ext uri="{FF2B5EF4-FFF2-40B4-BE49-F238E27FC236}">
              <a16:creationId xmlns:a16="http://schemas.microsoft.com/office/drawing/2014/main" id="{B02ADC4A-B83B-47F9-9B1F-5E69904F01AF}"/>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995210B3-76E4-436A-8F29-47D5E7E6E3E6}"/>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AFDEFD71-E563-4045-8A9B-A4789412E685}"/>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A3BE2765-C4D6-492C-A34D-A91042189871}"/>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EB308F40-A11B-43EE-9CBB-B58A8195E2E2}"/>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B9C583C5-07E2-42DA-B327-7B680CBB6B65}"/>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4FDB80B-C121-4EE8-94CA-22ABEC5828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ADE56B3-068E-4AD7-9340-38106C24CDE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3A4D883-B43D-4D25-9725-25222FC371A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2D251E3-E4E9-4974-9526-5ECEF783FD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00982D6-3913-4B70-8835-969C4F4D6A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59689</xdr:rowOff>
    </xdr:from>
    <xdr:to>
      <xdr:col>116</xdr:col>
      <xdr:colOff>114300</xdr:colOff>
      <xdr:row>101</xdr:row>
      <xdr:rowOff>161289</xdr:rowOff>
    </xdr:to>
    <xdr:sp macro="" textlink="">
      <xdr:nvSpPr>
        <xdr:cNvPr id="939" name="楕円 938">
          <a:extLst>
            <a:ext uri="{FF2B5EF4-FFF2-40B4-BE49-F238E27FC236}">
              <a16:creationId xmlns:a16="http://schemas.microsoft.com/office/drawing/2014/main" id="{217128FE-6309-4B43-BB0E-B462FA654CDD}"/>
            </a:ext>
          </a:extLst>
        </xdr:cNvPr>
        <xdr:cNvSpPr/>
      </xdr:nvSpPr>
      <xdr:spPr>
        <a:xfrm>
          <a:off x="22110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82566</xdr:rowOff>
    </xdr:from>
    <xdr:ext cx="469744" cy="259045"/>
    <xdr:sp macro="" textlink="">
      <xdr:nvSpPr>
        <xdr:cNvPr id="940" name="【公民館】&#10;一人当たり面積該当値テキスト">
          <a:extLst>
            <a:ext uri="{FF2B5EF4-FFF2-40B4-BE49-F238E27FC236}">
              <a16:creationId xmlns:a16="http://schemas.microsoft.com/office/drawing/2014/main" id="{AA84A55F-3A6E-4AE9-8690-690FFBC04D40}"/>
            </a:ext>
          </a:extLst>
        </xdr:cNvPr>
        <xdr:cNvSpPr txBox="1"/>
      </xdr:nvSpPr>
      <xdr:spPr>
        <a:xfrm>
          <a:off x="22199600"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67311</xdr:rowOff>
    </xdr:from>
    <xdr:to>
      <xdr:col>112</xdr:col>
      <xdr:colOff>38100</xdr:colOff>
      <xdr:row>101</xdr:row>
      <xdr:rowOff>168911</xdr:rowOff>
    </xdr:to>
    <xdr:sp macro="" textlink="">
      <xdr:nvSpPr>
        <xdr:cNvPr id="941" name="楕円 940">
          <a:extLst>
            <a:ext uri="{FF2B5EF4-FFF2-40B4-BE49-F238E27FC236}">
              <a16:creationId xmlns:a16="http://schemas.microsoft.com/office/drawing/2014/main" id="{2A667987-EA41-4E9E-AE85-411B3BCFD067}"/>
            </a:ext>
          </a:extLst>
        </xdr:cNvPr>
        <xdr:cNvSpPr/>
      </xdr:nvSpPr>
      <xdr:spPr>
        <a:xfrm>
          <a:off x="21272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110489</xdr:rowOff>
    </xdr:from>
    <xdr:to>
      <xdr:col>116</xdr:col>
      <xdr:colOff>63500</xdr:colOff>
      <xdr:row>101</xdr:row>
      <xdr:rowOff>118111</xdr:rowOff>
    </xdr:to>
    <xdr:cxnSp macro="">
      <xdr:nvCxnSpPr>
        <xdr:cNvPr id="942" name="直線コネクタ 941">
          <a:extLst>
            <a:ext uri="{FF2B5EF4-FFF2-40B4-BE49-F238E27FC236}">
              <a16:creationId xmlns:a16="http://schemas.microsoft.com/office/drawing/2014/main" id="{DF943D66-80D0-4765-8211-173CBA1A4F8E}"/>
            </a:ext>
          </a:extLst>
        </xdr:cNvPr>
        <xdr:cNvCxnSpPr/>
      </xdr:nvCxnSpPr>
      <xdr:spPr>
        <a:xfrm flipV="1">
          <a:off x="21323300" y="17426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67311</xdr:rowOff>
    </xdr:from>
    <xdr:to>
      <xdr:col>107</xdr:col>
      <xdr:colOff>101600</xdr:colOff>
      <xdr:row>101</xdr:row>
      <xdr:rowOff>168911</xdr:rowOff>
    </xdr:to>
    <xdr:sp macro="" textlink="">
      <xdr:nvSpPr>
        <xdr:cNvPr id="943" name="楕円 942">
          <a:extLst>
            <a:ext uri="{FF2B5EF4-FFF2-40B4-BE49-F238E27FC236}">
              <a16:creationId xmlns:a16="http://schemas.microsoft.com/office/drawing/2014/main" id="{82661912-758A-4BFD-89A7-CC324C178AC5}"/>
            </a:ext>
          </a:extLst>
        </xdr:cNvPr>
        <xdr:cNvSpPr/>
      </xdr:nvSpPr>
      <xdr:spPr>
        <a:xfrm>
          <a:off x="20383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118111</xdr:rowOff>
    </xdr:from>
    <xdr:to>
      <xdr:col>111</xdr:col>
      <xdr:colOff>177800</xdr:colOff>
      <xdr:row>101</xdr:row>
      <xdr:rowOff>118111</xdr:rowOff>
    </xdr:to>
    <xdr:cxnSp macro="">
      <xdr:nvCxnSpPr>
        <xdr:cNvPr id="944" name="直線コネクタ 943">
          <a:extLst>
            <a:ext uri="{FF2B5EF4-FFF2-40B4-BE49-F238E27FC236}">
              <a16:creationId xmlns:a16="http://schemas.microsoft.com/office/drawing/2014/main" id="{9B5A28F4-E949-4688-90C7-8CCE65F1097B}"/>
            </a:ext>
          </a:extLst>
        </xdr:cNvPr>
        <xdr:cNvCxnSpPr/>
      </xdr:nvCxnSpPr>
      <xdr:spPr>
        <a:xfrm>
          <a:off x="20434300" y="17434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132080</xdr:rowOff>
    </xdr:from>
    <xdr:to>
      <xdr:col>102</xdr:col>
      <xdr:colOff>165100</xdr:colOff>
      <xdr:row>101</xdr:row>
      <xdr:rowOff>62230</xdr:rowOff>
    </xdr:to>
    <xdr:sp macro="" textlink="">
      <xdr:nvSpPr>
        <xdr:cNvPr id="945" name="楕円 944">
          <a:extLst>
            <a:ext uri="{FF2B5EF4-FFF2-40B4-BE49-F238E27FC236}">
              <a16:creationId xmlns:a16="http://schemas.microsoft.com/office/drawing/2014/main" id="{FE779107-6B6B-41E3-A841-B7FD220BCF70}"/>
            </a:ext>
          </a:extLst>
        </xdr:cNvPr>
        <xdr:cNvSpPr/>
      </xdr:nvSpPr>
      <xdr:spPr>
        <a:xfrm>
          <a:off x="19494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11430</xdr:rowOff>
    </xdr:from>
    <xdr:to>
      <xdr:col>107</xdr:col>
      <xdr:colOff>50800</xdr:colOff>
      <xdr:row>101</xdr:row>
      <xdr:rowOff>118111</xdr:rowOff>
    </xdr:to>
    <xdr:cxnSp macro="">
      <xdr:nvCxnSpPr>
        <xdr:cNvPr id="946" name="直線コネクタ 945">
          <a:extLst>
            <a:ext uri="{FF2B5EF4-FFF2-40B4-BE49-F238E27FC236}">
              <a16:creationId xmlns:a16="http://schemas.microsoft.com/office/drawing/2014/main" id="{93FA9552-9F2A-403A-B8CD-B8AE9A0FE1C5}"/>
            </a:ext>
          </a:extLst>
        </xdr:cNvPr>
        <xdr:cNvCxnSpPr/>
      </xdr:nvCxnSpPr>
      <xdr:spPr>
        <a:xfrm>
          <a:off x="19545300" y="173278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101600</xdr:rowOff>
    </xdr:from>
    <xdr:to>
      <xdr:col>98</xdr:col>
      <xdr:colOff>38100</xdr:colOff>
      <xdr:row>101</xdr:row>
      <xdr:rowOff>31750</xdr:rowOff>
    </xdr:to>
    <xdr:sp macro="" textlink="">
      <xdr:nvSpPr>
        <xdr:cNvPr id="947" name="楕円 946">
          <a:extLst>
            <a:ext uri="{FF2B5EF4-FFF2-40B4-BE49-F238E27FC236}">
              <a16:creationId xmlns:a16="http://schemas.microsoft.com/office/drawing/2014/main" id="{1D4BCF73-9BBB-44B3-ADA8-4A8ADBFBA580}"/>
            </a:ext>
          </a:extLst>
        </xdr:cNvPr>
        <xdr:cNvSpPr/>
      </xdr:nvSpPr>
      <xdr:spPr>
        <a:xfrm>
          <a:off x="18605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152400</xdr:rowOff>
    </xdr:from>
    <xdr:to>
      <xdr:col>102</xdr:col>
      <xdr:colOff>114300</xdr:colOff>
      <xdr:row>101</xdr:row>
      <xdr:rowOff>11430</xdr:rowOff>
    </xdr:to>
    <xdr:cxnSp macro="">
      <xdr:nvCxnSpPr>
        <xdr:cNvPr id="948" name="直線コネクタ 947">
          <a:extLst>
            <a:ext uri="{FF2B5EF4-FFF2-40B4-BE49-F238E27FC236}">
              <a16:creationId xmlns:a16="http://schemas.microsoft.com/office/drawing/2014/main" id="{2B5801A6-54A1-46A8-9F2C-DCBC461E8F74}"/>
            </a:ext>
          </a:extLst>
        </xdr:cNvPr>
        <xdr:cNvCxnSpPr/>
      </xdr:nvCxnSpPr>
      <xdr:spPr>
        <a:xfrm>
          <a:off x="18656300" y="17297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49" name="n_1aveValue【公民館】&#10;一人当たり面積">
          <a:extLst>
            <a:ext uri="{FF2B5EF4-FFF2-40B4-BE49-F238E27FC236}">
              <a16:creationId xmlns:a16="http://schemas.microsoft.com/office/drawing/2014/main" id="{F4FE78D6-F946-462A-A925-686A573AE73D}"/>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50" name="n_2aveValue【公民館】&#10;一人当たり面積">
          <a:extLst>
            <a:ext uri="{FF2B5EF4-FFF2-40B4-BE49-F238E27FC236}">
              <a16:creationId xmlns:a16="http://schemas.microsoft.com/office/drawing/2014/main" id="{B8FC10D9-0377-4DDE-8996-E11343B6AC9D}"/>
            </a:ext>
          </a:extLst>
        </xdr:cNvPr>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951" name="n_3aveValue【公民館】&#10;一人当たり面積">
          <a:extLst>
            <a:ext uri="{FF2B5EF4-FFF2-40B4-BE49-F238E27FC236}">
              <a16:creationId xmlns:a16="http://schemas.microsoft.com/office/drawing/2014/main" id="{391ADB77-1459-4332-8605-EF94D9CEFED0}"/>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2" name="n_4aveValue【公民館】&#10;一人当たり面積">
          <a:extLst>
            <a:ext uri="{FF2B5EF4-FFF2-40B4-BE49-F238E27FC236}">
              <a16:creationId xmlns:a16="http://schemas.microsoft.com/office/drawing/2014/main" id="{D054E891-97AC-41D6-ACCD-91DD4D4D3B47}"/>
            </a:ext>
          </a:extLst>
        </xdr:cNvPr>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13988</xdr:rowOff>
    </xdr:from>
    <xdr:ext cx="469744" cy="259045"/>
    <xdr:sp macro="" textlink="">
      <xdr:nvSpPr>
        <xdr:cNvPr id="953" name="n_1mainValue【公民館】&#10;一人当たり面積">
          <a:extLst>
            <a:ext uri="{FF2B5EF4-FFF2-40B4-BE49-F238E27FC236}">
              <a16:creationId xmlns:a16="http://schemas.microsoft.com/office/drawing/2014/main" id="{AF2383F7-1D27-46C0-9509-81D828B7B0F2}"/>
            </a:ext>
          </a:extLst>
        </xdr:cNvPr>
        <xdr:cNvSpPr txBox="1"/>
      </xdr:nvSpPr>
      <xdr:spPr>
        <a:xfrm>
          <a:off x="210757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13988</xdr:rowOff>
    </xdr:from>
    <xdr:ext cx="469744" cy="259045"/>
    <xdr:sp macro="" textlink="">
      <xdr:nvSpPr>
        <xdr:cNvPr id="954" name="n_2mainValue【公民館】&#10;一人当たり面積">
          <a:extLst>
            <a:ext uri="{FF2B5EF4-FFF2-40B4-BE49-F238E27FC236}">
              <a16:creationId xmlns:a16="http://schemas.microsoft.com/office/drawing/2014/main" id="{5B3E7484-1373-45BD-8F07-3CA6119D6AB4}"/>
            </a:ext>
          </a:extLst>
        </xdr:cNvPr>
        <xdr:cNvSpPr txBox="1"/>
      </xdr:nvSpPr>
      <xdr:spPr>
        <a:xfrm>
          <a:off x="20199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78757</xdr:rowOff>
    </xdr:from>
    <xdr:ext cx="469744" cy="259045"/>
    <xdr:sp macro="" textlink="">
      <xdr:nvSpPr>
        <xdr:cNvPr id="955" name="n_3mainValue【公民館】&#10;一人当たり面積">
          <a:extLst>
            <a:ext uri="{FF2B5EF4-FFF2-40B4-BE49-F238E27FC236}">
              <a16:creationId xmlns:a16="http://schemas.microsoft.com/office/drawing/2014/main" id="{282E4B50-C6CE-4535-85B2-957B9F6B610F}"/>
            </a:ext>
          </a:extLst>
        </xdr:cNvPr>
        <xdr:cNvSpPr txBox="1"/>
      </xdr:nvSpPr>
      <xdr:spPr>
        <a:xfrm>
          <a:off x="19310427"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48277</xdr:rowOff>
    </xdr:from>
    <xdr:ext cx="469744" cy="259045"/>
    <xdr:sp macro="" textlink="">
      <xdr:nvSpPr>
        <xdr:cNvPr id="956" name="n_4mainValue【公民館】&#10;一人当たり面積">
          <a:extLst>
            <a:ext uri="{FF2B5EF4-FFF2-40B4-BE49-F238E27FC236}">
              <a16:creationId xmlns:a16="http://schemas.microsoft.com/office/drawing/2014/main" id="{8485D594-FBA0-4CB0-B1E1-6325A09D94AF}"/>
            </a:ext>
          </a:extLst>
        </xdr:cNvPr>
        <xdr:cNvSpPr txBox="1"/>
      </xdr:nvSpPr>
      <xdr:spPr>
        <a:xfrm>
          <a:off x="184214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730BD1BB-3FBF-4DD6-9464-BFA4B960A2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C8A08284-37CF-4ED3-8FE8-4737AC307CC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DB05383-1065-4864-B27A-3FC62AAD077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類似団体と比較して特に有形固定資産減価償却率が高くなっている施設は、</a:t>
          </a:r>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認定こども園・幼稚園・保育所</a:t>
          </a:r>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である。このため、平成２８年度に「公共施設等総合管理計画」を策定し、これに基づき「佐世保市公共施設適正配置・保全基本計画」を作成している。当該施設については、保育を取り巻く環境を見極めながら、直営又は民間移譲等の将来の方向性を含め適正配置の検討を行うとともに、計画的な施設の長寿命化を図る。</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F56DB3-AD67-458D-BF4B-636BFFEECD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BFA970-E505-46B3-B92A-263565DDB5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D578DD-CBEE-4066-84B8-F8217BD2153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A16DE5-363A-497F-95DA-CA5AD5A2C9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5FB575-6F95-4DEB-A52A-1262848BE2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101EDC-B19E-4E9B-BE6A-1675AB3177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D1ABBE-EC57-44C8-AE6F-785E8B9D05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909A08-F661-45B4-9E38-01B71BF16D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AD8F79-C363-4B82-AC59-8C1C8BFB13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A39B5B-F470-4EBE-8900-654F11EFAA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A49664-8A3A-4C25-BE7F-BD67423125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6A55FA-DA62-4A7A-9E53-B6FFA44B27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9F18EA-F12A-4B88-A40A-EC352C5DC4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43932E-FC17-4A91-B51E-3F74811BC7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B11FF8-85EA-40D1-9DBA-A4D3258CCA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21E247-EAD9-4310-A8BD-E71D93BD255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31FD5E-16CF-4649-890D-CBD0CEB0CE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5A587A-92AC-44B4-9578-E80E4F5A46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354FF6-552C-4A4B-A126-6B1A0C6452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692D28-064D-4CE2-95DD-B472849537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D1FBE4-5979-40A7-BFE1-897FB12BD5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A9C967-8E4F-4641-B008-15AF80A3C9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142B21-9CC8-4E5B-9DB5-EF9ABEDB15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4C511C-DE52-4086-9B18-94847AC89B5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36FC8E-3293-4342-A53C-91AA3FE553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EC34BF-4718-4B45-B56F-98ECB4A9B9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E9161F-F5F7-4128-B2EB-CB988C287C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A2FDDD-46ED-4561-8097-905D109261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441351-0F8C-4BD1-B999-286E7AE30D3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E376E9-EF17-4ADA-9DC4-8F30A229E32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A77DC1-74BC-444D-B1E4-94059A2209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AAE0B3-EF22-458F-B7DD-E687114BF5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BA71ED-EF3A-465B-9ED7-431B5DC080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1931BC-F737-419F-8536-B2D5A02EF8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2D8754-3816-4DCC-A831-696AC36293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F20CBE-8922-458A-AB94-D3AD5555BDF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745365-195A-4CB6-B639-46A96C7922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538B15-EC68-48AA-BA1B-A688F58FB2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A746A4-8B98-4103-ACD0-12854433A1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38586A-8176-4BA2-9812-D9E336EED7B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2D6EE6-1D86-4EA8-9DFA-8ECADA0C69A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CB994D-4C92-4E9E-A52C-2062F08DCD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7DCCD77-4081-4563-A5DB-0200C4773E4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21A7447-2CA5-4C48-8481-7198915BACC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0751E55-D49B-4442-9677-6A2D0540441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ECD4AC0-A528-4FA7-AD5C-92DEFC7386A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118AA46-AED2-485E-A28C-7BD66C2E024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F8E1D2F-D209-4F47-820D-190FDF88279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0A22C89-1112-410C-A71B-773DEE36666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9B01F82-B1E0-4E13-A25D-C5DF3970C93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A67284-B962-4D65-AD8E-CDFA1647BCF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6A7975E-56E5-4175-90EE-7589685CF87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85E675C-9FD8-4C3F-A15E-4390463E481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C32B418-B16A-4B8B-A877-2865C17329D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77B4E7E-3338-4A4F-9540-0CB8DD111F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E19DE545-0F17-408D-94E5-B62F0E13857E}"/>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791240E0-53EC-400E-9A4C-075072F157CE}"/>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7E111B5F-6863-4A5B-B24C-D2A04C1C5D77}"/>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26A2F666-FE0E-44F9-A7E5-080B511CCAB8}"/>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C48373DF-96D0-46D0-8A10-A26A88064D5F}"/>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1F44A4E6-E914-4823-ACB6-ACD61BD85F8A}"/>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5FB9DC81-3717-41AC-91AD-1897D294E67E}"/>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D8D0738E-84D6-48E5-997A-9E690C6D1C31}"/>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F1ECFE54-96A6-416F-9321-0DD4B4394623}"/>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86B057A4-69DD-4B14-AC9B-FA2A5A7B5523}"/>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4D0B5381-74B5-4BA7-8F97-D711DB551EBC}"/>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00D3DC-6812-4C3F-8CEB-98FCA6E73D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933190-CE13-4F04-B82F-6C9A4F498A0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CA1A0C-0B95-408D-B51A-BB9F5084F6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E40A98-BF33-437D-ACDD-B4C3EF7D78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9B33C6-A5C3-4834-A20E-A2F3611CC3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73" name="楕円 72">
          <a:extLst>
            <a:ext uri="{FF2B5EF4-FFF2-40B4-BE49-F238E27FC236}">
              <a16:creationId xmlns:a16="http://schemas.microsoft.com/office/drawing/2014/main" id="{A747C992-784F-4154-AA59-DD584176BD11}"/>
            </a:ext>
          </a:extLst>
        </xdr:cNvPr>
        <xdr:cNvSpPr/>
      </xdr:nvSpPr>
      <xdr:spPr>
        <a:xfrm>
          <a:off x="4584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1922</xdr:rowOff>
    </xdr:from>
    <xdr:ext cx="405111" cy="259045"/>
    <xdr:sp macro="" textlink="">
      <xdr:nvSpPr>
        <xdr:cNvPr id="74" name="【図書館】&#10;有形固定資産減価償却率該当値テキスト">
          <a:extLst>
            <a:ext uri="{FF2B5EF4-FFF2-40B4-BE49-F238E27FC236}">
              <a16:creationId xmlns:a16="http://schemas.microsoft.com/office/drawing/2014/main" id="{7FF1A20E-0698-4BF5-8E44-5F19572C79D6}"/>
            </a:ext>
          </a:extLst>
        </xdr:cNvPr>
        <xdr:cNvSpPr txBox="1"/>
      </xdr:nvSpPr>
      <xdr:spPr>
        <a:xfrm>
          <a:off x="4673600"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154940</xdr:rowOff>
    </xdr:from>
    <xdr:to>
      <xdr:col>20</xdr:col>
      <xdr:colOff>38100</xdr:colOff>
      <xdr:row>37</xdr:row>
      <xdr:rowOff>85090</xdr:rowOff>
    </xdr:to>
    <xdr:sp macro="" textlink="">
      <xdr:nvSpPr>
        <xdr:cNvPr id="75" name="楕円 74">
          <a:extLst>
            <a:ext uri="{FF2B5EF4-FFF2-40B4-BE49-F238E27FC236}">
              <a16:creationId xmlns:a16="http://schemas.microsoft.com/office/drawing/2014/main" id="{48EBF811-BF5E-479E-87F3-FFB7AF3E05EB}"/>
            </a:ext>
          </a:extLst>
        </xdr:cNvPr>
        <xdr:cNvSpPr/>
      </xdr:nvSpPr>
      <xdr:spPr>
        <a:xfrm>
          <a:off x="374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34290</xdr:rowOff>
    </xdr:from>
    <xdr:to>
      <xdr:col>24</xdr:col>
      <xdr:colOff>63500</xdr:colOff>
      <xdr:row>37</xdr:row>
      <xdr:rowOff>74295</xdr:rowOff>
    </xdr:to>
    <xdr:cxnSp macro="">
      <xdr:nvCxnSpPr>
        <xdr:cNvPr id="76" name="直線コネクタ 75">
          <a:extLst>
            <a:ext uri="{FF2B5EF4-FFF2-40B4-BE49-F238E27FC236}">
              <a16:creationId xmlns:a16="http://schemas.microsoft.com/office/drawing/2014/main" id="{57B59A02-7B87-4390-838E-F054644C7258}"/>
            </a:ext>
          </a:extLst>
        </xdr:cNvPr>
        <xdr:cNvCxnSpPr/>
      </xdr:nvCxnSpPr>
      <xdr:spPr>
        <a:xfrm>
          <a:off x="3797300" y="63779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7" name="楕円 76">
          <a:extLst>
            <a:ext uri="{FF2B5EF4-FFF2-40B4-BE49-F238E27FC236}">
              <a16:creationId xmlns:a16="http://schemas.microsoft.com/office/drawing/2014/main" id="{B44E651F-C1C6-4935-99CE-11E58FECFED6}"/>
            </a:ext>
          </a:extLst>
        </xdr:cNvPr>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34290</xdr:rowOff>
    </xdr:to>
    <xdr:cxnSp macro="">
      <xdr:nvCxnSpPr>
        <xdr:cNvPr id="78" name="直線コネクタ 77">
          <a:extLst>
            <a:ext uri="{FF2B5EF4-FFF2-40B4-BE49-F238E27FC236}">
              <a16:creationId xmlns:a16="http://schemas.microsoft.com/office/drawing/2014/main" id="{BB613214-0903-4A2D-8ECA-2F8C9E80A2A9}"/>
            </a:ext>
          </a:extLst>
        </xdr:cNvPr>
        <xdr:cNvCxnSpPr/>
      </xdr:nvCxnSpPr>
      <xdr:spPr>
        <a:xfrm>
          <a:off x="2908300" y="6362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101600</xdr:rowOff>
    </xdr:from>
    <xdr:to>
      <xdr:col>10</xdr:col>
      <xdr:colOff>165100</xdr:colOff>
      <xdr:row>37</xdr:row>
      <xdr:rowOff>31750</xdr:rowOff>
    </xdr:to>
    <xdr:sp macro="" textlink="">
      <xdr:nvSpPr>
        <xdr:cNvPr id="79" name="楕円 78">
          <a:extLst>
            <a:ext uri="{FF2B5EF4-FFF2-40B4-BE49-F238E27FC236}">
              <a16:creationId xmlns:a16="http://schemas.microsoft.com/office/drawing/2014/main" id="{CC505A56-B0FC-43A5-AF47-E93201CAFFD6}"/>
            </a:ext>
          </a:extLst>
        </xdr:cNvPr>
        <xdr:cNvSpPr/>
      </xdr:nvSpPr>
      <xdr:spPr>
        <a:xfrm>
          <a:off x="196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152400</xdr:rowOff>
    </xdr:from>
    <xdr:to>
      <xdr:col>15</xdr:col>
      <xdr:colOff>50800</xdr:colOff>
      <xdr:row>37</xdr:row>
      <xdr:rowOff>19050</xdr:rowOff>
    </xdr:to>
    <xdr:cxnSp macro="">
      <xdr:nvCxnSpPr>
        <xdr:cNvPr id="80" name="直線コネクタ 79">
          <a:extLst>
            <a:ext uri="{FF2B5EF4-FFF2-40B4-BE49-F238E27FC236}">
              <a16:creationId xmlns:a16="http://schemas.microsoft.com/office/drawing/2014/main" id="{F2576421-BA68-48EC-B2C9-62A858900CF2}"/>
            </a:ext>
          </a:extLst>
        </xdr:cNvPr>
        <xdr:cNvCxnSpPr/>
      </xdr:nvCxnSpPr>
      <xdr:spPr>
        <a:xfrm>
          <a:off x="20193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63500</xdr:rowOff>
    </xdr:from>
    <xdr:to>
      <xdr:col>6</xdr:col>
      <xdr:colOff>38100</xdr:colOff>
      <xdr:row>36</xdr:row>
      <xdr:rowOff>165100</xdr:rowOff>
    </xdr:to>
    <xdr:sp macro="" textlink="">
      <xdr:nvSpPr>
        <xdr:cNvPr id="81" name="楕円 80">
          <a:extLst>
            <a:ext uri="{FF2B5EF4-FFF2-40B4-BE49-F238E27FC236}">
              <a16:creationId xmlns:a16="http://schemas.microsoft.com/office/drawing/2014/main" id="{CA1C5BA6-7705-4361-BCD6-97C7FF090E38}"/>
            </a:ext>
          </a:extLst>
        </xdr:cNvPr>
        <xdr:cNvSpPr/>
      </xdr:nvSpPr>
      <xdr:spPr>
        <a:xfrm>
          <a:off x="1079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114300</xdr:rowOff>
    </xdr:from>
    <xdr:to>
      <xdr:col>10</xdr:col>
      <xdr:colOff>114300</xdr:colOff>
      <xdr:row>36</xdr:row>
      <xdr:rowOff>152400</xdr:rowOff>
    </xdr:to>
    <xdr:cxnSp macro="">
      <xdr:nvCxnSpPr>
        <xdr:cNvPr id="82" name="直線コネクタ 81">
          <a:extLst>
            <a:ext uri="{FF2B5EF4-FFF2-40B4-BE49-F238E27FC236}">
              <a16:creationId xmlns:a16="http://schemas.microsoft.com/office/drawing/2014/main" id="{66DD2319-BBD0-41B2-86F4-F4F2DDB0D488}"/>
            </a:ext>
          </a:extLst>
        </xdr:cNvPr>
        <xdr:cNvCxnSpPr/>
      </xdr:nvCxnSpPr>
      <xdr:spPr>
        <a:xfrm>
          <a:off x="1130300" y="628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1DECB4F3-2624-4C27-A4E5-C4A3844652B1}"/>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BD49DC22-D8A5-4142-BA8B-1BB9A12DA5BD}"/>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AA3DE396-DE1B-42EE-B054-649B0D00FAE3}"/>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A18431C9-330A-4336-9422-5DAE4E3DC050}"/>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76217</xdr:rowOff>
    </xdr:from>
    <xdr:ext cx="405111" cy="259045"/>
    <xdr:sp macro="" textlink="">
      <xdr:nvSpPr>
        <xdr:cNvPr id="87" name="n_1mainValue【図書館】&#10;有形固定資産減価償却率">
          <a:extLst>
            <a:ext uri="{FF2B5EF4-FFF2-40B4-BE49-F238E27FC236}">
              <a16:creationId xmlns:a16="http://schemas.microsoft.com/office/drawing/2014/main" id="{4EF1129D-1886-4685-8A1E-E7E7E9C0A6BC}"/>
            </a:ext>
          </a:extLst>
        </xdr:cNvPr>
        <xdr:cNvSpPr txBox="1"/>
      </xdr:nvSpPr>
      <xdr:spPr>
        <a:xfrm>
          <a:off x="3582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60977</xdr:rowOff>
    </xdr:from>
    <xdr:ext cx="405111" cy="259045"/>
    <xdr:sp macro="" textlink="">
      <xdr:nvSpPr>
        <xdr:cNvPr id="88" name="n_2mainValue【図書館】&#10;有形固定資産減価償却率">
          <a:extLst>
            <a:ext uri="{FF2B5EF4-FFF2-40B4-BE49-F238E27FC236}">
              <a16:creationId xmlns:a16="http://schemas.microsoft.com/office/drawing/2014/main" id="{CAF4E839-919B-40B0-B9B3-229F56796D77}"/>
            </a:ext>
          </a:extLst>
        </xdr:cNvPr>
        <xdr:cNvSpPr txBox="1"/>
      </xdr:nvSpPr>
      <xdr:spPr>
        <a:xfrm>
          <a:off x="2705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22877</xdr:rowOff>
    </xdr:from>
    <xdr:ext cx="405111" cy="259045"/>
    <xdr:sp macro="" textlink="">
      <xdr:nvSpPr>
        <xdr:cNvPr id="89" name="n_3mainValue【図書館】&#10;有形固定資産減価償却率">
          <a:extLst>
            <a:ext uri="{FF2B5EF4-FFF2-40B4-BE49-F238E27FC236}">
              <a16:creationId xmlns:a16="http://schemas.microsoft.com/office/drawing/2014/main" id="{0EFC62CE-3491-4437-84FF-B6B0AA913A22}"/>
            </a:ext>
          </a:extLst>
        </xdr:cNvPr>
        <xdr:cNvSpPr txBox="1"/>
      </xdr:nvSpPr>
      <xdr:spPr>
        <a:xfrm>
          <a:off x="1816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156227</xdr:rowOff>
    </xdr:from>
    <xdr:ext cx="405111" cy="259045"/>
    <xdr:sp macro="" textlink="">
      <xdr:nvSpPr>
        <xdr:cNvPr id="90" name="n_4mainValue【図書館】&#10;有形固定資産減価償却率">
          <a:extLst>
            <a:ext uri="{FF2B5EF4-FFF2-40B4-BE49-F238E27FC236}">
              <a16:creationId xmlns:a16="http://schemas.microsoft.com/office/drawing/2014/main" id="{00A0FC9A-F5C5-491E-B3D4-B69FC4F2DB16}"/>
            </a:ext>
          </a:extLst>
        </xdr:cNvPr>
        <xdr:cNvSpPr txBox="1"/>
      </xdr:nvSpPr>
      <xdr:spPr>
        <a:xfrm>
          <a:off x="9277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F5CC9D9-FFDC-4F8D-8EA2-830BF1CF5A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14A8FC5-7884-4A29-93AD-342480D480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9DC256C-33EE-4860-AD95-B9CFE2D40B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AC03E88-2FF7-4143-97E1-8E8794A317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71CDC04-7158-4B97-B237-815B8827D8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D51F849-EFF7-403A-AFAB-3F1C62DFE6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014D730-A68B-4345-9C14-F58433727F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682536E-7140-4D89-BE6A-EED733E2B43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F38DCB8-2BA7-4614-81B5-795FB9CC176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C9060E0-C51F-41BC-9D12-1A252933C4F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5FA27D74-7A8A-4AE4-B6C5-95AB5290EF5C}"/>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6401FD93-9A82-46D6-B9CD-6A02F57AF08F}"/>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FC0350E3-0EA8-43FA-B61F-D58A84DB9319}"/>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1EE9B1FC-2A2F-40AF-8C2F-BBE3630856DC}"/>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F78B1B66-7108-45B0-8F4C-DBB37F17982B}"/>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E4B212E5-ACC7-4C17-9D8E-3245DD50266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85C35877-7DA1-4176-8DD2-67962839862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3E25F849-C1BB-451C-BA00-7CBBFFFCD4C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0AEC87CF-1D03-46E9-BB01-FB8DEF9BCD14}"/>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0F8B8ACA-7B6E-4B9E-A0BA-839A05F8DF5D}"/>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2932FDA5-A0C7-4125-9405-75BAAD035817}"/>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FCCE3674-75DB-4DAF-B765-AEEF63436DC7}"/>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BA2D7D63-8FFC-4A1C-AC89-CB000323362B}"/>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A8D3E129-36D6-4833-BC80-A2644C38C4B7}"/>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770D0454-0E85-45EE-B3A4-70975D90F2A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A0180DBA-E20F-457A-AE2B-C6823DE0DDF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54CD4B42-ECD5-4DA1-AD14-0757FED7692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FB77F5FC-F957-4D97-8FAE-3270FFE1C66E}"/>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08BBBD2D-41F6-4675-A931-C13B6BC45C0B}"/>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B7038795-4D25-42C2-B552-E31BB96F9101}"/>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CDDAFCBE-7B31-4CDE-BD18-7D2768D9779A}"/>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A7BFE295-1DD1-4B4E-A4B9-92E6A1B9171C}"/>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EE110816-849C-46C7-A77E-9BAEB06645C5}"/>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DD9ACD46-4675-49F3-BDB1-ECEE2CE3E211}"/>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9C448D0B-C4F1-466C-A492-B93F3A6CF7E3}"/>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420F6617-F310-4EC1-8690-4302761C22D7}"/>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668557A1-36BB-4E97-8417-D95871810994}"/>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C21CA7A4-7361-40F1-B487-1B330C152338}"/>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8D94152-82FD-4A1E-BAA5-A24622E2BF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F795818-40E6-4A2F-8E9E-3BDB69390E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94A9CEA-0561-46A6-B346-30C73BF562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F3A756D-31F5-4B13-A5B0-9F7CDAF288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21C7394D-B04D-4CAD-942B-A8B3EEE163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111125</xdr:rowOff>
    </xdr:from>
    <xdr:to>
      <xdr:col>55</xdr:col>
      <xdr:colOff>50800</xdr:colOff>
      <xdr:row>39</xdr:row>
      <xdr:rowOff>41275</xdr:rowOff>
    </xdr:to>
    <xdr:sp macro="" textlink="">
      <xdr:nvSpPr>
        <xdr:cNvPr id="134" name="楕円 133">
          <a:extLst>
            <a:ext uri="{FF2B5EF4-FFF2-40B4-BE49-F238E27FC236}">
              <a16:creationId xmlns:a16="http://schemas.microsoft.com/office/drawing/2014/main" id="{0ADBC6C6-3BF8-4FD2-8145-E9E935E52834}"/>
            </a:ext>
          </a:extLst>
        </xdr:cNvPr>
        <xdr:cNvSpPr/>
      </xdr:nvSpPr>
      <xdr:spPr>
        <a:xfrm>
          <a:off x="10426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89552</xdr:rowOff>
    </xdr:from>
    <xdr:ext cx="469744" cy="259045"/>
    <xdr:sp macro="" textlink="">
      <xdr:nvSpPr>
        <xdr:cNvPr id="135" name="【図書館】&#10;一人当たり面積該当値テキスト">
          <a:extLst>
            <a:ext uri="{FF2B5EF4-FFF2-40B4-BE49-F238E27FC236}">
              <a16:creationId xmlns:a16="http://schemas.microsoft.com/office/drawing/2014/main" id="{3FDB6FBD-0196-4F70-8DE8-8B2D4FC54FC7}"/>
            </a:ext>
          </a:extLst>
        </xdr:cNvPr>
        <xdr:cNvSpPr txBox="1"/>
      </xdr:nvSpPr>
      <xdr:spPr>
        <a:xfrm>
          <a:off x="10515600"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6" name="楕円 135">
          <a:extLst>
            <a:ext uri="{FF2B5EF4-FFF2-40B4-BE49-F238E27FC236}">
              <a16:creationId xmlns:a16="http://schemas.microsoft.com/office/drawing/2014/main" id="{93191C17-33CB-40AE-A570-A6D7607F9068}"/>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161925</xdr:rowOff>
    </xdr:from>
    <xdr:to>
      <xdr:col>55</xdr:col>
      <xdr:colOff>0</xdr:colOff>
      <xdr:row>39</xdr:row>
      <xdr:rowOff>19050</xdr:rowOff>
    </xdr:to>
    <xdr:cxnSp macro="">
      <xdr:nvCxnSpPr>
        <xdr:cNvPr id="137" name="直線コネクタ 136">
          <a:extLst>
            <a:ext uri="{FF2B5EF4-FFF2-40B4-BE49-F238E27FC236}">
              <a16:creationId xmlns:a16="http://schemas.microsoft.com/office/drawing/2014/main" id="{0280DED3-2869-44C6-AC65-32BD56744670}"/>
            </a:ext>
          </a:extLst>
        </xdr:cNvPr>
        <xdr:cNvCxnSpPr/>
      </xdr:nvCxnSpPr>
      <xdr:spPr>
        <a:xfrm flipV="1">
          <a:off x="9639300" y="66770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8" name="楕円 137">
          <a:extLst>
            <a:ext uri="{FF2B5EF4-FFF2-40B4-BE49-F238E27FC236}">
              <a16:creationId xmlns:a16="http://schemas.microsoft.com/office/drawing/2014/main" id="{69382F64-7938-4C47-949A-28A388132D3C}"/>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9" name="直線コネクタ 138">
          <a:extLst>
            <a:ext uri="{FF2B5EF4-FFF2-40B4-BE49-F238E27FC236}">
              <a16:creationId xmlns:a16="http://schemas.microsoft.com/office/drawing/2014/main" id="{4CEFDB23-6E39-4C6A-B135-48184F3E8E22}"/>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40" name="楕円 139">
          <a:extLst>
            <a:ext uri="{FF2B5EF4-FFF2-40B4-BE49-F238E27FC236}">
              <a16:creationId xmlns:a16="http://schemas.microsoft.com/office/drawing/2014/main" id="{7F56C801-0AB9-4BA6-BE23-9F6F2B83BB01}"/>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41" name="直線コネクタ 140">
          <a:extLst>
            <a:ext uri="{FF2B5EF4-FFF2-40B4-BE49-F238E27FC236}">
              <a16:creationId xmlns:a16="http://schemas.microsoft.com/office/drawing/2014/main" id="{270BB0F5-DD97-467E-877F-BF0449402A5A}"/>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42" name="楕円 141">
          <a:extLst>
            <a:ext uri="{FF2B5EF4-FFF2-40B4-BE49-F238E27FC236}">
              <a16:creationId xmlns:a16="http://schemas.microsoft.com/office/drawing/2014/main" id="{827167E3-8B34-40A1-8EFF-003092AA5A65}"/>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43" name="直線コネクタ 142">
          <a:extLst>
            <a:ext uri="{FF2B5EF4-FFF2-40B4-BE49-F238E27FC236}">
              <a16:creationId xmlns:a16="http://schemas.microsoft.com/office/drawing/2014/main" id="{DB0FDACA-37AB-46AC-9245-C3F54066D6FD}"/>
            </a:ext>
          </a:extLst>
        </xdr:cNvPr>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A9482AC7-5617-44DE-B305-EB8A0EC23093}"/>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65E47E9F-AF44-4A41-9DBE-2614B85E8A9C}"/>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F2B57765-0019-484A-BFAC-3BC550983181}"/>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F4315418-B8A3-4A8F-8779-DFE6C20C02A6}"/>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8" name="n_1mainValue【図書館】&#10;一人当たり面積">
          <a:extLst>
            <a:ext uri="{FF2B5EF4-FFF2-40B4-BE49-F238E27FC236}">
              <a16:creationId xmlns:a16="http://schemas.microsoft.com/office/drawing/2014/main" id="{6D1F1DBC-2CC6-4324-AD65-665B70CD6519}"/>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9" name="n_2mainValue【図書館】&#10;一人当たり面積">
          <a:extLst>
            <a:ext uri="{FF2B5EF4-FFF2-40B4-BE49-F238E27FC236}">
              <a16:creationId xmlns:a16="http://schemas.microsoft.com/office/drawing/2014/main" id="{A7ED2064-AD89-427B-9838-B375ECB5DCBB}"/>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50" name="n_3mainValue【図書館】&#10;一人当たり面積">
          <a:extLst>
            <a:ext uri="{FF2B5EF4-FFF2-40B4-BE49-F238E27FC236}">
              <a16:creationId xmlns:a16="http://schemas.microsoft.com/office/drawing/2014/main" id="{4BA454E5-A330-4CA7-86EF-78557DA6DAA2}"/>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51" name="n_4mainValue【図書館】&#10;一人当たり面積">
          <a:extLst>
            <a:ext uri="{FF2B5EF4-FFF2-40B4-BE49-F238E27FC236}">
              <a16:creationId xmlns:a16="http://schemas.microsoft.com/office/drawing/2014/main" id="{079BC2AF-74A9-4D95-A21D-FA47941E6452}"/>
            </a:ext>
          </a:extLst>
        </xdr:cNvPr>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4D71CC95-9022-482C-BA29-E09C7C98A7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2969D0FB-1EBF-4495-BF14-0077FCBDFF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441BE141-F544-48AB-9DC6-00AC6FA8D47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40F9BCEE-1272-4360-9950-5724BC5B10C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71AD58F6-9718-4AFC-B4F1-69975F0389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57759467-3397-4C98-980F-2EEDA11A15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22405D19-B736-41B8-8280-419C931A0B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8D1FA27F-D3E1-4F52-980A-53F2F01C0A6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9F991593-4DA5-4043-8B5F-B6261C99427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2DC2A29C-3483-451B-B5CC-AAA746CDFF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901BB08A-29E2-4426-8D36-C4548D9BD0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836B08FC-677B-4ACC-A135-E02FA9ACE06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D6035318-EECA-49BB-9092-9A264975034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BAE154EE-9C63-4228-93D2-353A743099A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3A50B9A7-34F7-4F81-80A2-7975653DB32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DB9C265D-A303-4514-9CB7-91249FB80EF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5E8FB10F-B2D4-48A6-9E55-65398005486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FB9624F4-3E2E-4BE0-BB51-17D909B6A4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F508F102-6BED-42C4-BAD0-A5F869BA7FF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FD9DC8FA-ECAD-4529-BB0E-03C8A88CA25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709E2EB6-F57A-4DD9-8744-76591638D75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79549CA-44C6-4CA8-8F78-06877B8C14F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67205523-2322-4D3F-8109-98F1F2956B1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707B52CE-9C1B-4CE6-92BD-4F737DAD83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F90F8D71-13DC-4A73-95FC-7000E5A1EF6C}"/>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19D66993-0A4A-475C-A546-0E1894D1B3A7}"/>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88481DF3-49DB-413E-9006-BD42BD5FC6F8}"/>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E0231E69-DF58-4443-9321-C107A4035746}"/>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A17F53CB-6ADD-4DAF-9F38-D3EEF64F9564}"/>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2F703F8A-5289-4815-ADA7-90F8A96D95D7}"/>
            </a:ext>
          </a:extLst>
        </xdr:cNvPr>
        <xdr:cNvSpPr txBox="1"/>
      </xdr:nvSpPr>
      <xdr:spPr>
        <a:xfrm>
          <a:off x="4673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DD3F6C2E-9DC7-4632-82EA-D2C3249164BF}"/>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B2DB480D-2CC0-43FB-BB6B-1AF6437ADF31}"/>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0EE2D0EF-C6C1-4CC5-A65C-B9A82E6C15C4}"/>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3585A81C-90E4-455D-B91B-F95C9C404FB8}"/>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538E5033-4A57-44AA-8460-D7BEA2CA5ABA}"/>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4A5077F-7AFB-40F3-8692-1282BF65DE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E837E73-9A5E-4AF3-A252-EAF95FE37B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C4A0E23-CA52-4E86-BB4B-338AE7D61C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6B54CC0-82EB-43CD-8EB2-71850F33E3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DDA2F3A6-A73A-4CE0-B45E-5B43AC3774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128270</xdr:rowOff>
    </xdr:from>
    <xdr:to>
      <xdr:col>24</xdr:col>
      <xdr:colOff>114300</xdr:colOff>
      <xdr:row>63</xdr:row>
      <xdr:rowOff>58420</xdr:rowOff>
    </xdr:to>
    <xdr:sp macro="" textlink="">
      <xdr:nvSpPr>
        <xdr:cNvPr id="192" name="楕円 191">
          <a:extLst>
            <a:ext uri="{FF2B5EF4-FFF2-40B4-BE49-F238E27FC236}">
              <a16:creationId xmlns:a16="http://schemas.microsoft.com/office/drawing/2014/main" id="{370B3995-F762-4ADA-A3E1-A4C6F168C2BC}"/>
            </a:ext>
          </a:extLst>
        </xdr:cNvPr>
        <xdr:cNvSpPr/>
      </xdr:nvSpPr>
      <xdr:spPr>
        <a:xfrm>
          <a:off x="4584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106697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AF566C89-14D7-438D-8DD2-05BDB1591E13}"/>
            </a:ext>
          </a:extLst>
        </xdr:cNvPr>
        <xdr:cNvSpPr txBox="1"/>
      </xdr:nvSpPr>
      <xdr:spPr>
        <a:xfrm>
          <a:off x="4673600"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92075</xdr:rowOff>
    </xdr:from>
    <xdr:to>
      <xdr:col>20</xdr:col>
      <xdr:colOff>38100</xdr:colOff>
      <xdr:row>63</xdr:row>
      <xdr:rowOff>22225</xdr:rowOff>
    </xdr:to>
    <xdr:sp macro="" textlink="">
      <xdr:nvSpPr>
        <xdr:cNvPr id="194" name="楕円 193">
          <a:extLst>
            <a:ext uri="{FF2B5EF4-FFF2-40B4-BE49-F238E27FC236}">
              <a16:creationId xmlns:a16="http://schemas.microsoft.com/office/drawing/2014/main" id="{A9ECC30D-5C82-40E8-9FB2-2889E0D08F2A}"/>
            </a:ext>
          </a:extLst>
        </xdr:cNvPr>
        <xdr:cNvSpPr/>
      </xdr:nvSpPr>
      <xdr:spPr>
        <a:xfrm>
          <a:off x="3746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142875</xdr:rowOff>
    </xdr:from>
    <xdr:to>
      <xdr:col>24</xdr:col>
      <xdr:colOff>63500</xdr:colOff>
      <xdr:row>63</xdr:row>
      <xdr:rowOff>7620</xdr:rowOff>
    </xdr:to>
    <xdr:cxnSp macro="">
      <xdr:nvCxnSpPr>
        <xdr:cNvPr id="195" name="直線コネクタ 194">
          <a:extLst>
            <a:ext uri="{FF2B5EF4-FFF2-40B4-BE49-F238E27FC236}">
              <a16:creationId xmlns:a16="http://schemas.microsoft.com/office/drawing/2014/main" id="{5A1FEB9C-5AC4-45F8-BACD-ABEEF73556E3}"/>
            </a:ext>
          </a:extLst>
        </xdr:cNvPr>
        <xdr:cNvCxnSpPr/>
      </xdr:nvCxnSpPr>
      <xdr:spPr>
        <a:xfrm>
          <a:off x="3797300" y="107727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61595</xdr:rowOff>
    </xdr:from>
    <xdr:to>
      <xdr:col>15</xdr:col>
      <xdr:colOff>101600</xdr:colOff>
      <xdr:row>62</xdr:row>
      <xdr:rowOff>163195</xdr:rowOff>
    </xdr:to>
    <xdr:sp macro="" textlink="">
      <xdr:nvSpPr>
        <xdr:cNvPr id="196" name="楕円 195">
          <a:extLst>
            <a:ext uri="{FF2B5EF4-FFF2-40B4-BE49-F238E27FC236}">
              <a16:creationId xmlns:a16="http://schemas.microsoft.com/office/drawing/2014/main" id="{07827D88-F47F-436D-AAC9-3C443F3BCF5C}"/>
            </a:ext>
          </a:extLst>
        </xdr:cNvPr>
        <xdr:cNvSpPr/>
      </xdr:nvSpPr>
      <xdr:spPr>
        <a:xfrm>
          <a:off x="2857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112395</xdr:rowOff>
    </xdr:from>
    <xdr:to>
      <xdr:col>19</xdr:col>
      <xdr:colOff>177800</xdr:colOff>
      <xdr:row>62</xdr:row>
      <xdr:rowOff>142875</xdr:rowOff>
    </xdr:to>
    <xdr:cxnSp macro="">
      <xdr:nvCxnSpPr>
        <xdr:cNvPr id="197" name="直線コネクタ 196">
          <a:extLst>
            <a:ext uri="{FF2B5EF4-FFF2-40B4-BE49-F238E27FC236}">
              <a16:creationId xmlns:a16="http://schemas.microsoft.com/office/drawing/2014/main" id="{9AED214C-5DEC-4BB8-90B7-BDBE1F07395F}"/>
            </a:ext>
          </a:extLst>
        </xdr:cNvPr>
        <xdr:cNvCxnSpPr/>
      </xdr:nvCxnSpPr>
      <xdr:spPr>
        <a:xfrm>
          <a:off x="2908300" y="10742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23495</xdr:rowOff>
    </xdr:from>
    <xdr:to>
      <xdr:col>10</xdr:col>
      <xdr:colOff>165100</xdr:colOff>
      <xdr:row>62</xdr:row>
      <xdr:rowOff>125095</xdr:rowOff>
    </xdr:to>
    <xdr:sp macro="" textlink="">
      <xdr:nvSpPr>
        <xdr:cNvPr id="198" name="楕円 197">
          <a:extLst>
            <a:ext uri="{FF2B5EF4-FFF2-40B4-BE49-F238E27FC236}">
              <a16:creationId xmlns:a16="http://schemas.microsoft.com/office/drawing/2014/main" id="{12B27EEB-49BD-4E38-B944-A2AE566B6A5A}"/>
            </a:ext>
          </a:extLst>
        </xdr:cNvPr>
        <xdr:cNvSpPr/>
      </xdr:nvSpPr>
      <xdr:spPr>
        <a:xfrm>
          <a:off x="1968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74295</xdr:rowOff>
    </xdr:from>
    <xdr:to>
      <xdr:col>15</xdr:col>
      <xdr:colOff>50800</xdr:colOff>
      <xdr:row>62</xdr:row>
      <xdr:rowOff>112395</xdr:rowOff>
    </xdr:to>
    <xdr:cxnSp macro="">
      <xdr:nvCxnSpPr>
        <xdr:cNvPr id="199" name="直線コネクタ 198">
          <a:extLst>
            <a:ext uri="{FF2B5EF4-FFF2-40B4-BE49-F238E27FC236}">
              <a16:creationId xmlns:a16="http://schemas.microsoft.com/office/drawing/2014/main" id="{6EDC3A0C-E3DE-4F4A-A95A-68D02A7B43B7}"/>
            </a:ext>
          </a:extLst>
        </xdr:cNvPr>
        <xdr:cNvCxnSpPr/>
      </xdr:nvCxnSpPr>
      <xdr:spPr>
        <a:xfrm>
          <a:off x="2019300" y="10704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158750</xdr:rowOff>
    </xdr:from>
    <xdr:to>
      <xdr:col>6</xdr:col>
      <xdr:colOff>38100</xdr:colOff>
      <xdr:row>62</xdr:row>
      <xdr:rowOff>88900</xdr:rowOff>
    </xdr:to>
    <xdr:sp macro="" textlink="">
      <xdr:nvSpPr>
        <xdr:cNvPr id="200" name="楕円 199">
          <a:extLst>
            <a:ext uri="{FF2B5EF4-FFF2-40B4-BE49-F238E27FC236}">
              <a16:creationId xmlns:a16="http://schemas.microsoft.com/office/drawing/2014/main" id="{91DC8372-7B8C-4ADB-BC26-ACDEFEA47100}"/>
            </a:ext>
          </a:extLst>
        </xdr:cNvPr>
        <xdr:cNvSpPr/>
      </xdr:nvSpPr>
      <xdr:spPr>
        <a:xfrm>
          <a:off x="107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38100</xdr:rowOff>
    </xdr:from>
    <xdr:to>
      <xdr:col>10</xdr:col>
      <xdr:colOff>114300</xdr:colOff>
      <xdr:row>62</xdr:row>
      <xdr:rowOff>74295</xdr:rowOff>
    </xdr:to>
    <xdr:cxnSp macro="">
      <xdr:nvCxnSpPr>
        <xdr:cNvPr id="201" name="直線コネクタ 200">
          <a:extLst>
            <a:ext uri="{FF2B5EF4-FFF2-40B4-BE49-F238E27FC236}">
              <a16:creationId xmlns:a16="http://schemas.microsoft.com/office/drawing/2014/main" id="{74462698-8014-4390-B291-0185B92771E8}"/>
            </a:ext>
          </a:extLst>
        </xdr:cNvPr>
        <xdr:cNvCxnSpPr/>
      </xdr:nvCxnSpPr>
      <xdr:spPr>
        <a:xfrm>
          <a:off x="1130300" y="10668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6797AD64-28DA-4ECC-84B4-54930BD5788D}"/>
            </a:ext>
          </a:extLst>
        </xdr:cNvPr>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4C9C2546-3373-4BEF-8745-296DFD58F32A}"/>
            </a:ext>
          </a:extLst>
        </xdr:cNvPr>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E8C10E2B-FD1D-4D98-9E08-B297A591408C}"/>
            </a:ext>
          </a:extLst>
        </xdr:cNvPr>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a:extLst>
            <a:ext uri="{FF2B5EF4-FFF2-40B4-BE49-F238E27FC236}">
              <a16:creationId xmlns:a16="http://schemas.microsoft.com/office/drawing/2014/main" id="{33E8848A-7F38-4E34-ADFE-0C8740CB84EB}"/>
            </a:ext>
          </a:extLst>
        </xdr:cNvPr>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13352</xdr:rowOff>
    </xdr:from>
    <xdr:ext cx="405111" cy="259045"/>
    <xdr:sp macro="" textlink="">
      <xdr:nvSpPr>
        <xdr:cNvPr id="206" name="n_1mainValue【体育館・プール】&#10;有形固定資産減価償却率">
          <a:extLst>
            <a:ext uri="{FF2B5EF4-FFF2-40B4-BE49-F238E27FC236}">
              <a16:creationId xmlns:a16="http://schemas.microsoft.com/office/drawing/2014/main" id="{2AE2419E-5E3B-4B26-AEBA-6B42305F77B5}"/>
            </a:ext>
          </a:extLst>
        </xdr:cNvPr>
        <xdr:cNvSpPr txBox="1"/>
      </xdr:nvSpPr>
      <xdr:spPr>
        <a:xfrm>
          <a:off x="3582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154322</xdr:rowOff>
    </xdr:from>
    <xdr:ext cx="405111" cy="259045"/>
    <xdr:sp macro="" textlink="">
      <xdr:nvSpPr>
        <xdr:cNvPr id="207" name="n_2mainValue【体育館・プール】&#10;有形固定資産減価償却率">
          <a:extLst>
            <a:ext uri="{FF2B5EF4-FFF2-40B4-BE49-F238E27FC236}">
              <a16:creationId xmlns:a16="http://schemas.microsoft.com/office/drawing/2014/main" id="{22BC510E-6650-44C1-B9D4-5756E9B7433C}"/>
            </a:ext>
          </a:extLst>
        </xdr:cNvPr>
        <xdr:cNvSpPr txBox="1"/>
      </xdr:nvSpPr>
      <xdr:spPr>
        <a:xfrm>
          <a:off x="2705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116222</xdr:rowOff>
    </xdr:from>
    <xdr:ext cx="405111" cy="259045"/>
    <xdr:sp macro="" textlink="">
      <xdr:nvSpPr>
        <xdr:cNvPr id="208" name="n_3mainValue【体育館・プール】&#10;有形固定資産減価償却率">
          <a:extLst>
            <a:ext uri="{FF2B5EF4-FFF2-40B4-BE49-F238E27FC236}">
              <a16:creationId xmlns:a16="http://schemas.microsoft.com/office/drawing/2014/main" id="{148D6068-64A8-4FF8-9DEA-E88F929BD8F1}"/>
            </a:ext>
          </a:extLst>
        </xdr:cNvPr>
        <xdr:cNvSpPr txBox="1"/>
      </xdr:nvSpPr>
      <xdr:spPr>
        <a:xfrm>
          <a:off x="1816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80027</xdr:rowOff>
    </xdr:from>
    <xdr:ext cx="405111" cy="259045"/>
    <xdr:sp macro="" textlink="">
      <xdr:nvSpPr>
        <xdr:cNvPr id="209" name="n_4mainValue【体育館・プール】&#10;有形固定資産減価償却率">
          <a:extLst>
            <a:ext uri="{FF2B5EF4-FFF2-40B4-BE49-F238E27FC236}">
              <a16:creationId xmlns:a16="http://schemas.microsoft.com/office/drawing/2014/main" id="{2BAA409D-E5E1-4945-B1B0-C7BBEC9556D9}"/>
            </a:ext>
          </a:extLst>
        </xdr:cNvPr>
        <xdr:cNvSpPr txBox="1"/>
      </xdr:nvSpPr>
      <xdr:spPr>
        <a:xfrm>
          <a:off x="927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3EF4D1DC-DB0B-41BD-8F61-9FC4E5A7FB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CA6262F5-CE5A-4767-8E18-2A494BEAFC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B55D5AAF-A832-4473-A612-C130CB0434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E8401083-9FB8-4DB0-9070-9CCD03D825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270AB194-C187-4659-9CEE-BC53B612C5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C50C03C5-67AC-4A91-84E5-3307B5FD514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24375D6A-3B3C-41A5-B952-4CCD5FC10F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9C1581C7-F4AB-460D-A0C8-43DE84FC6A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9C2CBBE-E03D-4E7B-BDB2-F341B2CA04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D2EF6C2D-7F5E-43B5-BC59-1170B0EFAA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834ACA72-7C27-455E-9BE0-0FC1C6FE951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F38196EF-3C6F-4AD2-876E-69F0057CD269}"/>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8210F749-639E-47C7-A1D1-DAFCE364413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0EEE18B5-30C2-40DD-B932-9998487E8F8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3F32009C-CE61-4E7C-ABF4-39B144D7B5F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55A67EBD-8476-4639-9198-5DEF4C612721}"/>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507D2CC5-3796-45FF-817F-1E8A590BA20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D8D1FFEF-8D82-4D10-A486-E114FDF4628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EDCB0F6-36B2-4272-9AC8-F65EE784045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F0A6579-20FB-4FAF-ABAD-2C3E37AECC5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EB48492-831B-4314-94EC-B394E0E40AE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E5AA52CD-4D4D-45E2-940D-EA84C259393B}"/>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FA39FB30-E83C-4416-8DD1-0FBFD14323A6}"/>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AAB07ED2-BDEE-43BC-9613-7FAC7E2B9B51}"/>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0E955293-2E2A-4542-AFC2-ACB054A95B59}"/>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A9F55B68-08A7-42CD-90AF-553D8FA6DFF0}"/>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a:extLst>
            <a:ext uri="{FF2B5EF4-FFF2-40B4-BE49-F238E27FC236}">
              <a16:creationId xmlns:a16="http://schemas.microsoft.com/office/drawing/2014/main" id="{603C6D84-36B0-4B68-9FD2-65885BA8E6E1}"/>
            </a:ext>
          </a:extLst>
        </xdr:cNvPr>
        <xdr:cNvSpPr txBox="1"/>
      </xdr:nvSpPr>
      <xdr:spPr>
        <a:xfrm>
          <a:off x="10515600" y="1063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6D098EE3-AF4D-43E9-A539-A93103254F9F}"/>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36D9384A-D521-4CCC-961B-8DCDF361C636}"/>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C248DF6C-B394-4F88-B21C-D31A5F516340}"/>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57839092-DD03-4FF6-A82B-C5184E300187}"/>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E938096E-629B-4114-8480-A20FF7DCDC44}"/>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63C4BE7-BBC6-4CA6-B59C-D8381DB27A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43986C2-F928-42C1-9E87-4E8C729C8AD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B027D7A-14D9-48F4-950F-0C92E61A1B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B11B76A-EC6B-44C8-8777-636092668B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B0285EE-F6D9-45FE-9440-2DD5C47E247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xdr:rowOff>
    </xdr:from>
    <xdr:to>
      <xdr:col>55</xdr:col>
      <xdr:colOff>50800</xdr:colOff>
      <xdr:row>62</xdr:row>
      <xdr:rowOff>114808</xdr:rowOff>
    </xdr:to>
    <xdr:sp macro="" textlink="">
      <xdr:nvSpPr>
        <xdr:cNvPr id="247" name="楕円 246">
          <a:extLst>
            <a:ext uri="{FF2B5EF4-FFF2-40B4-BE49-F238E27FC236}">
              <a16:creationId xmlns:a16="http://schemas.microsoft.com/office/drawing/2014/main" id="{EFFC36F8-9575-4F84-B6C1-95B441544D56}"/>
            </a:ext>
          </a:extLst>
        </xdr:cNvPr>
        <xdr:cNvSpPr/>
      </xdr:nvSpPr>
      <xdr:spPr>
        <a:xfrm>
          <a:off x="10426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36085</xdr:rowOff>
    </xdr:from>
    <xdr:ext cx="469744" cy="259045"/>
    <xdr:sp macro="" textlink="">
      <xdr:nvSpPr>
        <xdr:cNvPr id="248" name="【体育館・プール】&#10;一人当たり面積該当値テキスト">
          <a:extLst>
            <a:ext uri="{FF2B5EF4-FFF2-40B4-BE49-F238E27FC236}">
              <a16:creationId xmlns:a16="http://schemas.microsoft.com/office/drawing/2014/main" id="{BF713BDF-0BED-4B8F-9709-21C702D78388}"/>
            </a:ext>
          </a:extLst>
        </xdr:cNvPr>
        <xdr:cNvSpPr txBox="1"/>
      </xdr:nvSpPr>
      <xdr:spPr>
        <a:xfrm>
          <a:off x="10515600"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xdr:rowOff>
    </xdr:from>
    <xdr:to>
      <xdr:col>50</xdr:col>
      <xdr:colOff>165100</xdr:colOff>
      <xdr:row>62</xdr:row>
      <xdr:rowOff>117094</xdr:rowOff>
    </xdr:to>
    <xdr:sp macro="" textlink="">
      <xdr:nvSpPr>
        <xdr:cNvPr id="249" name="楕円 248">
          <a:extLst>
            <a:ext uri="{FF2B5EF4-FFF2-40B4-BE49-F238E27FC236}">
              <a16:creationId xmlns:a16="http://schemas.microsoft.com/office/drawing/2014/main" id="{3B4EB021-3A03-45C3-B5C4-CC2EF03F1AAA}"/>
            </a:ext>
          </a:extLst>
        </xdr:cNvPr>
        <xdr:cNvSpPr/>
      </xdr:nvSpPr>
      <xdr:spPr>
        <a:xfrm>
          <a:off x="9588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64008</xdr:rowOff>
    </xdr:from>
    <xdr:to>
      <xdr:col>55</xdr:col>
      <xdr:colOff>0</xdr:colOff>
      <xdr:row>62</xdr:row>
      <xdr:rowOff>66294</xdr:rowOff>
    </xdr:to>
    <xdr:cxnSp macro="">
      <xdr:nvCxnSpPr>
        <xdr:cNvPr id="250" name="直線コネクタ 249">
          <a:extLst>
            <a:ext uri="{FF2B5EF4-FFF2-40B4-BE49-F238E27FC236}">
              <a16:creationId xmlns:a16="http://schemas.microsoft.com/office/drawing/2014/main" id="{DB7EAE1F-B22E-47EE-82E0-4C63A24789F6}"/>
            </a:ext>
          </a:extLst>
        </xdr:cNvPr>
        <xdr:cNvCxnSpPr/>
      </xdr:nvCxnSpPr>
      <xdr:spPr>
        <a:xfrm flipV="1">
          <a:off x="9639300" y="106939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20066</xdr:rowOff>
    </xdr:from>
    <xdr:to>
      <xdr:col>46</xdr:col>
      <xdr:colOff>38100</xdr:colOff>
      <xdr:row>62</xdr:row>
      <xdr:rowOff>121666</xdr:rowOff>
    </xdr:to>
    <xdr:sp macro="" textlink="">
      <xdr:nvSpPr>
        <xdr:cNvPr id="251" name="楕円 250">
          <a:extLst>
            <a:ext uri="{FF2B5EF4-FFF2-40B4-BE49-F238E27FC236}">
              <a16:creationId xmlns:a16="http://schemas.microsoft.com/office/drawing/2014/main" id="{21CFD06B-A8FD-4550-B7EC-A39FF164C920}"/>
            </a:ext>
          </a:extLst>
        </xdr:cNvPr>
        <xdr:cNvSpPr/>
      </xdr:nvSpPr>
      <xdr:spPr>
        <a:xfrm>
          <a:off x="8699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66294</xdr:rowOff>
    </xdr:from>
    <xdr:to>
      <xdr:col>50</xdr:col>
      <xdr:colOff>114300</xdr:colOff>
      <xdr:row>62</xdr:row>
      <xdr:rowOff>70866</xdr:rowOff>
    </xdr:to>
    <xdr:cxnSp macro="">
      <xdr:nvCxnSpPr>
        <xdr:cNvPr id="252" name="直線コネクタ 251">
          <a:extLst>
            <a:ext uri="{FF2B5EF4-FFF2-40B4-BE49-F238E27FC236}">
              <a16:creationId xmlns:a16="http://schemas.microsoft.com/office/drawing/2014/main" id="{027A135A-E412-4F0B-8754-4C11C6DDD4CD}"/>
            </a:ext>
          </a:extLst>
        </xdr:cNvPr>
        <xdr:cNvCxnSpPr/>
      </xdr:nvCxnSpPr>
      <xdr:spPr>
        <a:xfrm flipV="1">
          <a:off x="8750300" y="106961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24638</xdr:rowOff>
    </xdr:from>
    <xdr:to>
      <xdr:col>41</xdr:col>
      <xdr:colOff>101600</xdr:colOff>
      <xdr:row>62</xdr:row>
      <xdr:rowOff>126238</xdr:rowOff>
    </xdr:to>
    <xdr:sp macro="" textlink="">
      <xdr:nvSpPr>
        <xdr:cNvPr id="253" name="楕円 252">
          <a:extLst>
            <a:ext uri="{FF2B5EF4-FFF2-40B4-BE49-F238E27FC236}">
              <a16:creationId xmlns:a16="http://schemas.microsoft.com/office/drawing/2014/main" id="{5EC27278-3CE2-49EA-BD14-AE64D447A837}"/>
            </a:ext>
          </a:extLst>
        </xdr:cNvPr>
        <xdr:cNvSpPr/>
      </xdr:nvSpPr>
      <xdr:spPr>
        <a:xfrm>
          <a:off x="7810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70866</xdr:rowOff>
    </xdr:from>
    <xdr:to>
      <xdr:col>45</xdr:col>
      <xdr:colOff>177800</xdr:colOff>
      <xdr:row>62</xdr:row>
      <xdr:rowOff>75438</xdr:rowOff>
    </xdr:to>
    <xdr:cxnSp macro="">
      <xdr:nvCxnSpPr>
        <xdr:cNvPr id="254" name="直線コネクタ 253">
          <a:extLst>
            <a:ext uri="{FF2B5EF4-FFF2-40B4-BE49-F238E27FC236}">
              <a16:creationId xmlns:a16="http://schemas.microsoft.com/office/drawing/2014/main" id="{2A4ECD22-9623-4E1E-85D5-597F1297E255}"/>
            </a:ext>
          </a:extLst>
        </xdr:cNvPr>
        <xdr:cNvCxnSpPr/>
      </xdr:nvCxnSpPr>
      <xdr:spPr>
        <a:xfrm flipV="1">
          <a:off x="7861300" y="107007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26924</xdr:rowOff>
    </xdr:from>
    <xdr:to>
      <xdr:col>36</xdr:col>
      <xdr:colOff>165100</xdr:colOff>
      <xdr:row>62</xdr:row>
      <xdr:rowOff>128524</xdr:rowOff>
    </xdr:to>
    <xdr:sp macro="" textlink="">
      <xdr:nvSpPr>
        <xdr:cNvPr id="255" name="楕円 254">
          <a:extLst>
            <a:ext uri="{FF2B5EF4-FFF2-40B4-BE49-F238E27FC236}">
              <a16:creationId xmlns:a16="http://schemas.microsoft.com/office/drawing/2014/main" id="{E3AAD9FD-C09A-4D07-B7E9-03909FEB631A}"/>
            </a:ext>
          </a:extLst>
        </xdr:cNvPr>
        <xdr:cNvSpPr/>
      </xdr:nvSpPr>
      <xdr:spPr>
        <a:xfrm>
          <a:off x="6921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75438</xdr:rowOff>
    </xdr:from>
    <xdr:to>
      <xdr:col>41</xdr:col>
      <xdr:colOff>50800</xdr:colOff>
      <xdr:row>62</xdr:row>
      <xdr:rowOff>77724</xdr:rowOff>
    </xdr:to>
    <xdr:cxnSp macro="">
      <xdr:nvCxnSpPr>
        <xdr:cNvPr id="256" name="直線コネクタ 255">
          <a:extLst>
            <a:ext uri="{FF2B5EF4-FFF2-40B4-BE49-F238E27FC236}">
              <a16:creationId xmlns:a16="http://schemas.microsoft.com/office/drawing/2014/main" id="{9BDC51D9-1EFE-45E7-8D74-E8D0F4F12F0F}"/>
            </a:ext>
          </a:extLst>
        </xdr:cNvPr>
        <xdr:cNvCxnSpPr/>
      </xdr:nvCxnSpPr>
      <xdr:spPr>
        <a:xfrm flipV="1">
          <a:off x="6972300" y="1070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a:extLst>
            <a:ext uri="{FF2B5EF4-FFF2-40B4-BE49-F238E27FC236}">
              <a16:creationId xmlns:a16="http://schemas.microsoft.com/office/drawing/2014/main" id="{443179C0-0611-469A-937E-BA4E95D0D3B4}"/>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90B34B89-3F9D-4438-95BF-6F909AAF0DFA}"/>
            </a:ext>
          </a:extLst>
        </xdr:cNvPr>
        <xdr:cNvSpPr txBox="1"/>
      </xdr:nvSpPr>
      <xdr:spPr>
        <a:xfrm>
          <a:off x="8515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77F26268-FFE7-4214-989C-CCF63946D972}"/>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0067F247-0067-4EC8-B382-CA8DA10A77D0}"/>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133621</xdr:rowOff>
    </xdr:from>
    <xdr:ext cx="469744" cy="259045"/>
    <xdr:sp macro="" textlink="">
      <xdr:nvSpPr>
        <xdr:cNvPr id="261" name="n_1mainValue【体育館・プール】&#10;一人当たり面積">
          <a:extLst>
            <a:ext uri="{FF2B5EF4-FFF2-40B4-BE49-F238E27FC236}">
              <a16:creationId xmlns:a16="http://schemas.microsoft.com/office/drawing/2014/main" id="{17331BB3-6378-4B9B-94ED-2EF5C701DE90}"/>
            </a:ext>
          </a:extLst>
        </xdr:cNvPr>
        <xdr:cNvSpPr txBox="1"/>
      </xdr:nvSpPr>
      <xdr:spPr>
        <a:xfrm>
          <a:off x="93917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138193</xdr:rowOff>
    </xdr:from>
    <xdr:ext cx="469744" cy="259045"/>
    <xdr:sp macro="" textlink="">
      <xdr:nvSpPr>
        <xdr:cNvPr id="262" name="n_2mainValue【体育館・プール】&#10;一人当たり面積">
          <a:extLst>
            <a:ext uri="{FF2B5EF4-FFF2-40B4-BE49-F238E27FC236}">
              <a16:creationId xmlns:a16="http://schemas.microsoft.com/office/drawing/2014/main" id="{07A7287E-176D-44D9-896E-27721C9C1C3D}"/>
            </a:ext>
          </a:extLst>
        </xdr:cNvPr>
        <xdr:cNvSpPr txBox="1"/>
      </xdr:nvSpPr>
      <xdr:spPr>
        <a:xfrm>
          <a:off x="8515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142765</xdr:rowOff>
    </xdr:from>
    <xdr:ext cx="469744" cy="259045"/>
    <xdr:sp macro="" textlink="">
      <xdr:nvSpPr>
        <xdr:cNvPr id="263" name="n_3mainValue【体育館・プール】&#10;一人当たり面積">
          <a:extLst>
            <a:ext uri="{FF2B5EF4-FFF2-40B4-BE49-F238E27FC236}">
              <a16:creationId xmlns:a16="http://schemas.microsoft.com/office/drawing/2014/main" id="{F3963362-BF5C-4123-AF1C-B5F68FB5772B}"/>
            </a:ext>
          </a:extLst>
        </xdr:cNvPr>
        <xdr:cNvSpPr txBox="1"/>
      </xdr:nvSpPr>
      <xdr:spPr>
        <a:xfrm>
          <a:off x="7626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145051</xdr:rowOff>
    </xdr:from>
    <xdr:ext cx="469744" cy="259045"/>
    <xdr:sp macro="" textlink="">
      <xdr:nvSpPr>
        <xdr:cNvPr id="264" name="n_4mainValue【体育館・プール】&#10;一人当たり面積">
          <a:extLst>
            <a:ext uri="{FF2B5EF4-FFF2-40B4-BE49-F238E27FC236}">
              <a16:creationId xmlns:a16="http://schemas.microsoft.com/office/drawing/2014/main" id="{B27478D3-FBDF-46E1-9D2C-7957A193FBA4}"/>
            </a:ext>
          </a:extLst>
        </xdr:cNvPr>
        <xdr:cNvSpPr txBox="1"/>
      </xdr:nvSpPr>
      <xdr:spPr>
        <a:xfrm>
          <a:off x="6737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ECC2E0A-0C2A-41C1-A266-5EFC9D267B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C511240-6E33-40AD-B212-9D7E72FB9E0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95A850F-3398-422C-91EA-A84AB0431F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5F2B0DF-4CD9-4305-9B47-3A6F8942E0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929EF9A-D1D9-456B-9D3F-E714F821357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FF90FCD-2287-4095-BB40-AEA7BF61C7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569EC52-F67A-4B2C-A6F7-E0538DA156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AFD2143-FB8F-46EB-9FC6-470C7A764E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4A81E16-1481-4B9E-933C-2F625B36F92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83ADE3A-0C45-410D-9950-0991E97194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B5C3E82-EEFD-4E3C-A7B6-85630656E8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36A7A089-C8AB-46E6-A3D0-06FED477BD3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15C1D696-7771-4DCB-9A8A-2F26C815FBE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2DD29292-2B92-40AB-824A-549EE475C72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2F265038-8E28-4B45-9839-871DEA9DF10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5F945383-7CF6-4534-88DD-C3A351A94C2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9068E022-B34F-40E8-838D-3A1ADBBFD66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F81C51BE-AF10-4979-B9BE-11944F07ABE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ED6933BD-F9AB-457B-BE7C-440AAD67EDB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27ABFF1-6A9F-4951-B829-8DBC2F120E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8B558C75-E83E-4FD7-8723-566B9B5E5D9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40485C44-A3C1-4EF6-A33B-38A7F224BE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9CF13A7E-732D-4A7D-8BA2-EB0F2EE85D57}"/>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B69220F2-A049-4682-AFBD-6B3E4DAAD600}"/>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D379C72D-6485-4CAD-A956-CB73F1F3DCAE}"/>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930D3F5-60AE-4BB5-8F78-BB47698DB5F5}"/>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421288EC-4FDD-45DE-866C-8FF37D34780F}"/>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18305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07E6056-7F85-4047-A609-D690C093188A}"/>
            </a:ext>
          </a:extLst>
        </xdr:cNvPr>
        <xdr:cNvSpPr txBox="1"/>
      </xdr:nvSpPr>
      <xdr:spPr>
        <a:xfrm>
          <a:off x="4673600" y="13734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D7C09A56-7121-4C57-AEAA-DFAE6339B178}"/>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A9AF932B-E944-42E0-AB73-672D9E249E5C}"/>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A789EBFD-8BB9-4A8F-B1EA-FC3BE860D90F}"/>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F806B90B-56E7-4790-9814-C775353755F5}"/>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5C2DFF62-642C-4A35-88AF-05F0A7F814B4}"/>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DEAE0B0-BBE1-444C-849D-3499A7E4C6C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96776A2-8F3E-4231-9F96-8A5E0F4B92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F47F05B-4EC6-4B58-BAB0-91107EFBDE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978EA05-B111-4474-A09F-DB85C2446D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D18A11-2065-4B57-A54F-77ACA2142F0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1015</xdr:rowOff>
    </xdr:from>
    <xdr:to>
      <xdr:col>24</xdr:col>
      <xdr:colOff>114300</xdr:colOff>
      <xdr:row>79</xdr:row>
      <xdr:rowOff>102615</xdr:rowOff>
    </xdr:to>
    <xdr:sp macro="" textlink="">
      <xdr:nvSpPr>
        <xdr:cNvPr id="303" name="楕円 302">
          <a:extLst>
            <a:ext uri="{FF2B5EF4-FFF2-40B4-BE49-F238E27FC236}">
              <a16:creationId xmlns:a16="http://schemas.microsoft.com/office/drawing/2014/main" id="{537F5B23-41F3-45E7-8772-544ECA3118DC}"/>
            </a:ext>
          </a:extLst>
        </xdr:cNvPr>
        <xdr:cNvSpPr/>
      </xdr:nvSpPr>
      <xdr:spPr>
        <a:xfrm>
          <a:off x="45847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23892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C2D9CF1D-AFA0-4D01-B97D-809080C596EC}"/>
            </a:ext>
          </a:extLst>
        </xdr:cNvPr>
        <xdr:cNvSpPr txBox="1"/>
      </xdr:nvSpPr>
      <xdr:spPr>
        <a:xfrm>
          <a:off x="4673600" y="1339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44450</xdr:rowOff>
    </xdr:from>
    <xdr:to>
      <xdr:col>20</xdr:col>
      <xdr:colOff>38100</xdr:colOff>
      <xdr:row>78</xdr:row>
      <xdr:rowOff>146050</xdr:rowOff>
    </xdr:to>
    <xdr:sp macro="" textlink="">
      <xdr:nvSpPr>
        <xdr:cNvPr id="305" name="楕円 304">
          <a:extLst>
            <a:ext uri="{FF2B5EF4-FFF2-40B4-BE49-F238E27FC236}">
              <a16:creationId xmlns:a16="http://schemas.microsoft.com/office/drawing/2014/main" id="{EC133577-7892-4548-9B69-160C51782E05}"/>
            </a:ext>
          </a:extLst>
        </xdr:cNvPr>
        <xdr:cNvSpPr/>
      </xdr:nvSpPr>
      <xdr:spPr>
        <a:xfrm>
          <a:off x="3746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95250</xdr:rowOff>
    </xdr:from>
    <xdr:to>
      <xdr:col>24</xdr:col>
      <xdr:colOff>63500</xdr:colOff>
      <xdr:row>79</xdr:row>
      <xdr:rowOff>51815</xdr:rowOff>
    </xdr:to>
    <xdr:cxnSp macro="">
      <xdr:nvCxnSpPr>
        <xdr:cNvPr id="306" name="直線コネクタ 305">
          <a:extLst>
            <a:ext uri="{FF2B5EF4-FFF2-40B4-BE49-F238E27FC236}">
              <a16:creationId xmlns:a16="http://schemas.microsoft.com/office/drawing/2014/main" id="{67EF7B72-5A09-434F-9EA9-E7268DB1A613}"/>
            </a:ext>
          </a:extLst>
        </xdr:cNvPr>
        <xdr:cNvCxnSpPr/>
      </xdr:nvCxnSpPr>
      <xdr:spPr>
        <a:xfrm>
          <a:off x="3797300" y="13468350"/>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170180</xdr:rowOff>
    </xdr:from>
    <xdr:to>
      <xdr:col>15</xdr:col>
      <xdr:colOff>101600</xdr:colOff>
      <xdr:row>78</xdr:row>
      <xdr:rowOff>100330</xdr:rowOff>
    </xdr:to>
    <xdr:sp macro="" textlink="">
      <xdr:nvSpPr>
        <xdr:cNvPr id="307" name="楕円 306">
          <a:extLst>
            <a:ext uri="{FF2B5EF4-FFF2-40B4-BE49-F238E27FC236}">
              <a16:creationId xmlns:a16="http://schemas.microsoft.com/office/drawing/2014/main" id="{1E9A725F-EC3B-4D2F-9EAA-2DC13DA93B09}"/>
            </a:ext>
          </a:extLst>
        </xdr:cNvPr>
        <xdr:cNvSpPr/>
      </xdr:nvSpPr>
      <xdr:spPr>
        <a:xfrm>
          <a:off x="2857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49530</xdr:rowOff>
    </xdr:from>
    <xdr:to>
      <xdr:col>19</xdr:col>
      <xdr:colOff>177800</xdr:colOff>
      <xdr:row>78</xdr:row>
      <xdr:rowOff>95250</xdr:rowOff>
    </xdr:to>
    <xdr:cxnSp macro="">
      <xdr:nvCxnSpPr>
        <xdr:cNvPr id="308" name="直線コネクタ 307">
          <a:extLst>
            <a:ext uri="{FF2B5EF4-FFF2-40B4-BE49-F238E27FC236}">
              <a16:creationId xmlns:a16="http://schemas.microsoft.com/office/drawing/2014/main" id="{4445BF03-3290-4DFA-9733-4AB4F0DE6FE9}"/>
            </a:ext>
          </a:extLst>
        </xdr:cNvPr>
        <xdr:cNvCxnSpPr/>
      </xdr:nvCxnSpPr>
      <xdr:spPr>
        <a:xfrm>
          <a:off x="2908300" y="13422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124461</xdr:rowOff>
    </xdr:from>
    <xdr:to>
      <xdr:col>10</xdr:col>
      <xdr:colOff>165100</xdr:colOff>
      <xdr:row>78</xdr:row>
      <xdr:rowOff>54611</xdr:rowOff>
    </xdr:to>
    <xdr:sp macro="" textlink="">
      <xdr:nvSpPr>
        <xdr:cNvPr id="309" name="楕円 308">
          <a:extLst>
            <a:ext uri="{FF2B5EF4-FFF2-40B4-BE49-F238E27FC236}">
              <a16:creationId xmlns:a16="http://schemas.microsoft.com/office/drawing/2014/main" id="{DCD3FF0B-2A4E-446A-A457-67E5394A8C31}"/>
            </a:ext>
          </a:extLst>
        </xdr:cNvPr>
        <xdr:cNvSpPr/>
      </xdr:nvSpPr>
      <xdr:spPr>
        <a:xfrm>
          <a:off x="1968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3811</xdr:rowOff>
    </xdr:from>
    <xdr:to>
      <xdr:col>15</xdr:col>
      <xdr:colOff>50800</xdr:colOff>
      <xdr:row>78</xdr:row>
      <xdr:rowOff>49530</xdr:rowOff>
    </xdr:to>
    <xdr:cxnSp macro="">
      <xdr:nvCxnSpPr>
        <xdr:cNvPr id="310" name="直線コネクタ 309">
          <a:extLst>
            <a:ext uri="{FF2B5EF4-FFF2-40B4-BE49-F238E27FC236}">
              <a16:creationId xmlns:a16="http://schemas.microsoft.com/office/drawing/2014/main" id="{9C44F1B1-541E-4195-8E8C-32C43F80A542}"/>
            </a:ext>
          </a:extLst>
        </xdr:cNvPr>
        <xdr:cNvCxnSpPr/>
      </xdr:nvCxnSpPr>
      <xdr:spPr>
        <a:xfrm>
          <a:off x="2019300" y="133769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81026</xdr:rowOff>
    </xdr:from>
    <xdr:to>
      <xdr:col>6</xdr:col>
      <xdr:colOff>38100</xdr:colOff>
      <xdr:row>78</xdr:row>
      <xdr:rowOff>11176</xdr:rowOff>
    </xdr:to>
    <xdr:sp macro="" textlink="">
      <xdr:nvSpPr>
        <xdr:cNvPr id="311" name="楕円 310">
          <a:extLst>
            <a:ext uri="{FF2B5EF4-FFF2-40B4-BE49-F238E27FC236}">
              <a16:creationId xmlns:a16="http://schemas.microsoft.com/office/drawing/2014/main" id="{89A61C6E-8549-4C84-B4D9-E65B3BEBE447}"/>
            </a:ext>
          </a:extLst>
        </xdr:cNvPr>
        <xdr:cNvSpPr/>
      </xdr:nvSpPr>
      <xdr:spPr>
        <a:xfrm>
          <a:off x="1079500" y="132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131826</xdr:rowOff>
    </xdr:from>
    <xdr:to>
      <xdr:col>10</xdr:col>
      <xdr:colOff>114300</xdr:colOff>
      <xdr:row>78</xdr:row>
      <xdr:rowOff>3811</xdr:rowOff>
    </xdr:to>
    <xdr:cxnSp macro="">
      <xdr:nvCxnSpPr>
        <xdr:cNvPr id="312" name="直線コネクタ 311">
          <a:extLst>
            <a:ext uri="{FF2B5EF4-FFF2-40B4-BE49-F238E27FC236}">
              <a16:creationId xmlns:a16="http://schemas.microsoft.com/office/drawing/2014/main" id="{383205D7-D680-4E7B-8E75-915617E5F295}"/>
            </a:ext>
          </a:extLst>
        </xdr:cNvPr>
        <xdr:cNvCxnSpPr/>
      </xdr:nvCxnSpPr>
      <xdr:spPr>
        <a:xfrm>
          <a:off x="1130300" y="1333347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1FD75493-D2AD-4DEB-B0C1-F7E7BAAC6338}"/>
            </a:ext>
          </a:extLst>
        </xdr:cNvPr>
        <xdr:cNvSpPr txBox="1"/>
      </xdr:nvSpPr>
      <xdr:spPr>
        <a:xfrm>
          <a:off x="3582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a:extLst>
            <a:ext uri="{FF2B5EF4-FFF2-40B4-BE49-F238E27FC236}">
              <a16:creationId xmlns:a16="http://schemas.microsoft.com/office/drawing/2014/main" id="{DCDA836F-5159-4EF4-8A72-A31AC81C9D95}"/>
            </a:ext>
          </a:extLst>
        </xdr:cNvPr>
        <xdr:cNvSpPr txBox="1"/>
      </xdr:nvSpPr>
      <xdr:spPr>
        <a:xfrm>
          <a:off x="2705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FB93E3F2-CFBA-4347-AED3-4F22A8126878}"/>
            </a:ext>
          </a:extLst>
        </xdr:cNvPr>
        <xdr:cNvSpPr txBox="1"/>
      </xdr:nvSpPr>
      <xdr:spPr>
        <a:xfrm>
          <a:off x="1816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E6455B22-F1ED-422F-8A34-2AA339646AFE}"/>
            </a:ext>
          </a:extLst>
        </xdr:cNvPr>
        <xdr:cNvSpPr txBox="1"/>
      </xdr:nvSpPr>
      <xdr:spPr>
        <a:xfrm>
          <a:off x="927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162577</xdr:rowOff>
    </xdr:from>
    <xdr:ext cx="405111" cy="259045"/>
    <xdr:sp macro="" textlink="">
      <xdr:nvSpPr>
        <xdr:cNvPr id="317" name="n_1mainValue【福祉施設】&#10;有形固定資産減価償却率">
          <a:extLst>
            <a:ext uri="{FF2B5EF4-FFF2-40B4-BE49-F238E27FC236}">
              <a16:creationId xmlns:a16="http://schemas.microsoft.com/office/drawing/2014/main" id="{56D46BA5-A9D3-4075-B8B6-57F4E98FFD90}"/>
            </a:ext>
          </a:extLst>
        </xdr:cNvPr>
        <xdr:cNvSpPr txBox="1"/>
      </xdr:nvSpPr>
      <xdr:spPr>
        <a:xfrm>
          <a:off x="35820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116857</xdr:rowOff>
    </xdr:from>
    <xdr:ext cx="405111" cy="259045"/>
    <xdr:sp macro="" textlink="">
      <xdr:nvSpPr>
        <xdr:cNvPr id="318" name="n_2mainValue【福祉施設】&#10;有形固定資産減価償却率">
          <a:extLst>
            <a:ext uri="{FF2B5EF4-FFF2-40B4-BE49-F238E27FC236}">
              <a16:creationId xmlns:a16="http://schemas.microsoft.com/office/drawing/2014/main" id="{99CDCE19-9E58-43E7-B285-7ABD3125EA09}"/>
            </a:ext>
          </a:extLst>
        </xdr:cNvPr>
        <xdr:cNvSpPr txBox="1"/>
      </xdr:nvSpPr>
      <xdr:spPr>
        <a:xfrm>
          <a:off x="2705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71138</xdr:rowOff>
    </xdr:from>
    <xdr:ext cx="405111" cy="259045"/>
    <xdr:sp macro="" textlink="">
      <xdr:nvSpPr>
        <xdr:cNvPr id="319" name="n_3mainValue【福祉施設】&#10;有形固定資産減価償却率">
          <a:extLst>
            <a:ext uri="{FF2B5EF4-FFF2-40B4-BE49-F238E27FC236}">
              <a16:creationId xmlns:a16="http://schemas.microsoft.com/office/drawing/2014/main" id="{97AB7D5C-178C-47F1-824D-E3747ED709B5}"/>
            </a:ext>
          </a:extLst>
        </xdr:cNvPr>
        <xdr:cNvSpPr txBox="1"/>
      </xdr:nvSpPr>
      <xdr:spPr>
        <a:xfrm>
          <a:off x="1816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27703</xdr:rowOff>
    </xdr:from>
    <xdr:ext cx="405111" cy="259045"/>
    <xdr:sp macro="" textlink="">
      <xdr:nvSpPr>
        <xdr:cNvPr id="320" name="n_4mainValue【福祉施設】&#10;有形固定資産減価償却率">
          <a:extLst>
            <a:ext uri="{FF2B5EF4-FFF2-40B4-BE49-F238E27FC236}">
              <a16:creationId xmlns:a16="http://schemas.microsoft.com/office/drawing/2014/main" id="{5787EAE3-3B4F-42AA-8791-678CEF9F70AF}"/>
            </a:ext>
          </a:extLst>
        </xdr:cNvPr>
        <xdr:cNvSpPr txBox="1"/>
      </xdr:nvSpPr>
      <xdr:spPr>
        <a:xfrm>
          <a:off x="927744" y="1305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B85322F-40EE-444B-9088-5FF17A0AF4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C9FA860-96D0-49D6-A2D6-9B72F6AD9B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7B4244C-8348-4053-8F6D-2AAC2F3170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42C2A1F-2391-4A83-9F92-6BCC7DDB58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D6B36E6-B4F6-4CB1-BA02-C9F2DB016F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91F088D-062D-41A3-A56B-19FD2DC440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4D489D4-4800-4F45-9560-13562D2FE9B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FB12D41-EE48-4825-9148-05E001FF0C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B259F6A-D2E4-4BDF-9E73-9FCB3644BE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EA64F05-0E2A-427E-A1CB-BD45FC50BC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2058EA86-21FB-4326-BB32-4CBA77FEF13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55AA535-BB9E-427E-AD63-7FF07CD5688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ED2765EB-DC5D-443B-8851-33E49AC51D6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FAE28F8C-CDA3-4282-8FCB-9D294AC3947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3D4640B-DF14-472C-B0AB-A97529B406F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BD161D5-9290-48C6-B9C5-395D432E834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8D0B464B-E281-4DDB-814B-4E2169B6CD9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436E294D-B17F-480E-BA43-098EB209772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3CA74C50-BB1E-4D16-A257-B00670FC733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645BAE73-F910-4AC2-9978-4ACCC8F8D6E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8705EC1B-BB46-442F-9569-D7BFB5BD4B7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E413669D-029A-4957-85A4-0EA8E015E5F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8978E5E-5E18-461E-8848-79CB79F303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6310C6F5-F0EC-4717-9D24-0450F2CA9E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BA7B8DC5-3304-4329-BC56-8D155F4822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C105B9B4-2C2C-4DE8-81AC-75B580457ECE}"/>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94360AB1-5F6C-494A-AE63-9E5D9A21B688}"/>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43505025-F99C-44FF-8A67-F310EC3E61C5}"/>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AC996197-6FA3-45AB-9602-BA507911FB66}"/>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20F06711-AB85-4244-B1CD-85E816451A8E}"/>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CBA03D76-DB16-4E59-8131-C4EF656CA982}"/>
            </a:ext>
          </a:extLst>
        </xdr:cNvPr>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CF470F14-B439-4482-9EBE-083761AD0B43}"/>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C0AA94E7-C36E-4866-99C2-085652741A48}"/>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D88B5A75-0634-47AE-A363-876F663B071B}"/>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15DACA09-D14D-4963-9D4C-7E223658C035}"/>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613B6E8E-88BE-4756-A51B-F7C73BC96901}"/>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59CAB9-274D-4F07-A013-210F993178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F096086-F421-463C-B052-7FCE408111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C3660A4-C2E2-4959-BDAB-501CB6FDAA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F44B395-F665-41FB-9478-5568E05270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296AB97-2189-4360-B6E0-E55AD835BA5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164193</xdr:rowOff>
    </xdr:from>
    <xdr:to>
      <xdr:col>55</xdr:col>
      <xdr:colOff>50800</xdr:colOff>
      <xdr:row>84</xdr:row>
      <xdr:rowOff>94343</xdr:rowOff>
    </xdr:to>
    <xdr:sp macro="" textlink="">
      <xdr:nvSpPr>
        <xdr:cNvPr id="362" name="楕円 361">
          <a:extLst>
            <a:ext uri="{FF2B5EF4-FFF2-40B4-BE49-F238E27FC236}">
              <a16:creationId xmlns:a16="http://schemas.microsoft.com/office/drawing/2014/main" id="{F72A499D-86E9-417A-9FA9-DFE9F6C1204A}"/>
            </a:ext>
          </a:extLst>
        </xdr:cNvPr>
        <xdr:cNvSpPr/>
      </xdr:nvSpPr>
      <xdr:spPr>
        <a:xfrm>
          <a:off x="104267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142620</xdr:rowOff>
    </xdr:from>
    <xdr:ext cx="469744" cy="259045"/>
    <xdr:sp macro="" textlink="">
      <xdr:nvSpPr>
        <xdr:cNvPr id="363" name="【福祉施設】&#10;一人当たり面積該当値テキスト">
          <a:extLst>
            <a:ext uri="{FF2B5EF4-FFF2-40B4-BE49-F238E27FC236}">
              <a16:creationId xmlns:a16="http://schemas.microsoft.com/office/drawing/2014/main" id="{28974FBE-B2DB-4720-982D-9FDA8DF22511}"/>
            </a:ext>
          </a:extLst>
        </xdr:cNvPr>
        <xdr:cNvSpPr txBox="1"/>
      </xdr:nvSpPr>
      <xdr:spPr>
        <a:xfrm>
          <a:off x="10515600" y="143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64" name="楕円 363">
          <a:extLst>
            <a:ext uri="{FF2B5EF4-FFF2-40B4-BE49-F238E27FC236}">
              <a16:creationId xmlns:a16="http://schemas.microsoft.com/office/drawing/2014/main" id="{3247B57F-8B5B-4F57-97A8-77C9A94B797F}"/>
            </a:ext>
          </a:extLst>
        </xdr:cNvPr>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84</xdr:row>
      <xdr:rowOff>43543</xdr:rowOff>
    </xdr:to>
    <xdr:cxnSp macro="">
      <xdr:nvCxnSpPr>
        <xdr:cNvPr id="365" name="直線コネクタ 364">
          <a:extLst>
            <a:ext uri="{FF2B5EF4-FFF2-40B4-BE49-F238E27FC236}">
              <a16:creationId xmlns:a16="http://schemas.microsoft.com/office/drawing/2014/main" id="{863E2E61-C2C4-4B08-A7B6-20AF1A32AE2E}"/>
            </a:ext>
          </a:extLst>
        </xdr:cNvPr>
        <xdr:cNvCxnSpPr/>
      </xdr:nvCxnSpPr>
      <xdr:spPr>
        <a:xfrm>
          <a:off x="9639300" y="14097000"/>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19957</xdr:rowOff>
    </xdr:from>
    <xdr:to>
      <xdr:col>46</xdr:col>
      <xdr:colOff>38100</xdr:colOff>
      <xdr:row>82</xdr:row>
      <xdr:rowOff>121557</xdr:rowOff>
    </xdr:to>
    <xdr:sp macro="" textlink="">
      <xdr:nvSpPr>
        <xdr:cNvPr id="366" name="楕円 365">
          <a:extLst>
            <a:ext uri="{FF2B5EF4-FFF2-40B4-BE49-F238E27FC236}">
              <a16:creationId xmlns:a16="http://schemas.microsoft.com/office/drawing/2014/main" id="{1409E428-4AA5-4593-A678-99B934440B81}"/>
            </a:ext>
          </a:extLst>
        </xdr:cNvPr>
        <xdr:cNvSpPr/>
      </xdr:nvSpPr>
      <xdr:spPr>
        <a:xfrm>
          <a:off x="869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70757</xdr:rowOff>
    </xdr:to>
    <xdr:cxnSp macro="">
      <xdr:nvCxnSpPr>
        <xdr:cNvPr id="367" name="直線コネクタ 366">
          <a:extLst>
            <a:ext uri="{FF2B5EF4-FFF2-40B4-BE49-F238E27FC236}">
              <a16:creationId xmlns:a16="http://schemas.microsoft.com/office/drawing/2014/main" id="{00A4474E-A953-468C-B121-ADABB4D7EE46}"/>
            </a:ext>
          </a:extLst>
        </xdr:cNvPr>
        <xdr:cNvCxnSpPr/>
      </xdr:nvCxnSpPr>
      <xdr:spPr>
        <a:xfrm flipV="1">
          <a:off x="8750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30843</xdr:rowOff>
    </xdr:from>
    <xdr:to>
      <xdr:col>41</xdr:col>
      <xdr:colOff>101600</xdr:colOff>
      <xdr:row>82</xdr:row>
      <xdr:rowOff>132443</xdr:rowOff>
    </xdr:to>
    <xdr:sp macro="" textlink="">
      <xdr:nvSpPr>
        <xdr:cNvPr id="368" name="楕円 367">
          <a:extLst>
            <a:ext uri="{FF2B5EF4-FFF2-40B4-BE49-F238E27FC236}">
              <a16:creationId xmlns:a16="http://schemas.microsoft.com/office/drawing/2014/main" id="{4566FFC8-1F17-4D6E-A4EB-36953CE0C4D8}"/>
            </a:ext>
          </a:extLst>
        </xdr:cNvPr>
        <xdr:cNvSpPr/>
      </xdr:nvSpPr>
      <xdr:spPr>
        <a:xfrm>
          <a:off x="78105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70757</xdr:rowOff>
    </xdr:from>
    <xdr:to>
      <xdr:col>45</xdr:col>
      <xdr:colOff>177800</xdr:colOff>
      <xdr:row>82</xdr:row>
      <xdr:rowOff>81643</xdr:rowOff>
    </xdr:to>
    <xdr:cxnSp macro="">
      <xdr:nvCxnSpPr>
        <xdr:cNvPr id="369" name="直線コネクタ 368">
          <a:extLst>
            <a:ext uri="{FF2B5EF4-FFF2-40B4-BE49-F238E27FC236}">
              <a16:creationId xmlns:a16="http://schemas.microsoft.com/office/drawing/2014/main" id="{A488E2A4-BC6F-49A0-9199-10312CD56A05}"/>
            </a:ext>
          </a:extLst>
        </xdr:cNvPr>
        <xdr:cNvCxnSpPr/>
      </xdr:nvCxnSpPr>
      <xdr:spPr>
        <a:xfrm flipV="1">
          <a:off x="7861300" y="1412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41729</xdr:rowOff>
    </xdr:from>
    <xdr:to>
      <xdr:col>36</xdr:col>
      <xdr:colOff>165100</xdr:colOff>
      <xdr:row>82</xdr:row>
      <xdr:rowOff>143329</xdr:rowOff>
    </xdr:to>
    <xdr:sp macro="" textlink="">
      <xdr:nvSpPr>
        <xdr:cNvPr id="370" name="楕円 369">
          <a:extLst>
            <a:ext uri="{FF2B5EF4-FFF2-40B4-BE49-F238E27FC236}">
              <a16:creationId xmlns:a16="http://schemas.microsoft.com/office/drawing/2014/main" id="{39DBC816-6FCB-4B6B-A5DD-72FDA564EEC3}"/>
            </a:ext>
          </a:extLst>
        </xdr:cNvPr>
        <xdr:cNvSpPr/>
      </xdr:nvSpPr>
      <xdr:spPr>
        <a:xfrm>
          <a:off x="6921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81643</xdr:rowOff>
    </xdr:from>
    <xdr:to>
      <xdr:col>41</xdr:col>
      <xdr:colOff>50800</xdr:colOff>
      <xdr:row>82</xdr:row>
      <xdr:rowOff>92529</xdr:rowOff>
    </xdr:to>
    <xdr:cxnSp macro="">
      <xdr:nvCxnSpPr>
        <xdr:cNvPr id="371" name="直線コネクタ 370">
          <a:extLst>
            <a:ext uri="{FF2B5EF4-FFF2-40B4-BE49-F238E27FC236}">
              <a16:creationId xmlns:a16="http://schemas.microsoft.com/office/drawing/2014/main" id="{94D71709-F700-485E-BB81-6B67C3372E41}"/>
            </a:ext>
          </a:extLst>
        </xdr:cNvPr>
        <xdr:cNvCxnSpPr/>
      </xdr:nvCxnSpPr>
      <xdr:spPr>
        <a:xfrm flipV="1">
          <a:off x="6972300" y="14140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a:extLst>
            <a:ext uri="{FF2B5EF4-FFF2-40B4-BE49-F238E27FC236}">
              <a16:creationId xmlns:a16="http://schemas.microsoft.com/office/drawing/2014/main" id="{995F6946-B528-4AFC-AF30-D6F48E4CF341}"/>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a:extLst>
            <a:ext uri="{FF2B5EF4-FFF2-40B4-BE49-F238E27FC236}">
              <a16:creationId xmlns:a16="http://schemas.microsoft.com/office/drawing/2014/main" id="{0B5E9260-912D-412A-810C-024CBC6FABEF}"/>
            </a:ext>
          </a:extLst>
        </xdr:cNvPr>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74" name="n_3aveValue【福祉施設】&#10;一人当たり面積">
          <a:extLst>
            <a:ext uri="{FF2B5EF4-FFF2-40B4-BE49-F238E27FC236}">
              <a16:creationId xmlns:a16="http://schemas.microsoft.com/office/drawing/2014/main" id="{68F072CA-5121-4CE5-A042-2AFEBD6C85A2}"/>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75" name="n_4aveValue【福祉施設】&#10;一人当たり面積">
          <a:extLst>
            <a:ext uri="{FF2B5EF4-FFF2-40B4-BE49-F238E27FC236}">
              <a16:creationId xmlns:a16="http://schemas.microsoft.com/office/drawing/2014/main" id="{4741F959-2D76-4FA8-979C-8BE617C5C216}"/>
            </a:ext>
          </a:extLst>
        </xdr:cNvPr>
        <xdr:cNvSpPr txBox="1"/>
      </xdr:nvSpPr>
      <xdr:spPr>
        <a:xfrm>
          <a:off x="6737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76" name="n_1mainValue【福祉施設】&#10;一人当たり面積">
          <a:extLst>
            <a:ext uri="{FF2B5EF4-FFF2-40B4-BE49-F238E27FC236}">
              <a16:creationId xmlns:a16="http://schemas.microsoft.com/office/drawing/2014/main" id="{23596DEC-4F09-4E9F-9976-C7F21D599B2E}"/>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138084</xdr:rowOff>
    </xdr:from>
    <xdr:ext cx="469744" cy="259045"/>
    <xdr:sp macro="" textlink="">
      <xdr:nvSpPr>
        <xdr:cNvPr id="377" name="n_2mainValue【福祉施設】&#10;一人当たり面積">
          <a:extLst>
            <a:ext uri="{FF2B5EF4-FFF2-40B4-BE49-F238E27FC236}">
              <a16:creationId xmlns:a16="http://schemas.microsoft.com/office/drawing/2014/main" id="{66EEB0B7-EF1C-4905-BC4B-201CE14BAE5D}"/>
            </a:ext>
          </a:extLst>
        </xdr:cNvPr>
        <xdr:cNvSpPr txBox="1"/>
      </xdr:nvSpPr>
      <xdr:spPr>
        <a:xfrm>
          <a:off x="8515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148970</xdr:rowOff>
    </xdr:from>
    <xdr:ext cx="469744" cy="259045"/>
    <xdr:sp macro="" textlink="">
      <xdr:nvSpPr>
        <xdr:cNvPr id="378" name="n_3mainValue【福祉施設】&#10;一人当たり面積">
          <a:extLst>
            <a:ext uri="{FF2B5EF4-FFF2-40B4-BE49-F238E27FC236}">
              <a16:creationId xmlns:a16="http://schemas.microsoft.com/office/drawing/2014/main" id="{3A052648-A6A4-4C88-8C39-6A8449729CB4}"/>
            </a:ext>
          </a:extLst>
        </xdr:cNvPr>
        <xdr:cNvSpPr txBox="1"/>
      </xdr:nvSpPr>
      <xdr:spPr>
        <a:xfrm>
          <a:off x="76264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159856</xdr:rowOff>
    </xdr:from>
    <xdr:ext cx="469744" cy="259045"/>
    <xdr:sp macro="" textlink="">
      <xdr:nvSpPr>
        <xdr:cNvPr id="379" name="n_4mainValue【福祉施設】&#10;一人当たり面積">
          <a:extLst>
            <a:ext uri="{FF2B5EF4-FFF2-40B4-BE49-F238E27FC236}">
              <a16:creationId xmlns:a16="http://schemas.microsoft.com/office/drawing/2014/main" id="{D7E5092C-0005-4ED5-8A42-EECC2B710A50}"/>
            </a:ext>
          </a:extLst>
        </xdr:cNvPr>
        <xdr:cNvSpPr txBox="1"/>
      </xdr:nvSpPr>
      <xdr:spPr>
        <a:xfrm>
          <a:off x="6737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6AF0BDC-30D1-4C3B-A836-9DFB1FF34B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6DECB9A-61CC-42A2-9550-71EB2EC0943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457832B-BF9A-4B48-859F-0033DD8A19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5EB874C-E91B-4DFC-84CE-C0D8714C44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C733EA3-4F93-4BF2-BF3B-65C41751DB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0057DB4-AFE1-4F7F-AD0F-720B3FDC76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9209870-5D1F-4991-A974-ECC03BA321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23FD507-DEA8-41F8-A9E2-0B1EB56969F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53AFCF59-3B71-4B3D-BE2D-DDAD1B31BE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4BB5119-0967-439E-BFD0-83F89ADA507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E68A65D7-4185-4925-A481-6E2360982E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43C2BB28-AFFA-488D-A71C-068FA270D0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AC41D5DD-61DF-4C76-AA30-663BF0EE2D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FCF52090-7C37-4BCE-8D8C-86F562B2F5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2A6E5F2F-318C-41EA-A12A-19A421F7B8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9A2215AF-15E6-4697-88B4-DC3B3BB0CC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95CDEEAC-0985-4338-A630-BCA483A7AA8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FFD1D4D2-EEC2-452F-AD71-49C4A95DFA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898AEF23-9DFB-45DA-B2B8-D2D46C8491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19C88EC1-7136-46DE-8EAF-0CD53814F8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652891A-C84D-4B07-A747-EF4A336176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2C7A035-0840-4A84-8C61-2918D05465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F1C59140-D301-4BA8-9D85-5AAFB3E945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AE69D62E-30EB-4DD3-BAC9-1A0DB7240F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4237069E-1DE4-4F93-9A54-2702EB0A9F4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C3D5E53C-AC8D-4235-9C39-8DE89B641A3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443C4C83-36BF-4F94-8984-F7AD9B52D90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60881256-8D9E-4418-B780-E534B55E74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C37E5E18-479A-4440-9176-9E230CEDD59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D25BE578-DC54-4E27-87D2-9B9155A8AD6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7668AF6A-8E2A-4BB4-A4AD-AC44A4E4594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7F276D26-C775-43BE-BABE-6A4D3162A65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5CAD52B9-2918-458B-B798-78E83447D8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F3CE4F5A-8873-4F09-AA5A-05DFF9FC7E1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4D0773F6-F99F-4E53-A573-6DD342C0EDE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81BDEFC6-DA3B-41EA-8BD8-FA9FF5B8CDD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E7F0F28D-344B-45DC-B331-D793A2823E9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12B5DCFE-EDF3-4C3B-AB56-9153E283955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7375AB94-0409-4376-AE84-776F8E721C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6D5E20C8-4E61-46A2-8EF2-F31EE2A49D0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420" name="直線コネクタ 419">
          <a:extLst>
            <a:ext uri="{FF2B5EF4-FFF2-40B4-BE49-F238E27FC236}">
              <a16:creationId xmlns:a16="http://schemas.microsoft.com/office/drawing/2014/main" id="{6C1AD1B8-00B7-4E4C-853E-5977DD6599F6}"/>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C45E46A1-0CB1-4733-9C15-1F4C946A27B9}"/>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422" name="直線コネクタ 421">
          <a:extLst>
            <a:ext uri="{FF2B5EF4-FFF2-40B4-BE49-F238E27FC236}">
              <a16:creationId xmlns:a16="http://schemas.microsoft.com/office/drawing/2014/main" id="{FA90FCF9-AC38-434B-9C8D-DA67EC626FB1}"/>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764897DB-6C4D-4EA8-B850-0517E97AA362}"/>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424" name="直線コネクタ 423">
          <a:extLst>
            <a:ext uri="{FF2B5EF4-FFF2-40B4-BE49-F238E27FC236}">
              <a16:creationId xmlns:a16="http://schemas.microsoft.com/office/drawing/2014/main" id="{07A070B5-3361-4904-9412-C4A9B027B8AB}"/>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AC81320-785F-4782-BACD-811F19E9B5A9}"/>
            </a:ext>
          </a:extLst>
        </xdr:cNvPr>
        <xdr:cNvSpPr txBox="1"/>
      </xdr:nvSpPr>
      <xdr:spPr>
        <a:xfrm>
          <a:off x="16357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426" name="フローチャート: 判断 425">
          <a:extLst>
            <a:ext uri="{FF2B5EF4-FFF2-40B4-BE49-F238E27FC236}">
              <a16:creationId xmlns:a16="http://schemas.microsoft.com/office/drawing/2014/main" id="{ED022C37-4973-4460-819B-3EE8F1B80B62}"/>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427" name="フローチャート: 判断 426">
          <a:extLst>
            <a:ext uri="{FF2B5EF4-FFF2-40B4-BE49-F238E27FC236}">
              <a16:creationId xmlns:a16="http://schemas.microsoft.com/office/drawing/2014/main" id="{FD11325A-CFCC-46DF-AAA8-20A6A09DC26D}"/>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28" name="フローチャート: 判断 427">
          <a:extLst>
            <a:ext uri="{FF2B5EF4-FFF2-40B4-BE49-F238E27FC236}">
              <a16:creationId xmlns:a16="http://schemas.microsoft.com/office/drawing/2014/main" id="{AA10EB4F-E387-44B7-B92E-A87505D228E9}"/>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29" name="フローチャート: 判断 428">
          <a:extLst>
            <a:ext uri="{FF2B5EF4-FFF2-40B4-BE49-F238E27FC236}">
              <a16:creationId xmlns:a16="http://schemas.microsoft.com/office/drawing/2014/main" id="{7F312E46-4702-4F12-BBEE-125FFB610578}"/>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F6197CAE-F3AE-437B-BF5C-DD24E095B952}"/>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490CD24-879A-4A1A-A7C5-322B62C80D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24704B2-C0B2-4FB6-8A19-0E95655797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E1B5C98-3E82-404C-94E1-B546174C27B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22638B0-1202-4EED-9C0B-26E67E9174F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C0F88F4-9ECE-4316-B04D-2B4489440CA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114935</xdr:rowOff>
    </xdr:from>
    <xdr:to>
      <xdr:col>85</xdr:col>
      <xdr:colOff>177800</xdr:colOff>
      <xdr:row>36</xdr:row>
      <xdr:rowOff>45085</xdr:rowOff>
    </xdr:to>
    <xdr:sp macro="" textlink="">
      <xdr:nvSpPr>
        <xdr:cNvPr id="436" name="楕円 435">
          <a:extLst>
            <a:ext uri="{FF2B5EF4-FFF2-40B4-BE49-F238E27FC236}">
              <a16:creationId xmlns:a16="http://schemas.microsoft.com/office/drawing/2014/main" id="{9FE67BA8-BC9D-4E33-AC56-D497C2F2133C}"/>
            </a:ext>
          </a:extLst>
        </xdr:cNvPr>
        <xdr:cNvSpPr/>
      </xdr:nvSpPr>
      <xdr:spPr>
        <a:xfrm>
          <a:off x="162687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137812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17F71F40-0043-4653-AE29-8BCBF6123664}"/>
            </a:ext>
          </a:extLst>
        </xdr:cNvPr>
        <xdr:cNvSpPr txBox="1"/>
      </xdr:nvSpPr>
      <xdr:spPr>
        <a:xfrm>
          <a:off x="16357600"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67310</xdr:rowOff>
    </xdr:from>
    <xdr:to>
      <xdr:col>81</xdr:col>
      <xdr:colOff>101600</xdr:colOff>
      <xdr:row>35</xdr:row>
      <xdr:rowOff>168910</xdr:rowOff>
    </xdr:to>
    <xdr:sp macro="" textlink="">
      <xdr:nvSpPr>
        <xdr:cNvPr id="438" name="楕円 437">
          <a:extLst>
            <a:ext uri="{FF2B5EF4-FFF2-40B4-BE49-F238E27FC236}">
              <a16:creationId xmlns:a16="http://schemas.microsoft.com/office/drawing/2014/main" id="{018AB8B2-3B63-493D-9F8E-7419FD3CF271}"/>
            </a:ext>
          </a:extLst>
        </xdr:cNvPr>
        <xdr:cNvSpPr/>
      </xdr:nvSpPr>
      <xdr:spPr>
        <a:xfrm>
          <a:off x="1543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118110</xdr:rowOff>
    </xdr:from>
    <xdr:to>
      <xdr:col>85</xdr:col>
      <xdr:colOff>127000</xdr:colOff>
      <xdr:row>35</xdr:row>
      <xdr:rowOff>165735</xdr:rowOff>
    </xdr:to>
    <xdr:cxnSp macro="">
      <xdr:nvCxnSpPr>
        <xdr:cNvPr id="439" name="直線コネクタ 438">
          <a:extLst>
            <a:ext uri="{FF2B5EF4-FFF2-40B4-BE49-F238E27FC236}">
              <a16:creationId xmlns:a16="http://schemas.microsoft.com/office/drawing/2014/main" id="{FAB0F6E2-4BCC-4ED5-A572-C83FD29FB3DD}"/>
            </a:ext>
          </a:extLst>
        </xdr:cNvPr>
        <xdr:cNvCxnSpPr/>
      </xdr:nvCxnSpPr>
      <xdr:spPr>
        <a:xfrm>
          <a:off x="15481300" y="61188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17780</xdr:rowOff>
    </xdr:from>
    <xdr:to>
      <xdr:col>76</xdr:col>
      <xdr:colOff>165100</xdr:colOff>
      <xdr:row>35</xdr:row>
      <xdr:rowOff>119380</xdr:rowOff>
    </xdr:to>
    <xdr:sp macro="" textlink="">
      <xdr:nvSpPr>
        <xdr:cNvPr id="440" name="楕円 439">
          <a:extLst>
            <a:ext uri="{FF2B5EF4-FFF2-40B4-BE49-F238E27FC236}">
              <a16:creationId xmlns:a16="http://schemas.microsoft.com/office/drawing/2014/main" id="{94846F72-BCB4-489A-BA3E-61857A101B12}"/>
            </a:ext>
          </a:extLst>
        </xdr:cNvPr>
        <xdr:cNvSpPr/>
      </xdr:nvSpPr>
      <xdr:spPr>
        <a:xfrm>
          <a:off x="14541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68580</xdr:rowOff>
    </xdr:from>
    <xdr:to>
      <xdr:col>81</xdr:col>
      <xdr:colOff>50800</xdr:colOff>
      <xdr:row>35</xdr:row>
      <xdr:rowOff>118110</xdr:rowOff>
    </xdr:to>
    <xdr:cxnSp macro="">
      <xdr:nvCxnSpPr>
        <xdr:cNvPr id="441" name="直線コネクタ 440">
          <a:extLst>
            <a:ext uri="{FF2B5EF4-FFF2-40B4-BE49-F238E27FC236}">
              <a16:creationId xmlns:a16="http://schemas.microsoft.com/office/drawing/2014/main" id="{80C066AF-DFC6-4845-861B-29463F2AE4F5}"/>
            </a:ext>
          </a:extLst>
        </xdr:cNvPr>
        <xdr:cNvCxnSpPr/>
      </xdr:nvCxnSpPr>
      <xdr:spPr>
        <a:xfrm>
          <a:off x="14592300" y="6069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135890</xdr:rowOff>
    </xdr:from>
    <xdr:to>
      <xdr:col>72</xdr:col>
      <xdr:colOff>38100</xdr:colOff>
      <xdr:row>35</xdr:row>
      <xdr:rowOff>66040</xdr:rowOff>
    </xdr:to>
    <xdr:sp macro="" textlink="">
      <xdr:nvSpPr>
        <xdr:cNvPr id="442" name="楕円 441">
          <a:extLst>
            <a:ext uri="{FF2B5EF4-FFF2-40B4-BE49-F238E27FC236}">
              <a16:creationId xmlns:a16="http://schemas.microsoft.com/office/drawing/2014/main" id="{A69246F5-E196-4830-95DD-B8F968842838}"/>
            </a:ext>
          </a:extLst>
        </xdr:cNvPr>
        <xdr:cNvSpPr/>
      </xdr:nvSpPr>
      <xdr:spPr>
        <a:xfrm>
          <a:off x="13652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xdr:rowOff>
    </xdr:from>
    <xdr:to>
      <xdr:col>76</xdr:col>
      <xdr:colOff>114300</xdr:colOff>
      <xdr:row>35</xdr:row>
      <xdr:rowOff>68580</xdr:rowOff>
    </xdr:to>
    <xdr:cxnSp macro="">
      <xdr:nvCxnSpPr>
        <xdr:cNvPr id="443" name="直線コネクタ 442">
          <a:extLst>
            <a:ext uri="{FF2B5EF4-FFF2-40B4-BE49-F238E27FC236}">
              <a16:creationId xmlns:a16="http://schemas.microsoft.com/office/drawing/2014/main" id="{8B0970BF-125F-410D-9D31-11D23AF1FC7A}"/>
            </a:ext>
          </a:extLst>
        </xdr:cNvPr>
        <xdr:cNvCxnSpPr/>
      </xdr:nvCxnSpPr>
      <xdr:spPr>
        <a:xfrm>
          <a:off x="13703300" y="60159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23495</xdr:rowOff>
    </xdr:from>
    <xdr:to>
      <xdr:col>67</xdr:col>
      <xdr:colOff>101600</xdr:colOff>
      <xdr:row>36</xdr:row>
      <xdr:rowOff>125095</xdr:rowOff>
    </xdr:to>
    <xdr:sp macro="" textlink="">
      <xdr:nvSpPr>
        <xdr:cNvPr id="444" name="楕円 443">
          <a:extLst>
            <a:ext uri="{FF2B5EF4-FFF2-40B4-BE49-F238E27FC236}">
              <a16:creationId xmlns:a16="http://schemas.microsoft.com/office/drawing/2014/main" id="{DF0D5D02-1BC4-466D-A48C-1C8CB5B6900C}"/>
            </a:ext>
          </a:extLst>
        </xdr:cNvPr>
        <xdr:cNvSpPr/>
      </xdr:nvSpPr>
      <xdr:spPr>
        <a:xfrm>
          <a:off x="12763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xdr:rowOff>
    </xdr:from>
    <xdr:to>
      <xdr:col>71</xdr:col>
      <xdr:colOff>177800</xdr:colOff>
      <xdr:row>36</xdr:row>
      <xdr:rowOff>74295</xdr:rowOff>
    </xdr:to>
    <xdr:cxnSp macro="">
      <xdr:nvCxnSpPr>
        <xdr:cNvPr id="445" name="直線コネクタ 444">
          <a:extLst>
            <a:ext uri="{FF2B5EF4-FFF2-40B4-BE49-F238E27FC236}">
              <a16:creationId xmlns:a16="http://schemas.microsoft.com/office/drawing/2014/main" id="{55138E55-765C-42C7-92F7-86F887DE5EEA}"/>
            </a:ext>
          </a:extLst>
        </xdr:cNvPr>
        <xdr:cNvCxnSpPr/>
      </xdr:nvCxnSpPr>
      <xdr:spPr>
        <a:xfrm flipV="1">
          <a:off x="12814300" y="601599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99878C4D-9A93-49FE-891D-3548AA758D97}"/>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946FA5F8-F356-42DD-8DA2-7723188EFC0D}"/>
            </a:ext>
          </a:extLst>
        </xdr:cNvPr>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6DADE308-F25D-4A3E-ADAF-54F0FA8F7B39}"/>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DC053123-90CB-4658-A507-7ACF00800E17}"/>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13987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D986DDFA-3138-4E2D-9D83-9AC7621DD6BD}"/>
            </a:ext>
          </a:extLst>
        </xdr:cNvPr>
        <xdr:cNvSpPr txBox="1"/>
      </xdr:nvSpPr>
      <xdr:spPr>
        <a:xfrm>
          <a:off x="1526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135907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B91B66FB-7F07-4785-AE8B-4E84BD706A14}"/>
            </a:ext>
          </a:extLst>
        </xdr:cNvPr>
        <xdr:cNvSpPr txBox="1"/>
      </xdr:nvSpPr>
      <xdr:spPr>
        <a:xfrm>
          <a:off x="14389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82567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1B7FD2BF-5923-4E29-8F2E-5AFABF7F9EED}"/>
            </a:ext>
          </a:extLst>
        </xdr:cNvPr>
        <xdr:cNvSpPr txBox="1"/>
      </xdr:nvSpPr>
      <xdr:spPr>
        <a:xfrm>
          <a:off x="13500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141622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72B5DB67-3A43-4886-AD7D-4E368451FBE5}"/>
            </a:ext>
          </a:extLst>
        </xdr:cNvPr>
        <xdr:cNvSpPr txBox="1"/>
      </xdr:nvSpPr>
      <xdr:spPr>
        <a:xfrm>
          <a:off x="12611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886B910-7B82-4CC3-86D9-356BCD38E2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B002316-49AF-4B8F-9904-DB55DBEB6E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4802F07F-86A8-45B0-9FEE-1146004439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216701B2-57AD-461C-BD8F-657A6459F0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CE0A11A-D0E3-4CD1-8BF0-68DC7C6888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6C3B8DAF-A463-41E8-B1C7-2FF9336BF2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3D60744-0725-4E3F-8268-5DA64D2FB2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7765E66-5999-4DE7-BBDF-6F739A0AD2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0EE55C6-E732-42AF-AD6E-F2B0DAADA74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8D676A67-B210-4263-9CF7-1DFA851524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E3EFC38E-0203-458F-8AE0-74CFA15AF75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98BF9BD1-7F11-46D0-80DB-5B909073F0F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714BEC7D-2495-427B-B98E-187E937A069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7" name="テキスト ボックス 466">
          <a:extLst>
            <a:ext uri="{FF2B5EF4-FFF2-40B4-BE49-F238E27FC236}">
              <a16:creationId xmlns:a16="http://schemas.microsoft.com/office/drawing/2014/main" id="{9DBE8A18-7B0A-45D7-A19F-7BEF7C999EA7}"/>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FAA21A5D-4558-4343-81AE-6AA57206AC7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8314CD3E-F114-40EE-8B9F-1A34690B034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A1C61249-7ACE-41C8-B611-47255099810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02938D67-4AE7-4460-A8F6-5FF63BEAF22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2B25868F-A713-471C-B110-0B443B6B350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EC2DF59D-A060-4CC6-9174-6513FB883B3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FA53019-3031-40C1-A750-9833713C9F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6520187C-ED9A-472C-A625-F62887FD0F8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B047CE6F-B88E-42FA-9480-F4A5FA17320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477" name="直線コネクタ 476">
          <a:extLst>
            <a:ext uri="{FF2B5EF4-FFF2-40B4-BE49-F238E27FC236}">
              <a16:creationId xmlns:a16="http://schemas.microsoft.com/office/drawing/2014/main" id="{B3D1706B-87BD-45EB-8729-E4EFD4F391C6}"/>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D13C9487-A4BD-452F-907B-6B94A536D55A}"/>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479" name="直線コネクタ 478">
          <a:extLst>
            <a:ext uri="{FF2B5EF4-FFF2-40B4-BE49-F238E27FC236}">
              <a16:creationId xmlns:a16="http://schemas.microsoft.com/office/drawing/2014/main" id="{1F1CC380-893A-4752-AEB1-1D11AE220F40}"/>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88CD24BE-BA8B-42C3-94D1-AB24118B6AF0}"/>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481" name="直線コネクタ 480">
          <a:extLst>
            <a:ext uri="{FF2B5EF4-FFF2-40B4-BE49-F238E27FC236}">
              <a16:creationId xmlns:a16="http://schemas.microsoft.com/office/drawing/2014/main" id="{2842853A-74C2-4636-9093-8B766CC28BD6}"/>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8A83E45A-9741-49FA-B787-218247B1456C}"/>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483" name="フローチャート: 判断 482">
          <a:extLst>
            <a:ext uri="{FF2B5EF4-FFF2-40B4-BE49-F238E27FC236}">
              <a16:creationId xmlns:a16="http://schemas.microsoft.com/office/drawing/2014/main" id="{B775B6F3-4BB7-4179-9DAF-F94C99A8BD61}"/>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484" name="フローチャート: 判断 483">
          <a:extLst>
            <a:ext uri="{FF2B5EF4-FFF2-40B4-BE49-F238E27FC236}">
              <a16:creationId xmlns:a16="http://schemas.microsoft.com/office/drawing/2014/main" id="{C1585942-8A3A-462C-B0BC-53B4B28F0AD4}"/>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485" name="フローチャート: 判断 484">
          <a:extLst>
            <a:ext uri="{FF2B5EF4-FFF2-40B4-BE49-F238E27FC236}">
              <a16:creationId xmlns:a16="http://schemas.microsoft.com/office/drawing/2014/main" id="{8D045CBA-F945-49D9-92A1-8BCF6F0F4B10}"/>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486" name="フローチャート: 判断 485">
          <a:extLst>
            <a:ext uri="{FF2B5EF4-FFF2-40B4-BE49-F238E27FC236}">
              <a16:creationId xmlns:a16="http://schemas.microsoft.com/office/drawing/2014/main" id="{605C6F87-4172-40E5-A3BB-31A660620BC0}"/>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487" name="フローチャート: 判断 486">
          <a:extLst>
            <a:ext uri="{FF2B5EF4-FFF2-40B4-BE49-F238E27FC236}">
              <a16:creationId xmlns:a16="http://schemas.microsoft.com/office/drawing/2014/main" id="{CDD35E58-2BE7-4ACB-87CA-4903385D03E5}"/>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E5F7A22-F136-4E6E-BBAD-648B4C9319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B1AFCDA-F218-492E-A792-C788DE0959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070B7DB-BD56-43CF-AC8A-7674B3FE75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28B85CA-1B02-4034-AF1F-BFB0EDB512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0131554-C9BE-4275-9F49-71813F3695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16187</xdr:rowOff>
    </xdr:from>
    <xdr:to>
      <xdr:col>116</xdr:col>
      <xdr:colOff>114300</xdr:colOff>
      <xdr:row>33</xdr:row>
      <xdr:rowOff>117787</xdr:rowOff>
    </xdr:to>
    <xdr:sp macro="" textlink="">
      <xdr:nvSpPr>
        <xdr:cNvPr id="493" name="楕円 492">
          <a:extLst>
            <a:ext uri="{FF2B5EF4-FFF2-40B4-BE49-F238E27FC236}">
              <a16:creationId xmlns:a16="http://schemas.microsoft.com/office/drawing/2014/main" id="{065B9ECE-2D57-4B38-B93C-9D4FB860773C}"/>
            </a:ext>
          </a:extLst>
        </xdr:cNvPr>
        <xdr:cNvSpPr/>
      </xdr:nvSpPr>
      <xdr:spPr>
        <a:xfrm>
          <a:off x="22110700" y="567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140664</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145DB052-1D58-416B-B827-471E5518E49D}"/>
            </a:ext>
          </a:extLst>
        </xdr:cNvPr>
        <xdr:cNvSpPr txBox="1"/>
      </xdr:nvSpPr>
      <xdr:spPr>
        <a:xfrm>
          <a:off x="22199600" y="562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32388</xdr:rowOff>
    </xdr:from>
    <xdr:to>
      <xdr:col>112</xdr:col>
      <xdr:colOff>38100</xdr:colOff>
      <xdr:row>33</xdr:row>
      <xdr:rowOff>133988</xdr:rowOff>
    </xdr:to>
    <xdr:sp macro="" textlink="">
      <xdr:nvSpPr>
        <xdr:cNvPr id="495" name="楕円 494">
          <a:extLst>
            <a:ext uri="{FF2B5EF4-FFF2-40B4-BE49-F238E27FC236}">
              <a16:creationId xmlns:a16="http://schemas.microsoft.com/office/drawing/2014/main" id="{76E7F790-F03E-40EB-B417-269ECE82BBC3}"/>
            </a:ext>
          </a:extLst>
        </xdr:cNvPr>
        <xdr:cNvSpPr/>
      </xdr:nvSpPr>
      <xdr:spPr>
        <a:xfrm>
          <a:off x="21272500" y="56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66987</xdr:rowOff>
    </xdr:from>
    <xdr:to>
      <xdr:col>116</xdr:col>
      <xdr:colOff>63500</xdr:colOff>
      <xdr:row>33</xdr:row>
      <xdr:rowOff>83188</xdr:rowOff>
    </xdr:to>
    <xdr:cxnSp macro="">
      <xdr:nvCxnSpPr>
        <xdr:cNvPr id="496" name="直線コネクタ 495">
          <a:extLst>
            <a:ext uri="{FF2B5EF4-FFF2-40B4-BE49-F238E27FC236}">
              <a16:creationId xmlns:a16="http://schemas.microsoft.com/office/drawing/2014/main" id="{4EF29F20-3F6A-42AF-B6EB-E747B969BD68}"/>
            </a:ext>
          </a:extLst>
        </xdr:cNvPr>
        <xdr:cNvCxnSpPr/>
      </xdr:nvCxnSpPr>
      <xdr:spPr>
        <a:xfrm flipV="1">
          <a:off x="21323300" y="5724837"/>
          <a:ext cx="8382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52855</xdr:rowOff>
    </xdr:from>
    <xdr:to>
      <xdr:col>107</xdr:col>
      <xdr:colOff>101600</xdr:colOff>
      <xdr:row>33</xdr:row>
      <xdr:rowOff>154455</xdr:rowOff>
    </xdr:to>
    <xdr:sp macro="" textlink="">
      <xdr:nvSpPr>
        <xdr:cNvPr id="497" name="楕円 496">
          <a:extLst>
            <a:ext uri="{FF2B5EF4-FFF2-40B4-BE49-F238E27FC236}">
              <a16:creationId xmlns:a16="http://schemas.microsoft.com/office/drawing/2014/main" id="{5DA88A81-A3AE-4E60-A287-DC81B2135E11}"/>
            </a:ext>
          </a:extLst>
        </xdr:cNvPr>
        <xdr:cNvSpPr/>
      </xdr:nvSpPr>
      <xdr:spPr>
        <a:xfrm>
          <a:off x="20383500" y="57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83188</xdr:rowOff>
    </xdr:from>
    <xdr:to>
      <xdr:col>111</xdr:col>
      <xdr:colOff>177800</xdr:colOff>
      <xdr:row>33</xdr:row>
      <xdr:rowOff>103655</xdr:rowOff>
    </xdr:to>
    <xdr:cxnSp macro="">
      <xdr:nvCxnSpPr>
        <xdr:cNvPr id="498" name="直線コネクタ 497">
          <a:extLst>
            <a:ext uri="{FF2B5EF4-FFF2-40B4-BE49-F238E27FC236}">
              <a16:creationId xmlns:a16="http://schemas.microsoft.com/office/drawing/2014/main" id="{59E62ED2-CEA0-4E42-A475-2546B2E02459}"/>
            </a:ext>
          </a:extLst>
        </xdr:cNvPr>
        <xdr:cNvCxnSpPr/>
      </xdr:nvCxnSpPr>
      <xdr:spPr>
        <a:xfrm flipV="1">
          <a:off x="20434300" y="5741038"/>
          <a:ext cx="889000" cy="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54463</xdr:rowOff>
    </xdr:from>
    <xdr:to>
      <xdr:col>102</xdr:col>
      <xdr:colOff>165100</xdr:colOff>
      <xdr:row>33</xdr:row>
      <xdr:rowOff>156063</xdr:rowOff>
    </xdr:to>
    <xdr:sp macro="" textlink="">
      <xdr:nvSpPr>
        <xdr:cNvPr id="499" name="楕円 498">
          <a:extLst>
            <a:ext uri="{FF2B5EF4-FFF2-40B4-BE49-F238E27FC236}">
              <a16:creationId xmlns:a16="http://schemas.microsoft.com/office/drawing/2014/main" id="{EBDDF4E6-24D4-4D1D-8F43-23470B1C23C0}"/>
            </a:ext>
          </a:extLst>
        </xdr:cNvPr>
        <xdr:cNvSpPr/>
      </xdr:nvSpPr>
      <xdr:spPr>
        <a:xfrm>
          <a:off x="19494500" y="5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103655</xdr:rowOff>
    </xdr:from>
    <xdr:to>
      <xdr:col>107</xdr:col>
      <xdr:colOff>50800</xdr:colOff>
      <xdr:row>33</xdr:row>
      <xdr:rowOff>105263</xdr:rowOff>
    </xdr:to>
    <xdr:cxnSp macro="">
      <xdr:nvCxnSpPr>
        <xdr:cNvPr id="500" name="直線コネクタ 499">
          <a:extLst>
            <a:ext uri="{FF2B5EF4-FFF2-40B4-BE49-F238E27FC236}">
              <a16:creationId xmlns:a16="http://schemas.microsoft.com/office/drawing/2014/main" id="{CECE4516-1107-4182-AFBA-09B59B4CF1E4}"/>
            </a:ext>
          </a:extLst>
        </xdr:cNvPr>
        <xdr:cNvCxnSpPr/>
      </xdr:nvCxnSpPr>
      <xdr:spPr>
        <a:xfrm flipV="1">
          <a:off x="19545300" y="5761505"/>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146116</xdr:rowOff>
    </xdr:from>
    <xdr:to>
      <xdr:col>98</xdr:col>
      <xdr:colOff>38100</xdr:colOff>
      <xdr:row>36</xdr:row>
      <xdr:rowOff>76266</xdr:rowOff>
    </xdr:to>
    <xdr:sp macro="" textlink="">
      <xdr:nvSpPr>
        <xdr:cNvPr id="501" name="楕円 500">
          <a:extLst>
            <a:ext uri="{FF2B5EF4-FFF2-40B4-BE49-F238E27FC236}">
              <a16:creationId xmlns:a16="http://schemas.microsoft.com/office/drawing/2014/main" id="{AD97D22F-81AF-4745-B9B6-1B2BBC4CE324}"/>
            </a:ext>
          </a:extLst>
        </xdr:cNvPr>
        <xdr:cNvSpPr/>
      </xdr:nvSpPr>
      <xdr:spPr>
        <a:xfrm>
          <a:off x="18605500" y="61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105263</xdr:rowOff>
    </xdr:from>
    <xdr:to>
      <xdr:col>102</xdr:col>
      <xdr:colOff>114300</xdr:colOff>
      <xdr:row>36</xdr:row>
      <xdr:rowOff>25466</xdr:rowOff>
    </xdr:to>
    <xdr:cxnSp macro="">
      <xdr:nvCxnSpPr>
        <xdr:cNvPr id="502" name="直線コネクタ 501">
          <a:extLst>
            <a:ext uri="{FF2B5EF4-FFF2-40B4-BE49-F238E27FC236}">
              <a16:creationId xmlns:a16="http://schemas.microsoft.com/office/drawing/2014/main" id="{ABB731EC-45AB-4900-88EF-90B9898035ED}"/>
            </a:ext>
          </a:extLst>
        </xdr:cNvPr>
        <xdr:cNvCxnSpPr/>
      </xdr:nvCxnSpPr>
      <xdr:spPr>
        <a:xfrm flipV="1">
          <a:off x="18656300" y="5763113"/>
          <a:ext cx="889000" cy="4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8EDB7899-FD55-4A7B-92F4-9DBF2396A032}"/>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7E367579-E52A-4EA3-A9E2-D41CAB71A39A}"/>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7D769FF4-2047-48FF-AED6-270CB2F906EC}"/>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B7D66282-DC2A-427E-9469-DE212923A122}"/>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150515</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3C92B898-F0A2-47D0-B8DF-D8AB70146FAB}"/>
            </a:ext>
          </a:extLst>
        </xdr:cNvPr>
        <xdr:cNvSpPr txBox="1"/>
      </xdr:nvSpPr>
      <xdr:spPr>
        <a:xfrm>
          <a:off x="21011095" y="54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170982</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96B219D7-9A26-452D-8BAF-D0BE74F89060}"/>
            </a:ext>
          </a:extLst>
        </xdr:cNvPr>
        <xdr:cNvSpPr txBox="1"/>
      </xdr:nvSpPr>
      <xdr:spPr>
        <a:xfrm>
          <a:off x="20134795" y="548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1140</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431B029E-57FD-4F6F-821C-437C57F41BE0}"/>
            </a:ext>
          </a:extLst>
        </xdr:cNvPr>
        <xdr:cNvSpPr txBox="1"/>
      </xdr:nvSpPr>
      <xdr:spPr>
        <a:xfrm>
          <a:off x="19245795" y="548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92793</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5550EA93-FF89-4831-82EF-4CB9FE6DEEBF}"/>
            </a:ext>
          </a:extLst>
        </xdr:cNvPr>
        <xdr:cNvSpPr txBox="1"/>
      </xdr:nvSpPr>
      <xdr:spPr>
        <a:xfrm>
          <a:off x="18356795" y="592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EA5F1937-3D8F-4706-9ED7-22F88BF012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D0DC04F5-48F8-4790-8B88-0E311E927B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300B45D-CB1C-45AA-9899-F3D512EC42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31B3B0D-95F0-4EC5-B4B1-B80521D1E7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E2DD2C45-A2A4-4D05-A588-1909AEFBC2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76C55757-3458-4302-B2E2-57B2DF5377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A7FB9572-6A4A-40D8-B1FC-93184E2B6CC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287ED9AA-3E48-4991-9DFE-6BD478F4BAA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A0E34C6D-44F0-40DF-ADA1-A86AC44694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B52885DF-F74B-4524-ABFE-61D6EADB0B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3DD243AC-970F-485B-9994-A82561A39C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8F5CCD13-1F34-43DE-8542-95F533DCDB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1EB365EC-3714-4ACD-8120-81E13227ACE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0A10CCD2-3E36-416A-B8FC-E3032CC2DF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9E94E383-34A2-46BC-81C1-CDF4F75E2C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313E565F-6C38-443B-8E04-33914CC7A5E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3DF7D96A-1B41-4ABB-B3A6-2D28EFA2ABF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94BFC8C4-6B57-4E87-A809-EB40357725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6C549C20-0BF4-44CB-BC36-FAE30FE31C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DD8DBBF6-45A1-4A25-B8CE-81EA5A4A00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F56F7BD2-BF67-4B5C-B54E-313315BB24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CE9B5F27-C6D2-4AF6-BD7F-081392F7C98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27B4BDAA-3957-4D9D-87E5-EB3D8D1958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26A1C1FA-5810-4184-BB13-3C594CB3C2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D8E972E4-6222-40E4-86A0-E4768BE595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575AE44E-9A1D-4375-9F6F-200EA7DD53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52E40410-270D-4451-BF7B-9EB8CAB1D85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8" name="直線コネクタ 537">
          <a:extLst>
            <a:ext uri="{FF2B5EF4-FFF2-40B4-BE49-F238E27FC236}">
              <a16:creationId xmlns:a16="http://schemas.microsoft.com/office/drawing/2014/main" id="{01C0D274-EF0B-48C5-A018-60EADD3EC93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39" name="テキスト ボックス 538">
          <a:extLst>
            <a:ext uri="{FF2B5EF4-FFF2-40B4-BE49-F238E27FC236}">
              <a16:creationId xmlns:a16="http://schemas.microsoft.com/office/drawing/2014/main" id="{2899F1D4-BCCE-49EF-86C2-857D46DDE24D}"/>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0" name="直線コネクタ 539">
          <a:extLst>
            <a:ext uri="{FF2B5EF4-FFF2-40B4-BE49-F238E27FC236}">
              <a16:creationId xmlns:a16="http://schemas.microsoft.com/office/drawing/2014/main" id="{804FCF5A-960C-4BC4-AD7C-07903CB409B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1" name="テキスト ボックス 540">
          <a:extLst>
            <a:ext uri="{FF2B5EF4-FFF2-40B4-BE49-F238E27FC236}">
              <a16:creationId xmlns:a16="http://schemas.microsoft.com/office/drawing/2014/main" id="{AF5125F6-878D-469A-8D3F-0BD4E503CD3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2" name="直線コネクタ 541">
          <a:extLst>
            <a:ext uri="{FF2B5EF4-FFF2-40B4-BE49-F238E27FC236}">
              <a16:creationId xmlns:a16="http://schemas.microsoft.com/office/drawing/2014/main" id="{7F310C70-7EBA-452A-ACBB-2486CBABC4B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3" name="テキスト ボックス 542">
          <a:extLst>
            <a:ext uri="{FF2B5EF4-FFF2-40B4-BE49-F238E27FC236}">
              <a16:creationId xmlns:a16="http://schemas.microsoft.com/office/drawing/2014/main" id="{0E47984C-56B3-47D3-A154-7375FED1994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4" name="直線コネクタ 543">
          <a:extLst>
            <a:ext uri="{FF2B5EF4-FFF2-40B4-BE49-F238E27FC236}">
              <a16:creationId xmlns:a16="http://schemas.microsoft.com/office/drawing/2014/main" id="{C5CDD4EF-03D3-4163-A737-CA429C9CF44F}"/>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5" name="テキスト ボックス 544">
          <a:extLst>
            <a:ext uri="{FF2B5EF4-FFF2-40B4-BE49-F238E27FC236}">
              <a16:creationId xmlns:a16="http://schemas.microsoft.com/office/drawing/2014/main" id="{0B7DA6E8-0CCC-4D8C-BE91-3949E5A92F83}"/>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DABE4723-7C89-47C5-A008-DFB05E7425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7" name="テキスト ボックス 546">
          <a:extLst>
            <a:ext uri="{FF2B5EF4-FFF2-40B4-BE49-F238E27FC236}">
              <a16:creationId xmlns:a16="http://schemas.microsoft.com/office/drawing/2014/main" id="{1BAB1E52-DEA4-45AF-91C3-A24A9783640B}"/>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F22D4B11-95CB-40FD-A993-49EF23A9D13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549" name="直線コネクタ 548">
          <a:extLst>
            <a:ext uri="{FF2B5EF4-FFF2-40B4-BE49-F238E27FC236}">
              <a16:creationId xmlns:a16="http://schemas.microsoft.com/office/drawing/2014/main" id="{266F4933-BDF1-41C3-931D-6359E1E83FBC}"/>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A2B99457-E0B6-449E-99DE-8FEE07AB0F20}"/>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551" name="直線コネクタ 550">
          <a:extLst>
            <a:ext uri="{FF2B5EF4-FFF2-40B4-BE49-F238E27FC236}">
              <a16:creationId xmlns:a16="http://schemas.microsoft.com/office/drawing/2014/main" id="{11A04BD4-5B25-4A14-B833-5619577B6D6E}"/>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3F186C79-7AE3-46D6-806F-CFDF79EB6C2C}"/>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553" name="直線コネクタ 552">
          <a:extLst>
            <a:ext uri="{FF2B5EF4-FFF2-40B4-BE49-F238E27FC236}">
              <a16:creationId xmlns:a16="http://schemas.microsoft.com/office/drawing/2014/main" id="{9A8E86C2-6729-4B0B-A939-7D60B3CA0014}"/>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AD0ABED4-2145-4342-955E-4F6CD1006DB0}"/>
            </a:ext>
          </a:extLst>
        </xdr:cNvPr>
        <xdr:cNvSpPr txBox="1"/>
      </xdr:nvSpPr>
      <xdr:spPr>
        <a:xfrm>
          <a:off x="16357600" y="1362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555" name="フローチャート: 判断 554">
          <a:extLst>
            <a:ext uri="{FF2B5EF4-FFF2-40B4-BE49-F238E27FC236}">
              <a16:creationId xmlns:a16="http://schemas.microsoft.com/office/drawing/2014/main" id="{3AA8F4F8-664D-4259-8F90-01217F2F052B}"/>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556" name="フローチャート: 判断 555">
          <a:extLst>
            <a:ext uri="{FF2B5EF4-FFF2-40B4-BE49-F238E27FC236}">
              <a16:creationId xmlns:a16="http://schemas.microsoft.com/office/drawing/2014/main" id="{2F83EE44-44DA-4A24-B7F2-A0A7F84ED59F}"/>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557" name="フローチャート: 判断 556">
          <a:extLst>
            <a:ext uri="{FF2B5EF4-FFF2-40B4-BE49-F238E27FC236}">
              <a16:creationId xmlns:a16="http://schemas.microsoft.com/office/drawing/2014/main" id="{12A1647E-C3D1-4B30-A2A5-FC73C4B30120}"/>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558" name="フローチャート: 判断 557">
          <a:extLst>
            <a:ext uri="{FF2B5EF4-FFF2-40B4-BE49-F238E27FC236}">
              <a16:creationId xmlns:a16="http://schemas.microsoft.com/office/drawing/2014/main" id="{95FC0516-1C40-4FD5-A195-79D7570DEC97}"/>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559" name="フローチャート: 判断 558">
          <a:extLst>
            <a:ext uri="{FF2B5EF4-FFF2-40B4-BE49-F238E27FC236}">
              <a16:creationId xmlns:a16="http://schemas.microsoft.com/office/drawing/2014/main" id="{0B6F972F-B4EC-41D1-A457-2721F0FE8608}"/>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F7E5FEF0-4EEA-468D-A36B-187EE6EC07D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7BF42A01-CBC4-43C0-8A67-3AC57B675EF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FAACAC1-1047-457D-B07C-44FD126466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FDB6324-63B5-483A-9342-210DFCFD3A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DAA4A52-AD1F-439B-B7D4-546F642F33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565" name="楕円 564">
          <a:extLst>
            <a:ext uri="{FF2B5EF4-FFF2-40B4-BE49-F238E27FC236}">
              <a16:creationId xmlns:a16="http://schemas.microsoft.com/office/drawing/2014/main" id="{FACDBB03-B4EC-48D3-8609-8374858BA9D4}"/>
            </a:ext>
          </a:extLst>
        </xdr:cNvPr>
        <xdr:cNvSpPr/>
      </xdr:nvSpPr>
      <xdr:spPr>
        <a:xfrm>
          <a:off x="162687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89171</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41BCC4B6-7AD6-42DA-9A9B-1336ED8920E9}"/>
            </a:ext>
          </a:extLst>
        </xdr:cNvPr>
        <xdr:cNvSpPr txBox="1"/>
      </xdr:nvSpPr>
      <xdr:spPr>
        <a:xfrm>
          <a:off x="16357600" y="1380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81026</xdr:rowOff>
    </xdr:from>
    <xdr:to>
      <xdr:col>81</xdr:col>
      <xdr:colOff>101600</xdr:colOff>
      <xdr:row>81</xdr:row>
      <xdr:rowOff>11176</xdr:rowOff>
    </xdr:to>
    <xdr:sp macro="" textlink="">
      <xdr:nvSpPr>
        <xdr:cNvPr id="567" name="楕円 566">
          <a:extLst>
            <a:ext uri="{FF2B5EF4-FFF2-40B4-BE49-F238E27FC236}">
              <a16:creationId xmlns:a16="http://schemas.microsoft.com/office/drawing/2014/main" id="{00EECCE2-CFCC-4B12-B1AD-8A728748BF1D}"/>
            </a:ext>
          </a:extLst>
        </xdr:cNvPr>
        <xdr:cNvSpPr/>
      </xdr:nvSpPr>
      <xdr:spPr>
        <a:xfrm>
          <a:off x="15430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131826</xdr:rowOff>
    </xdr:from>
    <xdr:to>
      <xdr:col>85</xdr:col>
      <xdr:colOff>127000</xdr:colOff>
      <xdr:row>80</xdr:row>
      <xdr:rowOff>161544</xdr:rowOff>
    </xdr:to>
    <xdr:cxnSp macro="">
      <xdr:nvCxnSpPr>
        <xdr:cNvPr id="568" name="直線コネクタ 567">
          <a:extLst>
            <a:ext uri="{FF2B5EF4-FFF2-40B4-BE49-F238E27FC236}">
              <a16:creationId xmlns:a16="http://schemas.microsoft.com/office/drawing/2014/main" id="{205BA45F-8286-4997-BCD5-D4218740B3A2}"/>
            </a:ext>
          </a:extLst>
        </xdr:cNvPr>
        <xdr:cNvCxnSpPr/>
      </xdr:nvCxnSpPr>
      <xdr:spPr>
        <a:xfrm>
          <a:off x="15481300" y="1384782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74168</xdr:rowOff>
    </xdr:from>
    <xdr:to>
      <xdr:col>76</xdr:col>
      <xdr:colOff>165100</xdr:colOff>
      <xdr:row>81</xdr:row>
      <xdr:rowOff>4318</xdr:rowOff>
    </xdr:to>
    <xdr:sp macro="" textlink="">
      <xdr:nvSpPr>
        <xdr:cNvPr id="569" name="楕円 568">
          <a:extLst>
            <a:ext uri="{FF2B5EF4-FFF2-40B4-BE49-F238E27FC236}">
              <a16:creationId xmlns:a16="http://schemas.microsoft.com/office/drawing/2014/main" id="{42B562D7-E825-4820-9EE5-ED64F3274110}"/>
            </a:ext>
          </a:extLst>
        </xdr:cNvPr>
        <xdr:cNvSpPr/>
      </xdr:nvSpPr>
      <xdr:spPr>
        <a:xfrm>
          <a:off x="14541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124968</xdr:rowOff>
    </xdr:from>
    <xdr:to>
      <xdr:col>81</xdr:col>
      <xdr:colOff>50800</xdr:colOff>
      <xdr:row>80</xdr:row>
      <xdr:rowOff>131826</xdr:rowOff>
    </xdr:to>
    <xdr:cxnSp macro="">
      <xdr:nvCxnSpPr>
        <xdr:cNvPr id="570" name="直線コネクタ 569">
          <a:extLst>
            <a:ext uri="{FF2B5EF4-FFF2-40B4-BE49-F238E27FC236}">
              <a16:creationId xmlns:a16="http://schemas.microsoft.com/office/drawing/2014/main" id="{F104D88A-375C-40C9-98E8-C3986A382D56}"/>
            </a:ext>
          </a:extLst>
        </xdr:cNvPr>
        <xdr:cNvCxnSpPr/>
      </xdr:nvCxnSpPr>
      <xdr:spPr>
        <a:xfrm>
          <a:off x="14592300" y="138409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71882</xdr:rowOff>
    </xdr:from>
    <xdr:to>
      <xdr:col>72</xdr:col>
      <xdr:colOff>38100</xdr:colOff>
      <xdr:row>81</xdr:row>
      <xdr:rowOff>2032</xdr:rowOff>
    </xdr:to>
    <xdr:sp macro="" textlink="">
      <xdr:nvSpPr>
        <xdr:cNvPr id="571" name="楕円 570">
          <a:extLst>
            <a:ext uri="{FF2B5EF4-FFF2-40B4-BE49-F238E27FC236}">
              <a16:creationId xmlns:a16="http://schemas.microsoft.com/office/drawing/2014/main" id="{F21EC23F-4518-475D-9A4B-7FDAC0D0293B}"/>
            </a:ext>
          </a:extLst>
        </xdr:cNvPr>
        <xdr:cNvSpPr/>
      </xdr:nvSpPr>
      <xdr:spPr>
        <a:xfrm>
          <a:off x="13652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122682</xdr:rowOff>
    </xdr:from>
    <xdr:to>
      <xdr:col>76</xdr:col>
      <xdr:colOff>114300</xdr:colOff>
      <xdr:row>80</xdr:row>
      <xdr:rowOff>124968</xdr:rowOff>
    </xdr:to>
    <xdr:cxnSp macro="">
      <xdr:nvCxnSpPr>
        <xdr:cNvPr id="572" name="直線コネクタ 571">
          <a:extLst>
            <a:ext uri="{FF2B5EF4-FFF2-40B4-BE49-F238E27FC236}">
              <a16:creationId xmlns:a16="http://schemas.microsoft.com/office/drawing/2014/main" id="{372C35B1-B5C1-4696-AE32-4333F7E5DDA9}"/>
            </a:ext>
          </a:extLst>
        </xdr:cNvPr>
        <xdr:cNvCxnSpPr/>
      </xdr:nvCxnSpPr>
      <xdr:spPr>
        <a:xfrm>
          <a:off x="13703300" y="138386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42163</xdr:rowOff>
    </xdr:from>
    <xdr:to>
      <xdr:col>67</xdr:col>
      <xdr:colOff>101600</xdr:colOff>
      <xdr:row>80</xdr:row>
      <xdr:rowOff>143763</xdr:rowOff>
    </xdr:to>
    <xdr:sp macro="" textlink="">
      <xdr:nvSpPr>
        <xdr:cNvPr id="573" name="楕円 572">
          <a:extLst>
            <a:ext uri="{FF2B5EF4-FFF2-40B4-BE49-F238E27FC236}">
              <a16:creationId xmlns:a16="http://schemas.microsoft.com/office/drawing/2014/main" id="{E4BF1B4C-B396-4C43-BFB8-0EBF306DD89C}"/>
            </a:ext>
          </a:extLst>
        </xdr:cNvPr>
        <xdr:cNvSpPr/>
      </xdr:nvSpPr>
      <xdr:spPr>
        <a:xfrm>
          <a:off x="12763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92963</xdr:rowOff>
    </xdr:from>
    <xdr:to>
      <xdr:col>71</xdr:col>
      <xdr:colOff>177800</xdr:colOff>
      <xdr:row>80</xdr:row>
      <xdr:rowOff>122682</xdr:rowOff>
    </xdr:to>
    <xdr:cxnSp macro="">
      <xdr:nvCxnSpPr>
        <xdr:cNvPr id="574" name="直線コネクタ 573">
          <a:extLst>
            <a:ext uri="{FF2B5EF4-FFF2-40B4-BE49-F238E27FC236}">
              <a16:creationId xmlns:a16="http://schemas.microsoft.com/office/drawing/2014/main" id="{E68E68A7-0172-4DE1-BCB3-74641DA45E51}"/>
            </a:ext>
          </a:extLst>
        </xdr:cNvPr>
        <xdr:cNvCxnSpPr/>
      </xdr:nvCxnSpPr>
      <xdr:spPr>
        <a:xfrm>
          <a:off x="12814300" y="1380896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575" name="n_1aveValue【消防施設】&#10;有形固定資産減価償却率">
          <a:extLst>
            <a:ext uri="{FF2B5EF4-FFF2-40B4-BE49-F238E27FC236}">
              <a16:creationId xmlns:a16="http://schemas.microsoft.com/office/drawing/2014/main" id="{AFB358CC-9C57-4A05-9DB0-4044E7A4035D}"/>
            </a:ext>
          </a:extLst>
        </xdr:cNvPr>
        <xdr:cNvSpPr txBox="1"/>
      </xdr:nvSpPr>
      <xdr:spPr>
        <a:xfrm>
          <a:off x="15266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576" name="n_2aveValue【消防施設】&#10;有形固定資産減価償却率">
          <a:extLst>
            <a:ext uri="{FF2B5EF4-FFF2-40B4-BE49-F238E27FC236}">
              <a16:creationId xmlns:a16="http://schemas.microsoft.com/office/drawing/2014/main" id="{2BE09DC6-BA08-44AE-AE22-831ED61C5D2A}"/>
            </a:ext>
          </a:extLst>
        </xdr:cNvPr>
        <xdr:cNvSpPr txBox="1"/>
      </xdr:nvSpPr>
      <xdr:spPr>
        <a:xfrm>
          <a:off x="14389744" y="1350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577" name="n_3aveValue【消防施設】&#10;有形固定資産減価償却率">
          <a:extLst>
            <a:ext uri="{FF2B5EF4-FFF2-40B4-BE49-F238E27FC236}">
              <a16:creationId xmlns:a16="http://schemas.microsoft.com/office/drawing/2014/main" id="{2A2658A9-569D-41AF-9AE9-32C39CDCB8D7}"/>
            </a:ext>
          </a:extLst>
        </xdr:cNvPr>
        <xdr:cNvSpPr txBox="1"/>
      </xdr:nvSpPr>
      <xdr:spPr>
        <a:xfrm>
          <a:off x="13500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578" name="n_4aveValue【消防施設】&#10;有形固定資産減価償却率">
          <a:extLst>
            <a:ext uri="{FF2B5EF4-FFF2-40B4-BE49-F238E27FC236}">
              <a16:creationId xmlns:a16="http://schemas.microsoft.com/office/drawing/2014/main" id="{39D66C3B-E73D-4360-89A3-734D0D5F6C07}"/>
            </a:ext>
          </a:extLst>
        </xdr:cNvPr>
        <xdr:cNvSpPr txBox="1"/>
      </xdr:nvSpPr>
      <xdr:spPr>
        <a:xfrm>
          <a:off x="12611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2303</xdr:rowOff>
    </xdr:from>
    <xdr:ext cx="405111" cy="259045"/>
    <xdr:sp macro="" textlink="">
      <xdr:nvSpPr>
        <xdr:cNvPr id="579" name="n_1mainValue【消防施設】&#10;有形固定資産減価償却率">
          <a:extLst>
            <a:ext uri="{FF2B5EF4-FFF2-40B4-BE49-F238E27FC236}">
              <a16:creationId xmlns:a16="http://schemas.microsoft.com/office/drawing/2014/main" id="{CAE2CBE3-9F89-49C3-BE4B-3527E72FD6F7}"/>
            </a:ext>
          </a:extLst>
        </xdr:cNvPr>
        <xdr:cNvSpPr txBox="1"/>
      </xdr:nvSpPr>
      <xdr:spPr>
        <a:xfrm>
          <a:off x="15266044"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166895</xdr:rowOff>
    </xdr:from>
    <xdr:ext cx="405111" cy="259045"/>
    <xdr:sp macro="" textlink="">
      <xdr:nvSpPr>
        <xdr:cNvPr id="580" name="n_2mainValue【消防施設】&#10;有形固定資産減価償却率">
          <a:extLst>
            <a:ext uri="{FF2B5EF4-FFF2-40B4-BE49-F238E27FC236}">
              <a16:creationId xmlns:a16="http://schemas.microsoft.com/office/drawing/2014/main" id="{48DD9E2E-F2F7-4ED4-BD84-CC3CABFB78E1}"/>
            </a:ext>
          </a:extLst>
        </xdr:cNvPr>
        <xdr:cNvSpPr txBox="1"/>
      </xdr:nvSpPr>
      <xdr:spPr>
        <a:xfrm>
          <a:off x="14389744" y="1388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164609</xdr:rowOff>
    </xdr:from>
    <xdr:ext cx="405111" cy="259045"/>
    <xdr:sp macro="" textlink="">
      <xdr:nvSpPr>
        <xdr:cNvPr id="581" name="n_3mainValue【消防施設】&#10;有形固定資産減価償却率">
          <a:extLst>
            <a:ext uri="{FF2B5EF4-FFF2-40B4-BE49-F238E27FC236}">
              <a16:creationId xmlns:a16="http://schemas.microsoft.com/office/drawing/2014/main" id="{DE3700DD-1D57-4EF8-8651-380CD4D0C495}"/>
            </a:ext>
          </a:extLst>
        </xdr:cNvPr>
        <xdr:cNvSpPr txBox="1"/>
      </xdr:nvSpPr>
      <xdr:spPr>
        <a:xfrm>
          <a:off x="13500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134890</xdr:rowOff>
    </xdr:from>
    <xdr:ext cx="405111" cy="259045"/>
    <xdr:sp macro="" textlink="">
      <xdr:nvSpPr>
        <xdr:cNvPr id="582" name="n_4mainValue【消防施設】&#10;有形固定資産減価償却率">
          <a:extLst>
            <a:ext uri="{FF2B5EF4-FFF2-40B4-BE49-F238E27FC236}">
              <a16:creationId xmlns:a16="http://schemas.microsoft.com/office/drawing/2014/main" id="{071E5BE5-6034-4DBC-9885-7FC7B3245D19}"/>
            </a:ext>
          </a:extLst>
        </xdr:cNvPr>
        <xdr:cNvSpPr txBox="1"/>
      </xdr:nvSpPr>
      <xdr:spPr>
        <a:xfrm>
          <a:off x="12611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5BFDA431-27A0-453A-B1E4-C7B47005BC3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4BF8FB69-71C2-46AD-9E52-E06DD9C776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B45EE095-6F09-4E95-A5C8-04E906DDDF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84455EB4-2164-4179-A45F-6C509DD66B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3F2EB181-3D58-4863-99A3-70D2B1A1BC9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DFE4F23C-D091-45DC-B757-15366F3323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6C7CB6D5-4FF3-4FDD-AA03-004F17E621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BC1C77A7-DA30-404A-9EBA-52CCB53E31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761420A6-3B12-41A4-B95E-FB4D1FADE14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BA12B1B6-4F92-44AE-AC1E-713047BE09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5B1C306B-BF8C-48C5-B2BB-00E1B2F10FE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91083617-D88C-47A5-A1AE-34DF9E494B9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84967CFE-CC34-423B-AC90-B1B9E2B49FB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827553C2-9A18-41BE-9272-CFBCB1B1C4B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BA649355-E6B5-48E4-BCF6-D2B05305F3D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798329C8-4691-42F1-B202-9BBC88C781B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249376FA-DB49-4FE1-8F4F-619DD9C725B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907681CD-9C6B-489B-BF7F-46E032108F6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886D3BF3-C1F1-4FD0-9854-8C926A8B397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60044298-40D6-4E00-93CA-B9D4D810D80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25FE8A5E-C1A0-4A02-9167-BE8407F24B7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76D2D8BF-0F7F-40D7-9FDD-0F0CA38559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08716185-9CD1-4EFA-A0B2-0B41292EF7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606" name="直線コネクタ 605">
          <a:extLst>
            <a:ext uri="{FF2B5EF4-FFF2-40B4-BE49-F238E27FC236}">
              <a16:creationId xmlns:a16="http://schemas.microsoft.com/office/drawing/2014/main" id="{6C4C2900-F6E6-4301-B948-1CD5B28CB41C}"/>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07" name="【消防施設】&#10;一人当たり面積最小値テキスト">
          <a:extLst>
            <a:ext uri="{FF2B5EF4-FFF2-40B4-BE49-F238E27FC236}">
              <a16:creationId xmlns:a16="http://schemas.microsoft.com/office/drawing/2014/main" id="{43D4C1B0-4A96-493D-9D01-235F70F07A97}"/>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08" name="直線コネクタ 607">
          <a:extLst>
            <a:ext uri="{FF2B5EF4-FFF2-40B4-BE49-F238E27FC236}">
              <a16:creationId xmlns:a16="http://schemas.microsoft.com/office/drawing/2014/main" id="{6CB56BB9-EDD0-4AA7-A43A-1343F5079DBC}"/>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609" name="【消防施設】&#10;一人当たり面積最大値テキスト">
          <a:extLst>
            <a:ext uri="{FF2B5EF4-FFF2-40B4-BE49-F238E27FC236}">
              <a16:creationId xmlns:a16="http://schemas.microsoft.com/office/drawing/2014/main" id="{2160D34D-C992-41B1-A936-1A70F15B54E6}"/>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10" name="直線コネクタ 609">
          <a:extLst>
            <a:ext uri="{FF2B5EF4-FFF2-40B4-BE49-F238E27FC236}">
              <a16:creationId xmlns:a16="http://schemas.microsoft.com/office/drawing/2014/main" id="{0BC3CC05-52DE-4D29-8C97-828450CD769F}"/>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11" name="【消防施設】&#10;一人当たり面積平均値テキスト">
          <a:extLst>
            <a:ext uri="{FF2B5EF4-FFF2-40B4-BE49-F238E27FC236}">
              <a16:creationId xmlns:a16="http://schemas.microsoft.com/office/drawing/2014/main" id="{D6A1AE60-8B6E-4335-AEEB-766EA88FCE06}"/>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612" name="フローチャート: 判断 611">
          <a:extLst>
            <a:ext uri="{FF2B5EF4-FFF2-40B4-BE49-F238E27FC236}">
              <a16:creationId xmlns:a16="http://schemas.microsoft.com/office/drawing/2014/main" id="{5492106C-0E7F-417B-B809-3B7659653216}"/>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613" name="フローチャート: 判断 612">
          <a:extLst>
            <a:ext uri="{FF2B5EF4-FFF2-40B4-BE49-F238E27FC236}">
              <a16:creationId xmlns:a16="http://schemas.microsoft.com/office/drawing/2014/main" id="{D7945D67-6828-4F67-8709-C5AC3CF001F3}"/>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614" name="フローチャート: 判断 613">
          <a:extLst>
            <a:ext uri="{FF2B5EF4-FFF2-40B4-BE49-F238E27FC236}">
              <a16:creationId xmlns:a16="http://schemas.microsoft.com/office/drawing/2014/main" id="{F2362A8A-793C-40C2-BE63-18C7D4A41A67}"/>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615" name="フローチャート: 判断 614">
          <a:extLst>
            <a:ext uri="{FF2B5EF4-FFF2-40B4-BE49-F238E27FC236}">
              <a16:creationId xmlns:a16="http://schemas.microsoft.com/office/drawing/2014/main" id="{E4008D1B-1C1F-4F51-8F39-A15E1EC61404}"/>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616" name="フローチャート: 判断 615">
          <a:extLst>
            <a:ext uri="{FF2B5EF4-FFF2-40B4-BE49-F238E27FC236}">
              <a16:creationId xmlns:a16="http://schemas.microsoft.com/office/drawing/2014/main" id="{F07377CA-B430-483D-9681-355FABA2757A}"/>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834106D-8F5F-4991-9093-AAF7434A5F9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6AEC92A5-5EE1-4B56-95D9-425302D1808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CA30F49-9468-4614-8C0F-172AF74033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8418233-58EC-4D14-BD35-202B58DD3F0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F5C692E-5509-428F-A8BA-2F274BE0A8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76200</xdr:rowOff>
    </xdr:from>
    <xdr:to>
      <xdr:col>116</xdr:col>
      <xdr:colOff>114300</xdr:colOff>
      <xdr:row>79</xdr:row>
      <xdr:rowOff>6350</xdr:rowOff>
    </xdr:to>
    <xdr:sp macro="" textlink="">
      <xdr:nvSpPr>
        <xdr:cNvPr id="622" name="楕円 621">
          <a:extLst>
            <a:ext uri="{FF2B5EF4-FFF2-40B4-BE49-F238E27FC236}">
              <a16:creationId xmlns:a16="http://schemas.microsoft.com/office/drawing/2014/main" id="{4C057475-9F65-411B-836E-6F23F9F5EB10}"/>
            </a:ext>
          </a:extLst>
        </xdr:cNvPr>
        <xdr:cNvSpPr/>
      </xdr:nvSpPr>
      <xdr:spPr>
        <a:xfrm>
          <a:off x="221107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99077</xdr:rowOff>
    </xdr:from>
    <xdr:ext cx="469744" cy="259045"/>
    <xdr:sp macro="" textlink="">
      <xdr:nvSpPr>
        <xdr:cNvPr id="623" name="【消防施設】&#10;一人当たり面積該当値テキスト">
          <a:extLst>
            <a:ext uri="{FF2B5EF4-FFF2-40B4-BE49-F238E27FC236}">
              <a16:creationId xmlns:a16="http://schemas.microsoft.com/office/drawing/2014/main" id="{D83D71AA-5CD5-4F5B-A003-353C4A6C1C31}"/>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88900</xdr:rowOff>
    </xdr:from>
    <xdr:to>
      <xdr:col>112</xdr:col>
      <xdr:colOff>38100</xdr:colOff>
      <xdr:row>79</xdr:row>
      <xdr:rowOff>19050</xdr:rowOff>
    </xdr:to>
    <xdr:sp macro="" textlink="">
      <xdr:nvSpPr>
        <xdr:cNvPr id="624" name="楕円 623">
          <a:extLst>
            <a:ext uri="{FF2B5EF4-FFF2-40B4-BE49-F238E27FC236}">
              <a16:creationId xmlns:a16="http://schemas.microsoft.com/office/drawing/2014/main" id="{A5977AFA-2637-45C3-B29D-7B5ED54C0A50}"/>
            </a:ext>
          </a:extLst>
        </xdr:cNvPr>
        <xdr:cNvSpPr/>
      </xdr:nvSpPr>
      <xdr:spPr>
        <a:xfrm>
          <a:off x="2127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127000</xdr:rowOff>
    </xdr:from>
    <xdr:to>
      <xdr:col>116</xdr:col>
      <xdr:colOff>63500</xdr:colOff>
      <xdr:row>78</xdr:row>
      <xdr:rowOff>139700</xdr:rowOff>
    </xdr:to>
    <xdr:cxnSp macro="">
      <xdr:nvCxnSpPr>
        <xdr:cNvPr id="625" name="直線コネクタ 624">
          <a:extLst>
            <a:ext uri="{FF2B5EF4-FFF2-40B4-BE49-F238E27FC236}">
              <a16:creationId xmlns:a16="http://schemas.microsoft.com/office/drawing/2014/main" id="{2376346A-C8EC-4F6F-AD57-1FC9BBA04794}"/>
            </a:ext>
          </a:extLst>
        </xdr:cNvPr>
        <xdr:cNvCxnSpPr/>
      </xdr:nvCxnSpPr>
      <xdr:spPr>
        <a:xfrm flipV="1">
          <a:off x="21323300" y="13500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127000</xdr:rowOff>
    </xdr:from>
    <xdr:to>
      <xdr:col>107</xdr:col>
      <xdr:colOff>101600</xdr:colOff>
      <xdr:row>79</xdr:row>
      <xdr:rowOff>57150</xdr:rowOff>
    </xdr:to>
    <xdr:sp macro="" textlink="">
      <xdr:nvSpPr>
        <xdr:cNvPr id="626" name="楕円 625">
          <a:extLst>
            <a:ext uri="{FF2B5EF4-FFF2-40B4-BE49-F238E27FC236}">
              <a16:creationId xmlns:a16="http://schemas.microsoft.com/office/drawing/2014/main" id="{FB314A02-D5AE-466C-BD4A-27AC29B03A69}"/>
            </a:ext>
          </a:extLst>
        </xdr:cNvPr>
        <xdr:cNvSpPr/>
      </xdr:nvSpPr>
      <xdr:spPr>
        <a:xfrm>
          <a:off x="20383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139700</xdr:rowOff>
    </xdr:from>
    <xdr:to>
      <xdr:col>111</xdr:col>
      <xdr:colOff>177800</xdr:colOff>
      <xdr:row>79</xdr:row>
      <xdr:rowOff>6350</xdr:rowOff>
    </xdr:to>
    <xdr:cxnSp macro="">
      <xdr:nvCxnSpPr>
        <xdr:cNvPr id="627" name="直線コネクタ 626">
          <a:extLst>
            <a:ext uri="{FF2B5EF4-FFF2-40B4-BE49-F238E27FC236}">
              <a16:creationId xmlns:a16="http://schemas.microsoft.com/office/drawing/2014/main" id="{A4F7B3EF-AECE-40A3-913C-7B21FAA01364}"/>
            </a:ext>
          </a:extLst>
        </xdr:cNvPr>
        <xdr:cNvCxnSpPr/>
      </xdr:nvCxnSpPr>
      <xdr:spPr>
        <a:xfrm flipV="1">
          <a:off x="20434300" y="1351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139700</xdr:rowOff>
    </xdr:from>
    <xdr:to>
      <xdr:col>102</xdr:col>
      <xdr:colOff>165100</xdr:colOff>
      <xdr:row>79</xdr:row>
      <xdr:rowOff>69850</xdr:rowOff>
    </xdr:to>
    <xdr:sp macro="" textlink="">
      <xdr:nvSpPr>
        <xdr:cNvPr id="628" name="楕円 627">
          <a:extLst>
            <a:ext uri="{FF2B5EF4-FFF2-40B4-BE49-F238E27FC236}">
              <a16:creationId xmlns:a16="http://schemas.microsoft.com/office/drawing/2014/main" id="{EDFC439E-F214-4081-A0D7-BE005625F5FB}"/>
            </a:ext>
          </a:extLst>
        </xdr:cNvPr>
        <xdr:cNvSpPr/>
      </xdr:nvSpPr>
      <xdr:spPr>
        <a:xfrm>
          <a:off x="19494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6350</xdr:rowOff>
    </xdr:from>
    <xdr:to>
      <xdr:col>107</xdr:col>
      <xdr:colOff>50800</xdr:colOff>
      <xdr:row>79</xdr:row>
      <xdr:rowOff>19050</xdr:rowOff>
    </xdr:to>
    <xdr:cxnSp macro="">
      <xdr:nvCxnSpPr>
        <xdr:cNvPr id="629" name="直線コネクタ 628">
          <a:extLst>
            <a:ext uri="{FF2B5EF4-FFF2-40B4-BE49-F238E27FC236}">
              <a16:creationId xmlns:a16="http://schemas.microsoft.com/office/drawing/2014/main" id="{57AB71B3-125A-4310-B779-83EB37808D0E}"/>
            </a:ext>
          </a:extLst>
        </xdr:cNvPr>
        <xdr:cNvCxnSpPr/>
      </xdr:nvCxnSpPr>
      <xdr:spPr>
        <a:xfrm flipV="1">
          <a:off x="19545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165100</xdr:rowOff>
    </xdr:from>
    <xdr:to>
      <xdr:col>98</xdr:col>
      <xdr:colOff>38100</xdr:colOff>
      <xdr:row>79</xdr:row>
      <xdr:rowOff>95250</xdr:rowOff>
    </xdr:to>
    <xdr:sp macro="" textlink="">
      <xdr:nvSpPr>
        <xdr:cNvPr id="630" name="楕円 629">
          <a:extLst>
            <a:ext uri="{FF2B5EF4-FFF2-40B4-BE49-F238E27FC236}">
              <a16:creationId xmlns:a16="http://schemas.microsoft.com/office/drawing/2014/main" id="{88086A5F-8B5E-4BEF-8EA3-3B1CA09E6914}"/>
            </a:ext>
          </a:extLst>
        </xdr:cNvPr>
        <xdr:cNvSpPr/>
      </xdr:nvSpPr>
      <xdr:spPr>
        <a:xfrm>
          <a:off x="18605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19050</xdr:rowOff>
    </xdr:from>
    <xdr:to>
      <xdr:col>102</xdr:col>
      <xdr:colOff>114300</xdr:colOff>
      <xdr:row>79</xdr:row>
      <xdr:rowOff>44450</xdr:rowOff>
    </xdr:to>
    <xdr:cxnSp macro="">
      <xdr:nvCxnSpPr>
        <xdr:cNvPr id="631" name="直線コネクタ 630">
          <a:extLst>
            <a:ext uri="{FF2B5EF4-FFF2-40B4-BE49-F238E27FC236}">
              <a16:creationId xmlns:a16="http://schemas.microsoft.com/office/drawing/2014/main" id="{41E4E748-970B-4272-BBF9-124BC938B5D9}"/>
            </a:ext>
          </a:extLst>
        </xdr:cNvPr>
        <xdr:cNvCxnSpPr/>
      </xdr:nvCxnSpPr>
      <xdr:spPr>
        <a:xfrm flipV="1">
          <a:off x="18656300" y="1356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632" name="n_1aveValue【消防施設】&#10;一人当たり面積">
          <a:extLst>
            <a:ext uri="{FF2B5EF4-FFF2-40B4-BE49-F238E27FC236}">
              <a16:creationId xmlns:a16="http://schemas.microsoft.com/office/drawing/2014/main" id="{E2FB5E4A-4CA8-4777-872A-7C9B3192DD5F}"/>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33" name="n_2aveValue【消防施設】&#10;一人当たり面積">
          <a:extLst>
            <a:ext uri="{FF2B5EF4-FFF2-40B4-BE49-F238E27FC236}">
              <a16:creationId xmlns:a16="http://schemas.microsoft.com/office/drawing/2014/main" id="{AA6B1AD4-CA51-4A80-924E-9E35F89415BF}"/>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34" name="n_3aveValue【消防施設】&#10;一人当たり面積">
          <a:extLst>
            <a:ext uri="{FF2B5EF4-FFF2-40B4-BE49-F238E27FC236}">
              <a16:creationId xmlns:a16="http://schemas.microsoft.com/office/drawing/2014/main" id="{0630250C-1A98-4AE8-8002-C155BB7C7293}"/>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635" name="n_4aveValue【消防施設】&#10;一人当たり面積">
          <a:extLst>
            <a:ext uri="{FF2B5EF4-FFF2-40B4-BE49-F238E27FC236}">
              <a16:creationId xmlns:a16="http://schemas.microsoft.com/office/drawing/2014/main" id="{B8EB4E39-3ED7-43E0-B063-6206AAEB1A91}"/>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35577</xdr:rowOff>
    </xdr:from>
    <xdr:ext cx="469744" cy="259045"/>
    <xdr:sp macro="" textlink="">
      <xdr:nvSpPr>
        <xdr:cNvPr id="636" name="n_1mainValue【消防施設】&#10;一人当たり面積">
          <a:extLst>
            <a:ext uri="{FF2B5EF4-FFF2-40B4-BE49-F238E27FC236}">
              <a16:creationId xmlns:a16="http://schemas.microsoft.com/office/drawing/2014/main" id="{4CA73F0E-53CC-4508-BE65-AD76DB2582A4}"/>
            </a:ext>
          </a:extLst>
        </xdr:cNvPr>
        <xdr:cNvSpPr txBox="1"/>
      </xdr:nvSpPr>
      <xdr:spPr>
        <a:xfrm>
          <a:off x="21075727"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73677</xdr:rowOff>
    </xdr:from>
    <xdr:ext cx="469744" cy="259045"/>
    <xdr:sp macro="" textlink="">
      <xdr:nvSpPr>
        <xdr:cNvPr id="637" name="n_2mainValue【消防施設】&#10;一人当たり面積">
          <a:extLst>
            <a:ext uri="{FF2B5EF4-FFF2-40B4-BE49-F238E27FC236}">
              <a16:creationId xmlns:a16="http://schemas.microsoft.com/office/drawing/2014/main" id="{82476C54-C7D0-4C77-98F4-75D59915B49E}"/>
            </a:ext>
          </a:extLst>
        </xdr:cNvPr>
        <xdr:cNvSpPr txBox="1"/>
      </xdr:nvSpPr>
      <xdr:spPr>
        <a:xfrm>
          <a:off x="201994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86377</xdr:rowOff>
    </xdr:from>
    <xdr:ext cx="469744" cy="259045"/>
    <xdr:sp macro="" textlink="">
      <xdr:nvSpPr>
        <xdr:cNvPr id="638" name="n_3mainValue【消防施設】&#10;一人当たり面積">
          <a:extLst>
            <a:ext uri="{FF2B5EF4-FFF2-40B4-BE49-F238E27FC236}">
              <a16:creationId xmlns:a16="http://schemas.microsoft.com/office/drawing/2014/main" id="{0B574C65-2965-4C73-9AC1-AAA304E71773}"/>
            </a:ext>
          </a:extLst>
        </xdr:cNvPr>
        <xdr:cNvSpPr txBox="1"/>
      </xdr:nvSpPr>
      <xdr:spPr>
        <a:xfrm>
          <a:off x="19310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111777</xdr:rowOff>
    </xdr:from>
    <xdr:ext cx="469744" cy="259045"/>
    <xdr:sp macro="" textlink="">
      <xdr:nvSpPr>
        <xdr:cNvPr id="639" name="n_4mainValue【消防施設】&#10;一人当たり面積">
          <a:extLst>
            <a:ext uri="{FF2B5EF4-FFF2-40B4-BE49-F238E27FC236}">
              <a16:creationId xmlns:a16="http://schemas.microsoft.com/office/drawing/2014/main" id="{C85F994C-1632-4A2B-8AF0-16293A4AA544}"/>
            </a:ext>
          </a:extLst>
        </xdr:cNvPr>
        <xdr:cNvSpPr txBox="1"/>
      </xdr:nvSpPr>
      <xdr:spPr>
        <a:xfrm>
          <a:off x="18421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2032ED19-E6B7-4D09-BA9F-6C0D708D1D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66AD1A9E-4F71-4357-B05E-D8B78CCC9B3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B304FE29-0555-47BB-B465-B6CB596406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1DF31031-866E-45BA-A80A-1D1062BAF9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4B12B7BD-07E7-4514-870D-1D02896EAA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59790E3E-938E-46A4-B736-593F302578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814FE0D4-AB95-48A1-AC0B-C0314F7A4E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9CEE5520-6D69-44D3-AEEE-4FE33D64A4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F615A6C3-6AEE-4386-B98C-D6BD9DD094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24BD8C6-F9EC-4C4B-A63D-1F9D369580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C059A7A-3ACB-4C0A-AD25-AD8AF99C23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C150DD85-AC09-49FA-A8CD-BD7A1496116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1E6A32CD-BC14-48C7-8765-DAC34CD6E76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DBDA1A7D-FEAA-4600-B03D-CFDE3E9A4FF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C793279E-8859-4CAF-9DE9-0AA674CD801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8FA0D6FB-F3AD-4F2F-950C-16B8DEB56F0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A0653F8-6281-43FB-A981-88134F55798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64C71D9E-9863-4FA6-B0EE-40DCA43E6CF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6BE66987-0865-4E7A-99F1-09310680DB7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7BFE30D1-669B-4660-8036-9CC23C3955C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7D02DD8-4823-4C14-B51E-66846984DD2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1A7F45A0-8E92-402B-A599-D936BD827C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DE427804-C01C-4093-A22C-1F21335F5C6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A9AAABB9-973A-4CF7-8CB1-D9E61A7570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664" name="直線コネクタ 663">
          <a:extLst>
            <a:ext uri="{FF2B5EF4-FFF2-40B4-BE49-F238E27FC236}">
              <a16:creationId xmlns:a16="http://schemas.microsoft.com/office/drawing/2014/main" id="{FEDCC090-6E21-4C61-B77C-91A0EFB41E15}"/>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665" name="【庁舎】&#10;有形固定資産減価償却率最小値テキスト">
          <a:extLst>
            <a:ext uri="{FF2B5EF4-FFF2-40B4-BE49-F238E27FC236}">
              <a16:creationId xmlns:a16="http://schemas.microsoft.com/office/drawing/2014/main" id="{3DC17DAA-2241-46B8-8C4B-C2451C854AF0}"/>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666" name="直線コネクタ 665">
          <a:extLst>
            <a:ext uri="{FF2B5EF4-FFF2-40B4-BE49-F238E27FC236}">
              <a16:creationId xmlns:a16="http://schemas.microsoft.com/office/drawing/2014/main" id="{160D7D4C-FA5B-4CA6-ADF6-918D2D228E4F}"/>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667" name="【庁舎】&#10;有形固定資産減価償却率最大値テキスト">
          <a:extLst>
            <a:ext uri="{FF2B5EF4-FFF2-40B4-BE49-F238E27FC236}">
              <a16:creationId xmlns:a16="http://schemas.microsoft.com/office/drawing/2014/main" id="{75FEBC12-29A3-44F0-8DC8-83952AB3C81C}"/>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668" name="直線コネクタ 667">
          <a:extLst>
            <a:ext uri="{FF2B5EF4-FFF2-40B4-BE49-F238E27FC236}">
              <a16:creationId xmlns:a16="http://schemas.microsoft.com/office/drawing/2014/main" id="{D002AD69-7B50-4F46-ABD6-71F2BBFC5DB5}"/>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87647</xdr:rowOff>
    </xdr:from>
    <xdr:ext cx="405111" cy="259045"/>
    <xdr:sp macro="" textlink="">
      <xdr:nvSpPr>
        <xdr:cNvPr id="669" name="【庁舎】&#10;有形固定資産減価償却率平均値テキスト">
          <a:extLst>
            <a:ext uri="{FF2B5EF4-FFF2-40B4-BE49-F238E27FC236}">
              <a16:creationId xmlns:a16="http://schemas.microsoft.com/office/drawing/2014/main" id="{C51BF59B-37F5-4975-9FBD-1E62EF45D64F}"/>
            </a:ext>
          </a:extLst>
        </xdr:cNvPr>
        <xdr:cNvSpPr txBox="1"/>
      </xdr:nvSpPr>
      <xdr:spPr>
        <a:xfrm>
          <a:off x="16357600" y="1774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670" name="フローチャート: 判断 669">
          <a:extLst>
            <a:ext uri="{FF2B5EF4-FFF2-40B4-BE49-F238E27FC236}">
              <a16:creationId xmlns:a16="http://schemas.microsoft.com/office/drawing/2014/main" id="{53F3C31E-38BA-49E6-A51E-4F1C2D8AB1C1}"/>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671" name="フローチャート: 判断 670">
          <a:extLst>
            <a:ext uri="{FF2B5EF4-FFF2-40B4-BE49-F238E27FC236}">
              <a16:creationId xmlns:a16="http://schemas.microsoft.com/office/drawing/2014/main" id="{BEF4763B-136A-44CD-BBD4-09EBA3D4DC60}"/>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672" name="フローチャート: 判断 671">
          <a:extLst>
            <a:ext uri="{FF2B5EF4-FFF2-40B4-BE49-F238E27FC236}">
              <a16:creationId xmlns:a16="http://schemas.microsoft.com/office/drawing/2014/main" id="{50335734-D1B3-49CD-A4AD-54E8DC5EF848}"/>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673" name="フローチャート: 判断 672">
          <a:extLst>
            <a:ext uri="{FF2B5EF4-FFF2-40B4-BE49-F238E27FC236}">
              <a16:creationId xmlns:a16="http://schemas.microsoft.com/office/drawing/2014/main" id="{D8906DC0-D56D-4985-A87D-8BBE94EA5A93}"/>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674" name="フローチャート: 判断 673">
          <a:extLst>
            <a:ext uri="{FF2B5EF4-FFF2-40B4-BE49-F238E27FC236}">
              <a16:creationId xmlns:a16="http://schemas.microsoft.com/office/drawing/2014/main" id="{EEBFEF96-577D-47D8-8525-EEEC9B2D3506}"/>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667C9F1-71DC-4819-9794-46003117A6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287A77C-3F46-4C16-B31C-603D431A94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AE71521-BCD0-4E4D-B1D2-D5B56F97788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6E2D348-805F-4F94-972F-E60FF76CE13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BE5227D-8268-45A1-B46B-D0CAB1FC83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90170</xdr:rowOff>
    </xdr:from>
    <xdr:to>
      <xdr:col>85</xdr:col>
      <xdr:colOff>177800</xdr:colOff>
      <xdr:row>104</xdr:row>
      <xdr:rowOff>20320</xdr:rowOff>
    </xdr:to>
    <xdr:sp macro="" textlink="">
      <xdr:nvSpPr>
        <xdr:cNvPr id="680" name="楕円 679">
          <a:extLst>
            <a:ext uri="{FF2B5EF4-FFF2-40B4-BE49-F238E27FC236}">
              <a16:creationId xmlns:a16="http://schemas.microsoft.com/office/drawing/2014/main" id="{30A2CF95-E69C-49D2-8AB3-9F429DFB50C3}"/>
            </a:ext>
          </a:extLst>
        </xdr:cNvPr>
        <xdr:cNvSpPr/>
      </xdr:nvSpPr>
      <xdr:spPr>
        <a:xfrm>
          <a:off x="162687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113047</xdr:rowOff>
    </xdr:from>
    <xdr:ext cx="405111" cy="259045"/>
    <xdr:sp macro="" textlink="">
      <xdr:nvSpPr>
        <xdr:cNvPr id="681" name="【庁舎】&#10;有形固定資産減価償却率該当値テキスト">
          <a:extLst>
            <a:ext uri="{FF2B5EF4-FFF2-40B4-BE49-F238E27FC236}">
              <a16:creationId xmlns:a16="http://schemas.microsoft.com/office/drawing/2014/main" id="{1733A89C-6469-4E95-9553-A6460D89A6D9}"/>
            </a:ext>
          </a:extLst>
        </xdr:cNvPr>
        <xdr:cNvSpPr txBox="1"/>
      </xdr:nvSpPr>
      <xdr:spPr>
        <a:xfrm>
          <a:off x="16357600"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122555</xdr:rowOff>
    </xdr:from>
    <xdr:to>
      <xdr:col>81</xdr:col>
      <xdr:colOff>101600</xdr:colOff>
      <xdr:row>104</xdr:row>
      <xdr:rowOff>52705</xdr:rowOff>
    </xdr:to>
    <xdr:sp macro="" textlink="">
      <xdr:nvSpPr>
        <xdr:cNvPr id="682" name="楕円 681">
          <a:extLst>
            <a:ext uri="{FF2B5EF4-FFF2-40B4-BE49-F238E27FC236}">
              <a16:creationId xmlns:a16="http://schemas.microsoft.com/office/drawing/2014/main" id="{D4532B33-F7A1-44FC-B90B-668F557B6C4A}"/>
            </a:ext>
          </a:extLst>
        </xdr:cNvPr>
        <xdr:cNvSpPr/>
      </xdr:nvSpPr>
      <xdr:spPr>
        <a:xfrm>
          <a:off x="15430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140970</xdr:rowOff>
    </xdr:from>
    <xdr:to>
      <xdr:col>85</xdr:col>
      <xdr:colOff>127000</xdr:colOff>
      <xdr:row>104</xdr:row>
      <xdr:rowOff>1905</xdr:rowOff>
    </xdr:to>
    <xdr:cxnSp macro="">
      <xdr:nvCxnSpPr>
        <xdr:cNvPr id="683" name="直線コネクタ 682">
          <a:extLst>
            <a:ext uri="{FF2B5EF4-FFF2-40B4-BE49-F238E27FC236}">
              <a16:creationId xmlns:a16="http://schemas.microsoft.com/office/drawing/2014/main" id="{6C3C28A7-5F94-487A-ACED-9D94E498916F}"/>
            </a:ext>
          </a:extLst>
        </xdr:cNvPr>
        <xdr:cNvCxnSpPr/>
      </xdr:nvCxnSpPr>
      <xdr:spPr>
        <a:xfrm flipV="1">
          <a:off x="15481300" y="178003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50164</xdr:rowOff>
    </xdr:from>
    <xdr:to>
      <xdr:col>76</xdr:col>
      <xdr:colOff>165100</xdr:colOff>
      <xdr:row>103</xdr:row>
      <xdr:rowOff>151764</xdr:rowOff>
    </xdr:to>
    <xdr:sp macro="" textlink="">
      <xdr:nvSpPr>
        <xdr:cNvPr id="684" name="楕円 683">
          <a:extLst>
            <a:ext uri="{FF2B5EF4-FFF2-40B4-BE49-F238E27FC236}">
              <a16:creationId xmlns:a16="http://schemas.microsoft.com/office/drawing/2014/main" id="{D66E1AD8-BEB6-41AD-A194-D39585950B09}"/>
            </a:ext>
          </a:extLst>
        </xdr:cNvPr>
        <xdr:cNvSpPr/>
      </xdr:nvSpPr>
      <xdr:spPr>
        <a:xfrm>
          <a:off x="14541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100964</xdr:rowOff>
    </xdr:from>
    <xdr:to>
      <xdr:col>81</xdr:col>
      <xdr:colOff>50800</xdr:colOff>
      <xdr:row>104</xdr:row>
      <xdr:rowOff>1905</xdr:rowOff>
    </xdr:to>
    <xdr:cxnSp macro="">
      <xdr:nvCxnSpPr>
        <xdr:cNvPr id="685" name="直線コネクタ 684">
          <a:extLst>
            <a:ext uri="{FF2B5EF4-FFF2-40B4-BE49-F238E27FC236}">
              <a16:creationId xmlns:a16="http://schemas.microsoft.com/office/drawing/2014/main" id="{90A903AC-88AF-4B8D-9159-8D736FC6D609}"/>
            </a:ext>
          </a:extLst>
        </xdr:cNvPr>
        <xdr:cNvCxnSpPr/>
      </xdr:nvCxnSpPr>
      <xdr:spPr>
        <a:xfrm>
          <a:off x="14592300" y="177603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63500</xdr:rowOff>
    </xdr:from>
    <xdr:to>
      <xdr:col>72</xdr:col>
      <xdr:colOff>38100</xdr:colOff>
      <xdr:row>103</xdr:row>
      <xdr:rowOff>165100</xdr:rowOff>
    </xdr:to>
    <xdr:sp macro="" textlink="">
      <xdr:nvSpPr>
        <xdr:cNvPr id="686" name="楕円 685">
          <a:extLst>
            <a:ext uri="{FF2B5EF4-FFF2-40B4-BE49-F238E27FC236}">
              <a16:creationId xmlns:a16="http://schemas.microsoft.com/office/drawing/2014/main" id="{68CB4870-45D2-4F20-8F2D-34ABCFBAB1E8}"/>
            </a:ext>
          </a:extLst>
        </xdr:cNvPr>
        <xdr:cNvSpPr/>
      </xdr:nvSpPr>
      <xdr:spPr>
        <a:xfrm>
          <a:off x="1365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100964</xdr:rowOff>
    </xdr:from>
    <xdr:to>
      <xdr:col>76</xdr:col>
      <xdr:colOff>114300</xdr:colOff>
      <xdr:row>103</xdr:row>
      <xdr:rowOff>114300</xdr:rowOff>
    </xdr:to>
    <xdr:cxnSp macro="">
      <xdr:nvCxnSpPr>
        <xdr:cNvPr id="687" name="直線コネクタ 686">
          <a:extLst>
            <a:ext uri="{FF2B5EF4-FFF2-40B4-BE49-F238E27FC236}">
              <a16:creationId xmlns:a16="http://schemas.microsoft.com/office/drawing/2014/main" id="{AE15852A-4B9B-49C6-95BF-E3A9E1F9FEB3}"/>
            </a:ext>
          </a:extLst>
        </xdr:cNvPr>
        <xdr:cNvCxnSpPr/>
      </xdr:nvCxnSpPr>
      <xdr:spPr>
        <a:xfrm flipV="1">
          <a:off x="13703300" y="177603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34925</xdr:rowOff>
    </xdr:from>
    <xdr:to>
      <xdr:col>67</xdr:col>
      <xdr:colOff>101600</xdr:colOff>
      <xdr:row>103</xdr:row>
      <xdr:rowOff>136525</xdr:rowOff>
    </xdr:to>
    <xdr:sp macro="" textlink="">
      <xdr:nvSpPr>
        <xdr:cNvPr id="688" name="楕円 687">
          <a:extLst>
            <a:ext uri="{FF2B5EF4-FFF2-40B4-BE49-F238E27FC236}">
              <a16:creationId xmlns:a16="http://schemas.microsoft.com/office/drawing/2014/main" id="{A0D46AA3-9DAC-4BE8-9D9B-8ED91D042A83}"/>
            </a:ext>
          </a:extLst>
        </xdr:cNvPr>
        <xdr:cNvSpPr/>
      </xdr:nvSpPr>
      <xdr:spPr>
        <a:xfrm>
          <a:off x="12763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85725</xdr:rowOff>
    </xdr:from>
    <xdr:to>
      <xdr:col>71</xdr:col>
      <xdr:colOff>177800</xdr:colOff>
      <xdr:row>103</xdr:row>
      <xdr:rowOff>114300</xdr:rowOff>
    </xdr:to>
    <xdr:cxnSp macro="">
      <xdr:nvCxnSpPr>
        <xdr:cNvPr id="689" name="直線コネクタ 688">
          <a:extLst>
            <a:ext uri="{FF2B5EF4-FFF2-40B4-BE49-F238E27FC236}">
              <a16:creationId xmlns:a16="http://schemas.microsoft.com/office/drawing/2014/main" id="{82D54821-E65B-4A86-8F22-AAF2716B4D74}"/>
            </a:ext>
          </a:extLst>
        </xdr:cNvPr>
        <xdr:cNvCxnSpPr/>
      </xdr:nvCxnSpPr>
      <xdr:spPr>
        <a:xfrm>
          <a:off x="12814300" y="17745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690" name="n_1aveValue【庁舎】&#10;有形固定資産減価償却率">
          <a:extLst>
            <a:ext uri="{FF2B5EF4-FFF2-40B4-BE49-F238E27FC236}">
              <a16:creationId xmlns:a16="http://schemas.microsoft.com/office/drawing/2014/main" id="{F2FC69B3-0B6F-45C8-9B21-830DD593DF2D}"/>
            </a:ext>
          </a:extLst>
        </xdr:cNvPr>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691" name="n_2aveValue【庁舎】&#10;有形固定資産減価償却率">
          <a:extLst>
            <a:ext uri="{FF2B5EF4-FFF2-40B4-BE49-F238E27FC236}">
              <a16:creationId xmlns:a16="http://schemas.microsoft.com/office/drawing/2014/main" id="{4556328F-436F-4C79-BDEE-595FE5F182AC}"/>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692" name="n_3aveValue【庁舎】&#10;有形固定資産減価償却率">
          <a:extLst>
            <a:ext uri="{FF2B5EF4-FFF2-40B4-BE49-F238E27FC236}">
              <a16:creationId xmlns:a16="http://schemas.microsoft.com/office/drawing/2014/main" id="{496C181C-C707-404A-963B-F7695F6E8E5F}"/>
            </a:ext>
          </a:extLst>
        </xdr:cNvPr>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693" name="n_4aveValue【庁舎】&#10;有形固定資産減価償却率">
          <a:extLst>
            <a:ext uri="{FF2B5EF4-FFF2-40B4-BE49-F238E27FC236}">
              <a16:creationId xmlns:a16="http://schemas.microsoft.com/office/drawing/2014/main" id="{798D93F4-185B-46B6-B932-A614E5F82935}"/>
            </a:ext>
          </a:extLst>
        </xdr:cNvPr>
        <xdr:cNvSpPr txBox="1"/>
      </xdr:nvSpPr>
      <xdr:spPr>
        <a:xfrm>
          <a:off x="12611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43832</xdr:rowOff>
    </xdr:from>
    <xdr:ext cx="405111" cy="259045"/>
    <xdr:sp macro="" textlink="">
      <xdr:nvSpPr>
        <xdr:cNvPr id="694" name="n_1mainValue【庁舎】&#10;有形固定資産減価償却率">
          <a:extLst>
            <a:ext uri="{FF2B5EF4-FFF2-40B4-BE49-F238E27FC236}">
              <a16:creationId xmlns:a16="http://schemas.microsoft.com/office/drawing/2014/main" id="{A2E47C97-196F-4100-9151-22E6DC59FB83}"/>
            </a:ext>
          </a:extLst>
        </xdr:cNvPr>
        <xdr:cNvSpPr txBox="1"/>
      </xdr:nvSpPr>
      <xdr:spPr>
        <a:xfrm>
          <a:off x="15266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142891</xdr:rowOff>
    </xdr:from>
    <xdr:ext cx="405111" cy="259045"/>
    <xdr:sp macro="" textlink="">
      <xdr:nvSpPr>
        <xdr:cNvPr id="695" name="n_2mainValue【庁舎】&#10;有形固定資産減価償却率">
          <a:extLst>
            <a:ext uri="{FF2B5EF4-FFF2-40B4-BE49-F238E27FC236}">
              <a16:creationId xmlns:a16="http://schemas.microsoft.com/office/drawing/2014/main" id="{FC035348-308E-4412-A618-4EDC6431B7B8}"/>
            </a:ext>
          </a:extLst>
        </xdr:cNvPr>
        <xdr:cNvSpPr txBox="1"/>
      </xdr:nvSpPr>
      <xdr:spPr>
        <a:xfrm>
          <a:off x="143897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156227</xdr:rowOff>
    </xdr:from>
    <xdr:ext cx="405111" cy="259045"/>
    <xdr:sp macro="" textlink="">
      <xdr:nvSpPr>
        <xdr:cNvPr id="696" name="n_3mainValue【庁舎】&#10;有形固定資産減価償却率">
          <a:extLst>
            <a:ext uri="{FF2B5EF4-FFF2-40B4-BE49-F238E27FC236}">
              <a16:creationId xmlns:a16="http://schemas.microsoft.com/office/drawing/2014/main" id="{66A3B061-8BF0-414B-A78E-D8DFC776042A}"/>
            </a:ext>
          </a:extLst>
        </xdr:cNvPr>
        <xdr:cNvSpPr txBox="1"/>
      </xdr:nvSpPr>
      <xdr:spPr>
        <a:xfrm>
          <a:off x="13500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697" name="n_4mainValue【庁舎】&#10;有形固定資産減価償却率">
          <a:extLst>
            <a:ext uri="{FF2B5EF4-FFF2-40B4-BE49-F238E27FC236}">
              <a16:creationId xmlns:a16="http://schemas.microsoft.com/office/drawing/2014/main" id="{C0CDC60B-7527-451F-B074-8E5E2D1D684B}"/>
            </a:ext>
          </a:extLst>
        </xdr:cNvPr>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CDE818C9-8E55-4140-BB93-8EEF2382F3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EC23CAD9-B9F0-419C-ACBD-21C7823688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D1512B27-1CE3-44E4-B985-60879CF641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CF3C8D43-61FA-4F7F-8635-474DCF436B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CC9179B7-5803-49F2-8777-F0FF8FACE8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C85568AA-9756-4772-8AF5-795C1B51C7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3C92E260-E9F2-497C-A17E-37C4C2AB239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F9444756-A079-43E1-9780-865D6456503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310226F7-E3B9-43EE-92CD-63E2880B79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8ECB41C0-4E8C-4505-B7C2-8CD1851979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34F43FF4-5DE3-45A9-830B-5EECE41E509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CDEDE06E-1793-4203-9692-06FA21F3B8F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E900BC03-C303-4944-BB1A-CCABF75F313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A8D7E11B-49EA-41E6-B0E9-2362020C908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FBF21B1E-2C8F-40BD-ABCA-1924F3A7B5F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27C2977D-B26E-44F7-93E6-CF98BA25251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D6A7DAFF-1D4A-45DE-A477-62823B6EAEE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926EF6BB-36A6-4B2A-98B3-BBB90971CA5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95636DDF-DFA4-470C-8BB5-A072E0B3D3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CFBFA73E-0334-4813-843E-AF861619473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19966BC3-0C48-4F42-A31A-D659576C67D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93215D6A-7097-4995-A092-8111CC3CE99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0C2E9CFA-708E-47C7-8D70-6B479A54C4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721" name="直線コネクタ 720">
          <a:extLst>
            <a:ext uri="{FF2B5EF4-FFF2-40B4-BE49-F238E27FC236}">
              <a16:creationId xmlns:a16="http://schemas.microsoft.com/office/drawing/2014/main" id="{740C2A36-0767-490B-BB2A-D46247450848}"/>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722" name="【庁舎】&#10;一人当たり面積最小値テキスト">
          <a:extLst>
            <a:ext uri="{FF2B5EF4-FFF2-40B4-BE49-F238E27FC236}">
              <a16:creationId xmlns:a16="http://schemas.microsoft.com/office/drawing/2014/main" id="{2A4BD23C-1208-4CAD-9988-9583EC5EF9BF}"/>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723" name="直線コネクタ 722">
          <a:extLst>
            <a:ext uri="{FF2B5EF4-FFF2-40B4-BE49-F238E27FC236}">
              <a16:creationId xmlns:a16="http://schemas.microsoft.com/office/drawing/2014/main" id="{5088809A-C25F-40B4-9146-DE390A22EDE2}"/>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724" name="【庁舎】&#10;一人当たり面積最大値テキスト">
          <a:extLst>
            <a:ext uri="{FF2B5EF4-FFF2-40B4-BE49-F238E27FC236}">
              <a16:creationId xmlns:a16="http://schemas.microsoft.com/office/drawing/2014/main" id="{B0E2E116-D928-4D48-AED6-FD8C731DD054}"/>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725" name="直線コネクタ 724">
          <a:extLst>
            <a:ext uri="{FF2B5EF4-FFF2-40B4-BE49-F238E27FC236}">
              <a16:creationId xmlns:a16="http://schemas.microsoft.com/office/drawing/2014/main" id="{D1D22B12-910B-4B25-9D16-8BFB8A3D5239}"/>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726" name="【庁舎】&#10;一人当たり面積平均値テキスト">
          <a:extLst>
            <a:ext uri="{FF2B5EF4-FFF2-40B4-BE49-F238E27FC236}">
              <a16:creationId xmlns:a16="http://schemas.microsoft.com/office/drawing/2014/main" id="{C4C39FA4-2A91-4984-AE95-CF998C919336}"/>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727" name="フローチャート: 判断 726">
          <a:extLst>
            <a:ext uri="{FF2B5EF4-FFF2-40B4-BE49-F238E27FC236}">
              <a16:creationId xmlns:a16="http://schemas.microsoft.com/office/drawing/2014/main" id="{67D7E61A-4983-42AF-AC45-96FC14C9A7EC}"/>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28" name="フローチャート: 判断 727">
          <a:extLst>
            <a:ext uri="{FF2B5EF4-FFF2-40B4-BE49-F238E27FC236}">
              <a16:creationId xmlns:a16="http://schemas.microsoft.com/office/drawing/2014/main" id="{FFA06E8B-0F25-40BA-88CA-A39ED6479265}"/>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29" name="フローチャート: 判断 728">
          <a:extLst>
            <a:ext uri="{FF2B5EF4-FFF2-40B4-BE49-F238E27FC236}">
              <a16:creationId xmlns:a16="http://schemas.microsoft.com/office/drawing/2014/main" id="{45F94558-B130-4E25-9E41-96F394A047D2}"/>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30" name="フローチャート: 判断 729">
          <a:extLst>
            <a:ext uri="{FF2B5EF4-FFF2-40B4-BE49-F238E27FC236}">
              <a16:creationId xmlns:a16="http://schemas.microsoft.com/office/drawing/2014/main" id="{C43CDBE4-1013-4E25-8230-686A0ECD2C35}"/>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731" name="フローチャート: 判断 730">
          <a:extLst>
            <a:ext uri="{FF2B5EF4-FFF2-40B4-BE49-F238E27FC236}">
              <a16:creationId xmlns:a16="http://schemas.microsoft.com/office/drawing/2014/main" id="{FB994B6C-142E-4490-A789-64F53179BB91}"/>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C6E4280-BAF8-4894-A656-73BB949612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3978E37-D587-4D09-934A-FC7B3A9E6C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2E61E98-B9B6-4DB6-A244-B201013F50E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7A7FF55-ABEF-4BC6-91C6-D82AF17ED8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D831853-D33D-4258-A6F3-B8C78F5D1B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109220</xdr:rowOff>
    </xdr:from>
    <xdr:to>
      <xdr:col>116</xdr:col>
      <xdr:colOff>114300</xdr:colOff>
      <xdr:row>102</xdr:row>
      <xdr:rowOff>39370</xdr:rowOff>
    </xdr:to>
    <xdr:sp macro="" textlink="">
      <xdr:nvSpPr>
        <xdr:cNvPr id="737" name="楕円 736">
          <a:extLst>
            <a:ext uri="{FF2B5EF4-FFF2-40B4-BE49-F238E27FC236}">
              <a16:creationId xmlns:a16="http://schemas.microsoft.com/office/drawing/2014/main" id="{0CDE00BA-FBFA-4A09-B3A5-A19A0375217C}"/>
            </a:ext>
          </a:extLst>
        </xdr:cNvPr>
        <xdr:cNvSpPr/>
      </xdr:nvSpPr>
      <xdr:spPr>
        <a:xfrm>
          <a:off x="221107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24147</xdr:rowOff>
    </xdr:from>
    <xdr:ext cx="469744" cy="259045"/>
    <xdr:sp macro="" textlink="">
      <xdr:nvSpPr>
        <xdr:cNvPr id="738" name="【庁舎】&#10;一人当たり面積該当値テキスト">
          <a:extLst>
            <a:ext uri="{FF2B5EF4-FFF2-40B4-BE49-F238E27FC236}">
              <a16:creationId xmlns:a16="http://schemas.microsoft.com/office/drawing/2014/main" id="{A54D1EE0-C6EA-44B2-BC68-866FF478750D}"/>
            </a:ext>
          </a:extLst>
        </xdr:cNvPr>
        <xdr:cNvSpPr txBox="1"/>
      </xdr:nvSpPr>
      <xdr:spPr>
        <a:xfrm>
          <a:off x="22199600" y="1734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120650</xdr:rowOff>
    </xdr:from>
    <xdr:to>
      <xdr:col>112</xdr:col>
      <xdr:colOff>38100</xdr:colOff>
      <xdr:row>102</xdr:row>
      <xdr:rowOff>50800</xdr:rowOff>
    </xdr:to>
    <xdr:sp macro="" textlink="">
      <xdr:nvSpPr>
        <xdr:cNvPr id="739" name="楕円 738">
          <a:extLst>
            <a:ext uri="{FF2B5EF4-FFF2-40B4-BE49-F238E27FC236}">
              <a16:creationId xmlns:a16="http://schemas.microsoft.com/office/drawing/2014/main" id="{BBA95ABC-8E17-4837-A2DC-F8B01B5C4C43}"/>
            </a:ext>
          </a:extLst>
        </xdr:cNvPr>
        <xdr:cNvSpPr/>
      </xdr:nvSpPr>
      <xdr:spPr>
        <a:xfrm>
          <a:off x="21272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160020</xdr:rowOff>
    </xdr:from>
    <xdr:to>
      <xdr:col>116</xdr:col>
      <xdr:colOff>63500</xdr:colOff>
      <xdr:row>102</xdr:row>
      <xdr:rowOff>0</xdr:rowOff>
    </xdr:to>
    <xdr:cxnSp macro="">
      <xdr:nvCxnSpPr>
        <xdr:cNvPr id="740" name="直線コネクタ 739">
          <a:extLst>
            <a:ext uri="{FF2B5EF4-FFF2-40B4-BE49-F238E27FC236}">
              <a16:creationId xmlns:a16="http://schemas.microsoft.com/office/drawing/2014/main" id="{E90F424A-FA7F-4D50-B973-225F1B1AAC3B}"/>
            </a:ext>
          </a:extLst>
        </xdr:cNvPr>
        <xdr:cNvCxnSpPr/>
      </xdr:nvCxnSpPr>
      <xdr:spPr>
        <a:xfrm flipV="1">
          <a:off x="21323300" y="17476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135889</xdr:rowOff>
    </xdr:from>
    <xdr:to>
      <xdr:col>107</xdr:col>
      <xdr:colOff>101600</xdr:colOff>
      <xdr:row>102</xdr:row>
      <xdr:rowOff>66039</xdr:rowOff>
    </xdr:to>
    <xdr:sp macro="" textlink="">
      <xdr:nvSpPr>
        <xdr:cNvPr id="741" name="楕円 740">
          <a:extLst>
            <a:ext uri="{FF2B5EF4-FFF2-40B4-BE49-F238E27FC236}">
              <a16:creationId xmlns:a16="http://schemas.microsoft.com/office/drawing/2014/main" id="{048B18C4-F130-4D8B-91B1-912DC6EF9093}"/>
            </a:ext>
          </a:extLst>
        </xdr:cNvPr>
        <xdr:cNvSpPr/>
      </xdr:nvSpPr>
      <xdr:spPr>
        <a:xfrm>
          <a:off x="20383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0</xdr:rowOff>
    </xdr:from>
    <xdr:to>
      <xdr:col>111</xdr:col>
      <xdr:colOff>177800</xdr:colOff>
      <xdr:row>102</xdr:row>
      <xdr:rowOff>15239</xdr:rowOff>
    </xdr:to>
    <xdr:cxnSp macro="">
      <xdr:nvCxnSpPr>
        <xdr:cNvPr id="742" name="直線コネクタ 741">
          <a:extLst>
            <a:ext uri="{FF2B5EF4-FFF2-40B4-BE49-F238E27FC236}">
              <a16:creationId xmlns:a16="http://schemas.microsoft.com/office/drawing/2014/main" id="{3D79671B-CA0A-4718-8D03-71A1EF787520}"/>
            </a:ext>
          </a:extLst>
        </xdr:cNvPr>
        <xdr:cNvCxnSpPr/>
      </xdr:nvCxnSpPr>
      <xdr:spPr>
        <a:xfrm flipV="1">
          <a:off x="20434300" y="17487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2539</xdr:rowOff>
    </xdr:from>
    <xdr:to>
      <xdr:col>102</xdr:col>
      <xdr:colOff>165100</xdr:colOff>
      <xdr:row>102</xdr:row>
      <xdr:rowOff>104139</xdr:rowOff>
    </xdr:to>
    <xdr:sp macro="" textlink="">
      <xdr:nvSpPr>
        <xdr:cNvPr id="743" name="楕円 742">
          <a:extLst>
            <a:ext uri="{FF2B5EF4-FFF2-40B4-BE49-F238E27FC236}">
              <a16:creationId xmlns:a16="http://schemas.microsoft.com/office/drawing/2014/main" id="{77AC15F1-43FA-45BA-9C16-CD9A388E269F}"/>
            </a:ext>
          </a:extLst>
        </xdr:cNvPr>
        <xdr:cNvSpPr/>
      </xdr:nvSpPr>
      <xdr:spPr>
        <a:xfrm>
          <a:off x="19494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15239</xdr:rowOff>
    </xdr:from>
    <xdr:to>
      <xdr:col>107</xdr:col>
      <xdr:colOff>50800</xdr:colOff>
      <xdr:row>102</xdr:row>
      <xdr:rowOff>53339</xdr:rowOff>
    </xdr:to>
    <xdr:cxnSp macro="">
      <xdr:nvCxnSpPr>
        <xdr:cNvPr id="744" name="直線コネクタ 743">
          <a:extLst>
            <a:ext uri="{FF2B5EF4-FFF2-40B4-BE49-F238E27FC236}">
              <a16:creationId xmlns:a16="http://schemas.microsoft.com/office/drawing/2014/main" id="{8E968F88-A66E-4677-B351-B22A50EA29A1}"/>
            </a:ext>
          </a:extLst>
        </xdr:cNvPr>
        <xdr:cNvCxnSpPr/>
      </xdr:nvCxnSpPr>
      <xdr:spPr>
        <a:xfrm flipV="1">
          <a:off x="19545300" y="17503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162561</xdr:rowOff>
    </xdr:from>
    <xdr:to>
      <xdr:col>98</xdr:col>
      <xdr:colOff>38100</xdr:colOff>
      <xdr:row>102</xdr:row>
      <xdr:rowOff>92711</xdr:rowOff>
    </xdr:to>
    <xdr:sp macro="" textlink="">
      <xdr:nvSpPr>
        <xdr:cNvPr id="745" name="楕円 744">
          <a:extLst>
            <a:ext uri="{FF2B5EF4-FFF2-40B4-BE49-F238E27FC236}">
              <a16:creationId xmlns:a16="http://schemas.microsoft.com/office/drawing/2014/main" id="{BB1F8500-D992-43FB-AD4E-87444761AB72}"/>
            </a:ext>
          </a:extLst>
        </xdr:cNvPr>
        <xdr:cNvSpPr/>
      </xdr:nvSpPr>
      <xdr:spPr>
        <a:xfrm>
          <a:off x="18605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41911</xdr:rowOff>
    </xdr:from>
    <xdr:to>
      <xdr:col>102</xdr:col>
      <xdr:colOff>114300</xdr:colOff>
      <xdr:row>102</xdr:row>
      <xdr:rowOff>53339</xdr:rowOff>
    </xdr:to>
    <xdr:cxnSp macro="">
      <xdr:nvCxnSpPr>
        <xdr:cNvPr id="746" name="直線コネクタ 745">
          <a:extLst>
            <a:ext uri="{FF2B5EF4-FFF2-40B4-BE49-F238E27FC236}">
              <a16:creationId xmlns:a16="http://schemas.microsoft.com/office/drawing/2014/main" id="{863E6B5B-60F8-4FA4-89FB-8A3411E64739}"/>
            </a:ext>
          </a:extLst>
        </xdr:cNvPr>
        <xdr:cNvCxnSpPr/>
      </xdr:nvCxnSpPr>
      <xdr:spPr>
        <a:xfrm>
          <a:off x="18656300" y="17529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747" name="n_1aveValue【庁舎】&#10;一人当たり面積">
          <a:extLst>
            <a:ext uri="{FF2B5EF4-FFF2-40B4-BE49-F238E27FC236}">
              <a16:creationId xmlns:a16="http://schemas.microsoft.com/office/drawing/2014/main" id="{90DB8307-9F13-42A5-B81E-B6B41EBC6FFE}"/>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748" name="n_2aveValue【庁舎】&#10;一人当たり面積">
          <a:extLst>
            <a:ext uri="{FF2B5EF4-FFF2-40B4-BE49-F238E27FC236}">
              <a16:creationId xmlns:a16="http://schemas.microsoft.com/office/drawing/2014/main" id="{E69F68EB-2DD4-4EC1-865E-9FEF2F91B91B}"/>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749" name="n_3aveValue【庁舎】&#10;一人当たり面積">
          <a:extLst>
            <a:ext uri="{FF2B5EF4-FFF2-40B4-BE49-F238E27FC236}">
              <a16:creationId xmlns:a16="http://schemas.microsoft.com/office/drawing/2014/main" id="{577FD3EE-4FD9-450D-961D-1768D87E086E}"/>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750" name="n_4aveValue【庁舎】&#10;一人当たり面積">
          <a:extLst>
            <a:ext uri="{FF2B5EF4-FFF2-40B4-BE49-F238E27FC236}">
              <a16:creationId xmlns:a16="http://schemas.microsoft.com/office/drawing/2014/main" id="{4D145A81-D393-45D9-8D4F-DC0911E4A3E6}"/>
            </a:ext>
          </a:extLst>
        </xdr:cNvPr>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67327</xdr:rowOff>
    </xdr:from>
    <xdr:ext cx="469744" cy="259045"/>
    <xdr:sp macro="" textlink="">
      <xdr:nvSpPr>
        <xdr:cNvPr id="751" name="n_1mainValue【庁舎】&#10;一人当たり面積">
          <a:extLst>
            <a:ext uri="{FF2B5EF4-FFF2-40B4-BE49-F238E27FC236}">
              <a16:creationId xmlns:a16="http://schemas.microsoft.com/office/drawing/2014/main" id="{8672611D-AEAF-4EE6-85FA-D613DAD3FE9E}"/>
            </a:ext>
          </a:extLst>
        </xdr:cNvPr>
        <xdr:cNvSpPr txBox="1"/>
      </xdr:nvSpPr>
      <xdr:spPr>
        <a:xfrm>
          <a:off x="210757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82566</xdr:rowOff>
    </xdr:from>
    <xdr:ext cx="469744" cy="259045"/>
    <xdr:sp macro="" textlink="">
      <xdr:nvSpPr>
        <xdr:cNvPr id="752" name="n_2mainValue【庁舎】&#10;一人当たり面積">
          <a:extLst>
            <a:ext uri="{FF2B5EF4-FFF2-40B4-BE49-F238E27FC236}">
              <a16:creationId xmlns:a16="http://schemas.microsoft.com/office/drawing/2014/main" id="{5F4D4647-FCCC-432F-BC29-8267E45E4866}"/>
            </a:ext>
          </a:extLst>
        </xdr:cNvPr>
        <xdr:cNvSpPr txBox="1"/>
      </xdr:nvSpPr>
      <xdr:spPr>
        <a:xfrm>
          <a:off x="2019942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120666</xdr:rowOff>
    </xdr:from>
    <xdr:ext cx="469744" cy="259045"/>
    <xdr:sp macro="" textlink="">
      <xdr:nvSpPr>
        <xdr:cNvPr id="753" name="n_3mainValue【庁舎】&#10;一人当たり面積">
          <a:extLst>
            <a:ext uri="{FF2B5EF4-FFF2-40B4-BE49-F238E27FC236}">
              <a16:creationId xmlns:a16="http://schemas.microsoft.com/office/drawing/2014/main" id="{94C82238-CF5F-4B91-8142-5B8CB0E6387A}"/>
            </a:ext>
          </a:extLst>
        </xdr:cNvPr>
        <xdr:cNvSpPr txBox="1"/>
      </xdr:nvSpPr>
      <xdr:spPr>
        <a:xfrm>
          <a:off x="19310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109238</xdr:rowOff>
    </xdr:from>
    <xdr:ext cx="469744" cy="259045"/>
    <xdr:sp macro="" textlink="">
      <xdr:nvSpPr>
        <xdr:cNvPr id="754" name="n_4mainValue【庁舎】&#10;一人当たり面積">
          <a:extLst>
            <a:ext uri="{FF2B5EF4-FFF2-40B4-BE49-F238E27FC236}">
              <a16:creationId xmlns:a16="http://schemas.microsoft.com/office/drawing/2014/main" id="{FE079E0A-C3EC-4695-A082-464D3749F788}"/>
            </a:ext>
          </a:extLst>
        </xdr:cNvPr>
        <xdr:cNvSpPr txBox="1"/>
      </xdr:nvSpPr>
      <xdr:spPr>
        <a:xfrm>
          <a:off x="184214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EF0BBDF0-31FE-40C2-9B65-838FC2B957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CB8894E7-D900-4B21-B5DC-4F8FFD97737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EAAD875D-5072-47B7-BCC5-283B5D698D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類似団体と比較して特に有形固定資産減価償却率が高くなっている施設は、</a:t>
          </a:r>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体育室・プール</a:t>
          </a:r>
          <a:r>
            <a:rPr kumimoji="1" lang="en-US" altLang="ja-JP" sz="1400" b="0" i="0" baseline="0">
              <a:solidFill>
                <a:schemeClr val="dk1"/>
              </a:solidFill>
              <a:effectLst/>
              <a:latin typeface="+mn-lt"/>
              <a:ea typeface="+mn-ea"/>
              <a:cs typeface="+mn-cs"/>
            </a:rPr>
            <a:t>】</a:t>
          </a:r>
          <a:r>
            <a:rPr kumimoji="1" lang="ja-JP" altLang="ja-JP" sz="1400" b="0" i="0" baseline="0">
              <a:solidFill>
                <a:schemeClr val="dk1"/>
              </a:solidFill>
              <a:effectLst/>
              <a:latin typeface="+mn-lt"/>
              <a:ea typeface="+mn-ea"/>
              <a:cs typeface="+mn-cs"/>
            </a:rPr>
            <a:t>である。このため、平成２８年度に「公共施設等総合管理計画」を策定し、これに基づき「佐世保市公共施設適正配置・保全基本計画」を作成している。当該施設については、類似機能の集約化のほか、競技団体等への運営委託、施設の譲渡など幅広く検討を行い、施設配置の偏在や機能重複の有無、稼働率等を精査し、将来のあり方を検討するとともに、計画的な施設の長寿命化を図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本市の財政力指数は</a:t>
          </a:r>
          <a:r>
            <a:rPr kumimoji="1" lang="en-US" altLang="ja-JP" sz="1200">
              <a:latin typeface="ＭＳ Ｐゴシック" panose="020B0600070205080204" pitchFamily="50" charset="-128"/>
              <a:ea typeface="ＭＳ Ｐゴシック" panose="020B0600070205080204" pitchFamily="50" charset="-128"/>
            </a:rPr>
            <a:t>0.53</a:t>
          </a:r>
          <a:r>
            <a:rPr kumimoji="1" lang="ja-JP" altLang="en-US" sz="1200">
              <a:latin typeface="ＭＳ Ｐゴシック" panose="020B0600070205080204" pitchFamily="50" charset="-128"/>
              <a:ea typeface="ＭＳ Ｐゴシック" panose="020B0600070205080204" pitchFamily="50" charset="-128"/>
            </a:rPr>
            <a:t>であり、県平均</a:t>
          </a:r>
          <a:r>
            <a:rPr kumimoji="1" lang="en-US" altLang="ja-JP" sz="1200">
              <a:latin typeface="ＭＳ Ｐゴシック" panose="020B0600070205080204" pitchFamily="50" charset="-128"/>
              <a:ea typeface="ＭＳ Ｐゴシック" panose="020B0600070205080204" pitchFamily="50" charset="-128"/>
            </a:rPr>
            <a:t>0.39</a:t>
          </a:r>
          <a:r>
            <a:rPr kumimoji="1" lang="ja-JP" altLang="en-US" sz="1200">
              <a:latin typeface="ＭＳ Ｐゴシック" panose="020B0600070205080204" pitchFamily="50" charset="-128"/>
              <a:ea typeface="ＭＳ Ｐゴシック" panose="020B0600070205080204" pitchFamily="50" charset="-128"/>
            </a:rPr>
            <a:t>、全国平均</a:t>
          </a:r>
          <a:r>
            <a:rPr kumimoji="1" lang="en-US" altLang="ja-JP" sz="1200">
              <a:latin typeface="ＭＳ Ｐゴシック" panose="020B0600070205080204" pitchFamily="50" charset="-128"/>
              <a:ea typeface="ＭＳ Ｐゴシック" panose="020B0600070205080204" pitchFamily="50" charset="-128"/>
            </a:rPr>
            <a:t>0.49</a:t>
          </a:r>
          <a:r>
            <a:rPr kumimoji="1" lang="ja-JP" altLang="en-US" sz="1200">
              <a:latin typeface="ＭＳ Ｐゴシック" panose="020B0600070205080204" pitchFamily="50" charset="-128"/>
              <a:ea typeface="ＭＳ Ｐゴシック" panose="020B0600070205080204" pitchFamily="50" charset="-128"/>
            </a:rPr>
            <a:t>は上回っているものの、類似団体平均</a:t>
          </a:r>
          <a:r>
            <a:rPr kumimoji="1" lang="en-US" altLang="ja-JP" sz="1200">
              <a:latin typeface="ＭＳ Ｐゴシック" panose="020B0600070205080204" pitchFamily="50" charset="-128"/>
              <a:ea typeface="ＭＳ Ｐゴシック" panose="020B0600070205080204" pitchFamily="50" charset="-128"/>
            </a:rPr>
            <a:t>0.78</a:t>
          </a:r>
          <a:r>
            <a:rPr kumimoji="1" lang="ja-JP" altLang="en-US" sz="1200">
              <a:latin typeface="ＭＳ Ｐゴシック" panose="020B0600070205080204" pitchFamily="50" charset="-128"/>
              <a:ea typeface="ＭＳ Ｐゴシック" panose="020B0600070205080204" pitchFamily="50" charset="-128"/>
            </a:rPr>
            <a:t>を大きく下回っている。これは、人口減少や高齢化等により、人口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人当たりの地方税収入が少ないこと、基準財政収入額が小さいことに加え、合併により市域が広まったことなどで基準財政需要額が大きくなっていることによるものである。「第</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次佐世保市行財政改革推進計画」に基づき、定員管理の適正化、選択と受益者負担を前提とした行政サービスの提供、税等徴収率の向上など、行政運営の効率化、財政基盤の強化を進める必要がある。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78922</xdr:rowOff>
    </xdr:from>
    <xdr:to>
      <xdr:col>11</xdr:col>
      <xdr:colOff>31750</xdr:colOff>
      <xdr:row>44</xdr:row>
      <xdr:rowOff>96157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本市の経常収支比率は</a:t>
          </a:r>
          <a:r>
            <a:rPr kumimoji="1" lang="en-US" altLang="ja-JP" sz="1200">
              <a:latin typeface="ＭＳ Ｐゴシック" panose="020B0600070205080204" pitchFamily="50" charset="-128"/>
              <a:ea typeface="ＭＳ Ｐゴシック" panose="020B0600070205080204" pitchFamily="50" charset="-128"/>
            </a:rPr>
            <a:t>93.0</a:t>
          </a:r>
          <a:r>
            <a:rPr kumimoji="1" lang="ja-JP" altLang="en-US" sz="1200">
              <a:latin typeface="ＭＳ Ｐゴシック" panose="020B0600070205080204" pitchFamily="50" charset="-128"/>
              <a:ea typeface="ＭＳ Ｐゴシック" panose="020B0600070205080204" pitchFamily="50" charset="-128"/>
            </a:rPr>
            <a:t>％であり、昨年度と比較すると</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％上昇しており、長崎県、全国平均と比較してもやや上回っている状況である。</a:t>
          </a:r>
        </a:p>
        <a:p>
          <a:r>
            <a:rPr kumimoji="1" lang="ja-JP" altLang="en-US" sz="1200">
              <a:latin typeface="ＭＳ Ｐゴシック" panose="020B0600070205080204" pitchFamily="50" charset="-128"/>
              <a:ea typeface="ＭＳ Ｐゴシック" panose="020B0600070205080204" pitchFamily="50" charset="-128"/>
            </a:rPr>
            <a:t>高比率化する要因の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つは、財政力指数の欄でも示したとおり自主財源の乏しさにあり、それゆえに経常一般財源の多くを普通交付税に頼っているところにある。今後は人口減少による税収減、高齢化の進展による社会保障関係費の増などにより、更なる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65</xdr:row>
      <xdr:rowOff>36830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5077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65</xdr:row>
      <xdr:rowOff>7874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5077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7874</xdr:rowOff>
    </xdr:from>
    <xdr:to>
      <xdr:col>15</xdr:col>
      <xdr:colOff>82550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521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5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68851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人当たりの金額が類似団体平均を上回っているが、その要因は人件費・物件費となっている。本市は保健所や港湾、広域消防などの業務があることや、平成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年及び</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年に市町合併を行っており、人口千人当たり職員数が類似団体と比較して多い状況である。</a:t>
          </a:r>
        </a:p>
        <a:p>
          <a:r>
            <a:rPr kumimoji="1" lang="ja-JP" altLang="en-US" sz="1200">
              <a:latin typeface="ＭＳ Ｐゴシック" panose="020B0600070205080204" pitchFamily="50" charset="-128"/>
              <a:ea typeface="ＭＳ Ｐゴシック" panose="020B0600070205080204" pitchFamily="50" charset="-128"/>
            </a:rPr>
            <a:t>今後は、「第</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152414</xdr:rowOff>
    </xdr:from>
    <xdr:to>
      <xdr:col>23</xdr:col>
      <xdr:colOff>133350</xdr:colOff>
      <xdr:row>88</xdr:row>
      <xdr:rowOff>94489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97114"/>
          <a:ext cx="838200" cy="2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42461</xdr:rowOff>
    </xdr:from>
    <xdr:to>
      <xdr:col>19</xdr:col>
      <xdr:colOff>133350</xdr:colOff>
      <xdr:row>86</xdr:row>
      <xdr:rowOff>152414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87161"/>
          <a:ext cx="8890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11159</xdr:rowOff>
    </xdr:from>
    <xdr:to>
      <xdr:col>15</xdr:col>
      <xdr:colOff>82550</xdr:colOff>
      <xdr:row>86</xdr:row>
      <xdr:rowOff>42461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84409"/>
          <a:ext cx="889000" cy="20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55445</xdr:rowOff>
    </xdr:from>
    <xdr:to>
      <xdr:col>11</xdr:col>
      <xdr:colOff>31750</xdr:colOff>
      <xdr:row>85</xdr:row>
      <xdr:rowOff>11159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57245"/>
          <a:ext cx="889000" cy="1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43689</xdr:rowOff>
    </xdr:from>
    <xdr:to>
      <xdr:col>23</xdr:col>
      <xdr:colOff>184150</xdr:colOff>
      <xdr:row>88</xdr:row>
      <xdr:rowOff>145289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111016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2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101614</xdr:rowOff>
    </xdr:from>
    <xdr:to>
      <xdr:col>19</xdr:col>
      <xdr:colOff>184150</xdr:colOff>
      <xdr:row>87</xdr:row>
      <xdr:rowOff>31764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16541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3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163111</xdr:rowOff>
    </xdr:from>
    <xdr:to>
      <xdr:col>15</xdr:col>
      <xdr:colOff>133350</xdr:colOff>
      <xdr:row>86</xdr:row>
      <xdr:rowOff>93261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78038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2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131809</xdr:rowOff>
    </xdr:from>
    <xdr:to>
      <xdr:col>11</xdr:col>
      <xdr:colOff>82550</xdr:colOff>
      <xdr:row>85</xdr:row>
      <xdr:rowOff>61959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46736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1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4645</xdr:rowOff>
    </xdr:from>
    <xdr:to>
      <xdr:col>7</xdr:col>
      <xdr:colOff>31750</xdr:colOff>
      <xdr:row>84</xdr:row>
      <xdr:rowOff>106245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91022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9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全国市平均と比較すると今年度は同一であり、類似団体（中核市平均</a:t>
          </a:r>
          <a:r>
            <a:rPr kumimoji="1" lang="en-US" altLang="ja-JP" sz="1200">
              <a:latin typeface="ＭＳ Ｐゴシック" panose="020B0600070205080204" pitchFamily="50" charset="-128"/>
              <a:ea typeface="ＭＳ Ｐゴシック" panose="020B0600070205080204" pitchFamily="50" charset="-128"/>
            </a:rPr>
            <a:t>99.4</a:t>
          </a:r>
          <a:r>
            <a:rPr kumimoji="1" lang="ja-JP" altLang="en-US" sz="1200">
              <a:latin typeface="ＭＳ Ｐゴシック" panose="020B0600070205080204" pitchFamily="50" charset="-128"/>
              <a:ea typeface="ＭＳ Ｐゴシック" panose="020B0600070205080204" pitchFamily="50" charset="-128"/>
            </a:rPr>
            <a:t>）との比較では、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ポイント低い状況である。</a:t>
          </a:r>
        </a:p>
        <a:p>
          <a:r>
            <a:rPr kumimoji="1" lang="ja-JP" altLang="en-US" sz="1200">
              <a:latin typeface="ＭＳ Ｐゴシック" panose="020B0600070205080204" pitchFamily="50" charset="-128"/>
              <a:ea typeface="ＭＳ Ｐゴシック" panose="020B0600070205080204" pitchFamily="50" charset="-128"/>
            </a:rPr>
            <a:t>今後も国、他都市の動向等を勘案しながら給与の適正化に努める。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48986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532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保健所設置市であること、消防業務を市直轄で行い近隣市町の消防業務も受託していることなどの制度的な要因に加え、基地や港湾、水産などの本市の特殊事情や、市域が広いため支所等を</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か所設置していることなどの地域独自の事情のため、職員数が多くなっている。今後は第７次行財政改革推進計画に基づく業務の繁閑に応じた体制の見直し、庶務業務の集約化など、部局横断的な改革の取組による減員のほか、令和３年１月に策定した現業部門を対象とする「定員見直し計画」の着実な実施により、計画期間中の６年間に１０６名の減員を見込んでおり、これらの取組により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142875</xdr:rowOff>
    </xdr:from>
    <xdr:to>
      <xdr:col>81</xdr:col>
      <xdr:colOff>44450</xdr:colOff>
      <xdr:row>67</xdr:row>
      <xdr:rowOff>15663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45857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94615</xdr:rowOff>
    </xdr:from>
    <xdr:to>
      <xdr:col>77</xdr:col>
      <xdr:colOff>44450</xdr:colOff>
      <xdr:row>66</xdr:row>
      <xdr:rowOff>142875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4103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30269</xdr:rowOff>
    </xdr:from>
    <xdr:to>
      <xdr:col>72</xdr:col>
      <xdr:colOff>203200</xdr:colOff>
      <xdr:row>66</xdr:row>
      <xdr:rowOff>94615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34596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10160</xdr:rowOff>
    </xdr:from>
    <xdr:to>
      <xdr:col>68</xdr:col>
      <xdr:colOff>152400</xdr:colOff>
      <xdr:row>66</xdr:row>
      <xdr:rowOff>30269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3258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136313</xdr:rowOff>
    </xdr:from>
    <xdr:to>
      <xdr:col>81</xdr:col>
      <xdr:colOff>95250</xdr:colOff>
      <xdr:row>67</xdr:row>
      <xdr:rowOff>66463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32190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92075</xdr:rowOff>
    </xdr:from>
    <xdr:to>
      <xdr:col>77</xdr:col>
      <xdr:colOff>95250</xdr:colOff>
      <xdr:row>67</xdr:row>
      <xdr:rowOff>22225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7002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9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43815</xdr:rowOff>
    </xdr:from>
    <xdr:to>
      <xdr:col>73</xdr:col>
      <xdr:colOff>44450</xdr:colOff>
      <xdr:row>66</xdr:row>
      <xdr:rowOff>145415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130192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150919</xdr:rowOff>
    </xdr:from>
    <xdr:to>
      <xdr:col>68</xdr:col>
      <xdr:colOff>203200</xdr:colOff>
      <xdr:row>66</xdr:row>
      <xdr:rowOff>81069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65846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130810</xdr:rowOff>
    </xdr:from>
    <xdr:to>
      <xdr:col>64</xdr:col>
      <xdr:colOff>152400</xdr:colOff>
      <xdr:row>66</xdr:row>
      <xdr:rowOff>60960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45737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昨年度から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ポイント増加。過去に発行した合併特例債などの交付税措置が大きい起債の償還が終了となったことなどから、令和元年度単年度の比率より令和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単年度比率は増加したものの、類似団体平均、全国平均、県平均をいずれも下回っている。今後も地方債の発行を抑制するとともに、市債を活用して実施する投資的な事業については、後年の財政負担を考慮し、財政措置の高い有利な市債を活用するなど計画的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149981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850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104019</xdr:rowOff>
    </xdr:from>
    <xdr:to>
      <xdr:col>77</xdr:col>
      <xdr:colOff>44450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620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104019</xdr:rowOff>
    </xdr:from>
    <xdr:to>
      <xdr:col>72</xdr:col>
      <xdr:colOff>203200</xdr:colOff>
      <xdr:row>40</xdr:row>
      <xdr:rowOff>127000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620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138491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115708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53219</xdr:rowOff>
    </xdr:from>
    <xdr:to>
      <xdr:col>73</xdr:col>
      <xdr:colOff>44450</xdr:colOff>
      <xdr:row>40</xdr:row>
      <xdr:rowOff>154819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昨年度に続き、将来負担比率はマイナス数値となっている。令和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年度は、計画的な償還などにより地方債残高などの将来負担額が減となったものの、基準財政需要額算入見込額の減などにより分子が増となったことにより、将来負担比率のマイナス幅は縮小している。</a:t>
          </a:r>
        </a:p>
        <a:p>
          <a:r>
            <a:rPr kumimoji="1" lang="ja-JP" altLang="en-US" sz="1100">
              <a:latin typeface="ＭＳ Ｐゴシック" panose="020B0600070205080204" pitchFamily="50" charset="-128"/>
              <a:ea typeface="ＭＳ Ｐゴシック" panose="020B0600070205080204" pitchFamily="50" charset="-128"/>
            </a:rPr>
            <a:t>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これを継続することで地方債残高の減少に引き続き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26.7</a:t>
          </a:r>
          <a:r>
            <a:rPr kumimoji="1" lang="ja-JP" altLang="en-US" sz="1100">
              <a:latin typeface="ＭＳ Ｐゴシック" panose="020B0600070205080204" pitchFamily="50" charset="-128"/>
              <a:ea typeface="ＭＳ Ｐゴシック" panose="020B0600070205080204" pitchFamily="50" charset="-128"/>
            </a:rPr>
            <a:t>％となっており、類似団体平均、県平均より高くなっている。増加の理由としては、令和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年度が普通交付税の再算定により経常一財が大きくなっていたが、令和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年度においてはその金額が減少し、歳入経常一財が減少したことなどによるものである。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本市は類似団体と比較して人口千人あたりの職員数が多い（本市</a:t>
          </a:r>
          <a:r>
            <a:rPr kumimoji="1" lang="en-US" altLang="ja-JP" sz="1100">
              <a:latin typeface="ＭＳ Ｐゴシック" panose="020B0600070205080204" pitchFamily="50" charset="-128"/>
              <a:ea typeface="ＭＳ Ｐゴシック" panose="020B0600070205080204" pitchFamily="50" charset="-128"/>
            </a:rPr>
            <a:t>8.76</a:t>
          </a:r>
          <a:r>
            <a:rPr kumimoji="1" lang="ja-JP" altLang="en-US" sz="1100">
              <a:latin typeface="ＭＳ Ｐゴシック" panose="020B0600070205080204" pitchFamily="50" charset="-128"/>
              <a:ea typeface="ＭＳ Ｐゴシック" panose="020B0600070205080204" pitchFamily="50" charset="-128"/>
            </a:rPr>
            <a:t>人、類似団体平均</a:t>
          </a:r>
          <a:r>
            <a:rPr kumimoji="1" lang="en-US" altLang="ja-JP" sz="1100">
              <a:latin typeface="ＭＳ Ｐゴシック" panose="020B0600070205080204" pitchFamily="50" charset="-128"/>
              <a:ea typeface="ＭＳ Ｐゴシック" panose="020B0600070205080204" pitchFamily="50" charset="-128"/>
            </a:rPr>
            <a:t>6.46</a:t>
          </a:r>
          <a:r>
            <a:rPr kumimoji="1" lang="ja-JP" altLang="en-US" sz="1100">
              <a:latin typeface="ＭＳ Ｐゴシック" panose="020B0600070205080204" pitchFamily="50" charset="-128"/>
              <a:ea typeface="ＭＳ Ｐゴシック" panose="020B0600070205080204" pitchFamily="50" charset="-128"/>
            </a:rPr>
            <a:t>人）ことから人件費の割合が高くなっており、今後も行財政改革の推進などにより、人件費の抑制に努めていく必要がある。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15.5</a:t>
          </a:r>
          <a:r>
            <a:rPr kumimoji="1" lang="ja-JP" altLang="en-US" sz="1200">
              <a:latin typeface="ＭＳ Ｐゴシック" panose="020B0600070205080204" pitchFamily="50" charset="-128"/>
              <a:ea typeface="ＭＳ Ｐゴシック" panose="020B0600070205080204" pitchFamily="50" charset="-128"/>
            </a:rPr>
            <a:t>％となっており、全国平均、県平均を上回るものの、類似団体平均より低い状況となっている。増加の主な要因としては、教育費関係経費の増などによるものである。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物件費の増加は経常収支比率上昇の大きな要因となるため、今後、公共施設の再編を進め、施設維持管理経費等、経常的な物件費の縮減に努める必要がある。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132443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450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45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17</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88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98170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年度と比較し、</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15.5</a:t>
          </a:r>
          <a:r>
            <a:rPr kumimoji="1" lang="ja-JP" altLang="en-US" sz="1200">
              <a:latin typeface="ＭＳ Ｐゴシック" panose="020B0600070205080204" pitchFamily="50" charset="-128"/>
              <a:ea typeface="ＭＳ Ｐゴシック" panose="020B0600070205080204" pitchFamily="50" charset="-128"/>
            </a:rPr>
            <a:t>％となっており、類似団体平均、県平均よりも高い状況である。増加の理由としては、扶助費にかかる歳出一財については減となったものの、上述のとおり歳入経常一財が減少したことによるものである。本市は類似団体と比較して老人福祉費や教育費にかかる扶助費が多くなっている。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年度に高齢者人口のピークを迎える予想であり、今後も高齢化に伴う民生費全般の扶助費の増加などが予想されており、健全な財政運営の確保に努める必要がある。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133350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133350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63500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58</xdr:row>
      <xdr:rowOff>63500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となり、全国平均、県平均、類似団体平均を上回っている状況である。昨年度と比較して増加しているものの、分子である歳出一財自体は減少しており、前述のとおり歳入経常一財の減が増加の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繰出金については、各特別会計における事務費削減や保険料の適正化に努め、財政健全化を図っていく。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82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％となっており、類似団体等の平均を大きく下回っている。類似団体や全国平均と比較して、人口一人あたり決算額が、単独で行う補助交付金で下回っている。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金等見直しガイドラインに基づき、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33</xdr:row>
      <xdr:rowOff>62230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71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54610</xdr:rowOff>
    </xdr:from>
    <xdr:to>
      <xdr:col>78</xdr:col>
      <xdr:colOff>69850</xdr:colOff>
      <xdr:row>33</xdr:row>
      <xdr:rowOff>54610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1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54610</xdr:rowOff>
    </xdr:from>
    <xdr:to>
      <xdr:col>73</xdr:col>
      <xdr:colOff>180975</xdr:colOff>
      <xdr:row>33</xdr:row>
      <xdr:rowOff>62230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54610</xdr:rowOff>
    </xdr:from>
    <xdr:to>
      <xdr:col>69</xdr:col>
      <xdr:colOff>92075</xdr:colOff>
      <xdr:row>33</xdr:row>
      <xdr:rowOff>62230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11430</xdr:rowOff>
    </xdr:from>
    <xdr:to>
      <xdr:col>82</xdr:col>
      <xdr:colOff>158750</xdr:colOff>
      <xdr:row>33</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27957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3810</xdr:rowOff>
    </xdr:from>
    <xdr:to>
      <xdr:col>78</xdr:col>
      <xdr:colOff>120650</xdr:colOff>
      <xdr:row>33</xdr:row>
      <xdr:rowOff>105410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115587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xdr:rowOff>
    </xdr:from>
    <xdr:to>
      <xdr:col>74</xdr:col>
      <xdr:colOff>31750</xdr:colOff>
      <xdr:row>33</xdr:row>
      <xdr:rowOff>105410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115587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11430</xdr:rowOff>
    </xdr:from>
    <xdr:to>
      <xdr:col>69</xdr:col>
      <xdr:colOff>142875</xdr:colOff>
      <xdr:row>33</xdr:row>
      <xdr:rowOff>113030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123207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3810</xdr:rowOff>
    </xdr:from>
    <xdr:to>
      <xdr:col>65</xdr:col>
      <xdr:colOff>53975</xdr:colOff>
      <xdr:row>33</xdr:row>
      <xdr:rowOff>105410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115587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年度と比較し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15.9</a:t>
          </a:r>
          <a:r>
            <a:rPr kumimoji="1" lang="ja-JP" altLang="en-US" sz="1200">
              <a:latin typeface="ＭＳ Ｐゴシック" panose="020B0600070205080204" pitchFamily="50" charset="-128"/>
              <a:ea typeface="ＭＳ Ｐゴシック" panose="020B0600070205080204" pitchFamily="50" charset="-128"/>
            </a:rPr>
            <a:t>％となり、類似団体平均よりは大きいが、県平均よりは小さくなっている。経年比較では、公共事業等債などの大型建設事業に対する償還が終了したことにより地方債残高が減少したことなどにより比率としては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今後も市債発行額を元金償還金の範囲内とする基本方針を継続することで市債残高の減少に努めるとともに、実施事業の厳選とコスト意識の徹底により、公債費負担の軽減を図っていく。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34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5080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20320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を除く経費にかかる経常収支比率は、全国平均、県平均、類似団体平均を上回っている。上回っている主な要因としては、やはり人件費の割合が大きいことが影響していると考えられるため、行財政改革の推進などにより定員管理の適正化に努めていかなければならな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各項目の比率の増については、前述のとおり歳入経常一財の減による影響が大きいため、歳出の削減と合わせて歳入経常一財の確保を行い、安定的な財源の確保が必要となる。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165863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39496"/>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39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77</xdr:row>
      <xdr:rowOff>120142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312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525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10947</xdr:rowOff>
    </xdr:from>
    <xdr:to>
      <xdr:col>29</xdr:col>
      <xdr:colOff>127000</xdr:colOff>
      <xdr:row>13</xdr:row>
      <xdr:rowOff>62611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87422"/>
          <a:ext cx="6477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62611</xdr:rowOff>
    </xdr:from>
    <xdr:to>
      <xdr:col>26</xdr:col>
      <xdr:colOff>50800</xdr:colOff>
      <xdr:row>13</xdr:row>
      <xdr:rowOff>145555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39086"/>
          <a:ext cx="698500" cy="8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145555</xdr:rowOff>
    </xdr:from>
    <xdr:to>
      <xdr:col>22</xdr:col>
      <xdr:colOff>114300</xdr:colOff>
      <xdr:row>14</xdr:row>
      <xdr:rowOff>65583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22030"/>
          <a:ext cx="698500" cy="9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65583</xdr:rowOff>
    </xdr:from>
    <xdr:to>
      <xdr:col>18</xdr:col>
      <xdr:colOff>177800</xdr:colOff>
      <xdr:row>14</xdr:row>
      <xdr:rowOff>161823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13508"/>
          <a:ext cx="698500" cy="96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131597</xdr:rowOff>
    </xdr:from>
    <xdr:to>
      <xdr:col>29</xdr:col>
      <xdr:colOff>177800</xdr:colOff>
      <xdr:row>13</xdr:row>
      <xdr:rowOff>61747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40174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11811</xdr:rowOff>
    </xdr:from>
    <xdr:to>
      <xdr:col>26</xdr:col>
      <xdr:colOff>101600</xdr:colOff>
      <xdr:row>13</xdr:row>
      <xdr:rowOff>113411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88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123588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5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94755</xdr:rowOff>
    </xdr:from>
    <xdr:to>
      <xdr:col>22</xdr:col>
      <xdr:colOff>165100</xdr:colOff>
      <xdr:row>14</xdr:row>
      <xdr:rowOff>24905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7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35082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4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14783</xdr:rowOff>
    </xdr:from>
    <xdr:to>
      <xdr:col>19</xdr:col>
      <xdr:colOff>38100</xdr:colOff>
      <xdr:row>14</xdr:row>
      <xdr:rowOff>116383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6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126560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3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111023</xdr:rowOff>
    </xdr:from>
    <xdr:to>
      <xdr:col>15</xdr:col>
      <xdr:colOff>101600</xdr:colOff>
      <xdr:row>15</xdr:row>
      <xdr:rowOff>41173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8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51350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107874</xdr:rowOff>
    </xdr:from>
    <xdr:to>
      <xdr:col>29</xdr:col>
      <xdr:colOff>127000</xdr:colOff>
      <xdr:row>35</xdr:row>
      <xdr:rowOff>142735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8224"/>
          <a:ext cx="6477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92650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142735</xdr:rowOff>
    </xdr:from>
    <xdr:to>
      <xdr:col>26</xdr:col>
      <xdr:colOff>50800</xdr:colOff>
      <xdr:row>35</xdr:row>
      <xdr:rowOff>277647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53085"/>
          <a:ext cx="698500" cy="134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183197</xdr:rowOff>
    </xdr:from>
    <xdr:to>
      <xdr:col>22</xdr:col>
      <xdr:colOff>114300</xdr:colOff>
      <xdr:row>35</xdr:row>
      <xdr:rowOff>277647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93547"/>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183197</xdr:rowOff>
    </xdr:from>
    <xdr:to>
      <xdr:col>18</xdr:col>
      <xdr:colOff>177800</xdr:colOff>
      <xdr:row>35</xdr:row>
      <xdr:rowOff>221983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93547"/>
          <a:ext cx="6985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57074</xdr:rowOff>
    </xdr:from>
    <xdr:to>
      <xdr:col>29</xdr:col>
      <xdr:colOff>177800</xdr:colOff>
      <xdr:row>35</xdr:row>
      <xdr:rowOff>158674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7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245051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91935</xdr:rowOff>
    </xdr:from>
    <xdr:to>
      <xdr:col>26</xdr:col>
      <xdr:colOff>101600</xdr:colOff>
      <xdr:row>35</xdr:row>
      <xdr:rowOff>193535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0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203712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71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226847</xdr:rowOff>
    </xdr:from>
    <xdr:to>
      <xdr:col>22</xdr:col>
      <xdr:colOff>165100</xdr:colOff>
      <xdr:row>35</xdr:row>
      <xdr:rowOff>328447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313224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132397</xdr:rowOff>
    </xdr:from>
    <xdr:to>
      <xdr:col>19</xdr:col>
      <xdr:colOff>38100</xdr:colOff>
      <xdr:row>35</xdr:row>
      <xdr:rowOff>233997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218774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171183</xdr:rowOff>
    </xdr:from>
    <xdr:to>
      <xdr:col>15</xdr:col>
      <xdr:colOff>101600</xdr:colOff>
      <xdr:row>35</xdr:row>
      <xdr:rowOff>272783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257560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82942</xdr:rowOff>
    </xdr:from>
    <xdr:to>
      <xdr:col>24</xdr:col>
      <xdr:colOff>63500</xdr:colOff>
      <xdr:row>31</xdr:row>
      <xdr:rowOff>117722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97892"/>
          <a:ext cx="8382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117722</xdr:rowOff>
    </xdr:from>
    <xdr:to>
      <xdr:col>19</xdr:col>
      <xdr:colOff>177800</xdr:colOff>
      <xdr:row>32</xdr:row>
      <xdr:rowOff>16517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32672"/>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16517</xdr:rowOff>
    </xdr:from>
    <xdr:to>
      <xdr:col>15</xdr:col>
      <xdr:colOff>50800</xdr:colOff>
      <xdr:row>34</xdr:row>
      <xdr:rowOff>21122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02917"/>
          <a:ext cx="889000" cy="34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90290</xdr:rowOff>
    </xdr:from>
    <xdr:to>
      <xdr:col>10</xdr:col>
      <xdr:colOff>114300</xdr:colOff>
      <xdr:row>34</xdr:row>
      <xdr:rowOff>21122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748140"/>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32142</xdr:rowOff>
    </xdr:from>
    <xdr:to>
      <xdr:col>24</xdr:col>
      <xdr:colOff>114300</xdr:colOff>
      <xdr:row>31</xdr:row>
      <xdr:rowOff>133742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55019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9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66922</xdr:rowOff>
    </xdr:from>
    <xdr:to>
      <xdr:col>20</xdr:col>
      <xdr:colOff>38100</xdr:colOff>
      <xdr:row>31</xdr:row>
      <xdr:rowOff>168522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13599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15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137167</xdr:rowOff>
    </xdr:from>
    <xdr:to>
      <xdr:col>15</xdr:col>
      <xdr:colOff>101600</xdr:colOff>
      <xdr:row>32</xdr:row>
      <xdr:rowOff>67317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83844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2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141772</xdr:rowOff>
    </xdr:from>
    <xdr:to>
      <xdr:col>10</xdr:col>
      <xdr:colOff>165100</xdr:colOff>
      <xdr:row>34</xdr:row>
      <xdr:rowOff>71922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88449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7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39490</xdr:rowOff>
    </xdr:from>
    <xdr:to>
      <xdr:col>6</xdr:col>
      <xdr:colOff>38100</xdr:colOff>
      <xdr:row>33</xdr:row>
      <xdr:rowOff>141090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157617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4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98133</xdr:rowOff>
    </xdr:from>
    <xdr:to>
      <xdr:col>24</xdr:col>
      <xdr:colOff>63500</xdr:colOff>
      <xdr:row>54</xdr:row>
      <xdr:rowOff>32830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842083"/>
          <a:ext cx="838200" cy="4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32830</xdr:rowOff>
    </xdr:from>
    <xdr:to>
      <xdr:col>19</xdr:col>
      <xdr:colOff>177800</xdr:colOff>
      <xdr:row>55</xdr:row>
      <xdr:rowOff>10237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91130"/>
          <a:ext cx="8890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10237</xdr:rowOff>
    </xdr:from>
    <xdr:to>
      <xdr:col>15</xdr:col>
      <xdr:colOff>50800</xdr:colOff>
      <xdr:row>55</xdr:row>
      <xdr:rowOff>53556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39987"/>
          <a:ext cx="88900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53556</xdr:rowOff>
    </xdr:from>
    <xdr:to>
      <xdr:col>10</xdr:col>
      <xdr:colOff>114300</xdr:colOff>
      <xdr:row>56</xdr:row>
      <xdr:rowOff>49822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83306"/>
          <a:ext cx="889000" cy="16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47333</xdr:rowOff>
    </xdr:from>
    <xdr:to>
      <xdr:col>24</xdr:col>
      <xdr:colOff>114300</xdr:colOff>
      <xdr:row>51</xdr:row>
      <xdr:rowOff>148933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70210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4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153480</xdr:rowOff>
    </xdr:from>
    <xdr:to>
      <xdr:col>20</xdr:col>
      <xdr:colOff>38100</xdr:colOff>
      <xdr:row>54</xdr:row>
      <xdr:rowOff>83630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100157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130887</xdr:rowOff>
    </xdr:from>
    <xdr:to>
      <xdr:col>15</xdr:col>
      <xdr:colOff>101600</xdr:colOff>
      <xdr:row>55</xdr:row>
      <xdr:rowOff>61037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77564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6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2756</xdr:rowOff>
    </xdr:from>
    <xdr:to>
      <xdr:col>10</xdr:col>
      <xdr:colOff>165100</xdr:colOff>
      <xdr:row>55</xdr:row>
      <xdr:rowOff>104356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120883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170472</xdr:rowOff>
    </xdr:from>
    <xdr:to>
      <xdr:col>6</xdr:col>
      <xdr:colOff>38100</xdr:colOff>
      <xdr:row>56</xdr:row>
      <xdr:rowOff>100622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0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117149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129412</xdr:rowOff>
    </xdr:from>
    <xdr:to>
      <xdr:col>24</xdr:col>
      <xdr:colOff>63500</xdr:colOff>
      <xdr:row>77</xdr:row>
      <xdr:rowOff>18199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59612"/>
          <a:ext cx="838200" cy="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160674</xdr:rowOff>
    </xdr:from>
    <xdr:to>
      <xdr:col>19</xdr:col>
      <xdr:colOff>177800</xdr:colOff>
      <xdr:row>77</xdr:row>
      <xdr:rowOff>18199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90874"/>
          <a:ext cx="889000" cy="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160674</xdr:rowOff>
    </xdr:from>
    <xdr:to>
      <xdr:col>15</xdr:col>
      <xdr:colOff>50800</xdr:colOff>
      <xdr:row>76</xdr:row>
      <xdr:rowOff>167132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90874"/>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147186</xdr:rowOff>
    </xdr:from>
    <xdr:to>
      <xdr:col>10</xdr:col>
      <xdr:colOff>114300</xdr:colOff>
      <xdr:row>76</xdr:row>
      <xdr:rowOff>167132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77386"/>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78612</xdr:rowOff>
    </xdr:from>
    <xdr:to>
      <xdr:col>24</xdr:col>
      <xdr:colOff>114300</xdr:colOff>
      <xdr:row>77</xdr:row>
      <xdr:rowOff>8762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57039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8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138849</xdr:rowOff>
    </xdr:from>
    <xdr:to>
      <xdr:col>20</xdr:col>
      <xdr:colOff>38100</xdr:colOff>
      <xdr:row>77</xdr:row>
      <xdr:rowOff>68999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60126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6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109874</xdr:rowOff>
    </xdr:from>
    <xdr:to>
      <xdr:col>15</xdr:col>
      <xdr:colOff>101600</xdr:colOff>
      <xdr:row>77</xdr:row>
      <xdr:rowOff>40024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31151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3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116332</xdr:rowOff>
    </xdr:from>
    <xdr:to>
      <xdr:col>10</xdr:col>
      <xdr:colOff>165100</xdr:colOff>
      <xdr:row>77</xdr:row>
      <xdr:rowOff>46482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37609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96386</xdr:rowOff>
    </xdr:from>
    <xdr:to>
      <xdr:col>6</xdr:col>
      <xdr:colOff>38100</xdr:colOff>
      <xdr:row>77</xdr:row>
      <xdr:rowOff>26536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17663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1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127225</xdr:rowOff>
    </xdr:from>
    <xdr:to>
      <xdr:col>24</xdr:col>
      <xdr:colOff>63500</xdr:colOff>
      <xdr:row>95</xdr:row>
      <xdr:rowOff>80373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43525"/>
          <a:ext cx="838200" cy="1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127225</xdr:rowOff>
    </xdr:from>
    <xdr:to>
      <xdr:col>19</xdr:col>
      <xdr:colOff>177800</xdr:colOff>
      <xdr:row>96</xdr:row>
      <xdr:rowOff>78349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43525"/>
          <a:ext cx="889000" cy="2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78349</xdr:rowOff>
    </xdr:from>
    <xdr:to>
      <xdr:col>15</xdr:col>
      <xdr:colOff>50800</xdr:colOff>
      <xdr:row>96</xdr:row>
      <xdr:rowOff>122109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37549"/>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122109</xdr:rowOff>
    </xdr:from>
    <xdr:to>
      <xdr:col>10</xdr:col>
      <xdr:colOff>114300</xdr:colOff>
      <xdr:row>97</xdr:row>
      <xdr:rowOff>24583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1309"/>
          <a:ext cx="889000" cy="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29573</xdr:rowOff>
    </xdr:from>
    <xdr:to>
      <xdr:col>24</xdr:col>
      <xdr:colOff>114300</xdr:colOff>
      <xdr:row>95</xdr:row>
      <xdr:rowOff>131173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52450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76425</xdr:rowOff>
    </xdr:from>
    <xdr:to>
      <xdr:col>20</xdr:col>
      <xdr:colOff>38100</xdr:colOff>
      <xdr:row>95</xdr:row>
      <xdr:rowOff>6575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23102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6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27549</xdr:rowOff>
    </xdr:from>
    <xdr:to>
      <xdr:col>15</xdr:col>
      <xdr:colOff>101600</xdr:colOff>
      <xdr:row>96</xdr:row>
      <xdr:rowOff>129149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145676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6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71309</xdr:rowOff>
    </xdr:from>
    <xdr:to>
      <xdr:col>10</xdr:col>
      <xdr:colOff>165100</xdr:colOff>
      <xdr:row>97</xdr:row>
      <xdr:rowOff>1459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17986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0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145233</xdr:rowOff>
    </xdr:from>
    <xdr:to>
      <xdr:col>6</xdr:col>
      <xdr:colOff>38100</xdr:colOff>
      <xdr:row>97</xdr:row>
      <xdr:rowOff>75383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91910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7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118224</xdr:rowOff>
    </xdr:from>
    <xdr:to>
      <xdr:col>55</xdr:col>
      <xdr:colOff>0</xdr:colOff>
      <xdr:row>39</xdr:row>
      <xdr:rowOff>43396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61874"/>
          <a:ext cx="838200" cy="2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2768</xdr:rowOff>
    </xdr:from>
    <xdr:to>
      <xdr:col>50</xdr:col>
      <xdr:colOff>114300</xdr:colOff>
      <xdr:row>37</xdr:row>
      <xdr:rowOff>118224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17718"/>
          <a:ext cx="889000" cy="114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2768</xdr:rowOff>
    </xdr:from>
    <xdr:to>
      <xdr:col>45</xdr:col>
      <xdr:colOff>177800</xdr:colOff>
      <xdr:row>39</xdr:row>
      <xdr:rowOff>108394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17718"/>
          <a:ext cx="889000" cy="147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108394</xdr:rowOff>
    </xdr:from>
    <xdr:to>
      <xdr:col>41</xdr:col>
      <xdr:colOff>50800</xdr:colOff>
      <xdr:row>39</xdr:row>
      <xdr:rowOff>118618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794944"/>
          <a:ext cx="8890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164046</xdr:rowOff>
    </xdr:from>
    <xdr:to>
      <xdr:col>55</xdr:col>
      <xdr:colOff>50800</xdr:colOff>
      <xdr:row>39</xdr:row>
      <xdr:rowOff>94196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78973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67424</xdr:rowOff>
    </xdr:from>
    <xdr:to>
      <xdr:col>50</xdr:col>
      <xdr:colOff>165100</xdr:colOff>
      <xdr:row>37</xdr:row>
      <xdr:rowOff>169024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14101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1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123418</xdr:rowOff>
    </xdr:from>
    <xdr:to>
      <xdr:col>46</xdr:col>
      <xdr:colOff>38100</xdr:colOff>
      <xdr:row>31</xdr:row>
      <xdr:rowOff>53568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70095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0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57594</xdr:rowOff>
    </xdr:from>
    <xdr:to>
      <xdr:col>41</xdr:col>
      <xdr:colOff>101600</xdr:colOff>
      <xdr:row>39</xdr:row>
      <xdr:rowOff>159194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150321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67818</xdr:rowOff>
    </xdr:from>
    <xdr:to>
      <xdr:col>36</xdr:col>
      <xdr:colOff>165100</xdr:colOff>
      <xdr:row>39</xdr:row>
      <xdr:rowOff>169418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7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160545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84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105492</xdr:rowOff>
    </xdr:from>
    <xdr:to>
      <xdr:col>55</xdr:col>
      <xdr:colOff>0</xdr:colOff>
      <xdr:row>55</xdr:row>
      <xdr:rowOff>40455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363792"/>
          <a:ext cx="8382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40455</xdr:rowOff>
    </xdr:from>
    <xdr:to>
      <xdr:col>50</xdr:col>
      <xdr:colOff>114300</xdr:colOff>
      <xdr:row>56</xdr:row>
      <xdr:rowOff>18085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70205"/>
          <a:ext cx="889000" cy="1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142508</xdr:rowOff>
    </xdr:from>
    <xdr:to>
      <xdr:col>45</xdr:col>
      <xdr:colOff>177800</xdr:colOff>
      <xdr:row>56</xdr:row>
      <xdr:rowOff>18085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8886458"/>
          <a:ext cx="889000" cy="7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142508</xdr:rowOff>
    </xdr:from>
    <xdr:to>
      <xdr:col>41</xdr:col>
      <xdr:colOff>50800</xdr:colOff>
      <xdr:row>56</xdr:row>
      <xdr:rowOff>35099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8886458"/>
          <a:ext cx="889000" cy="74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54692</xdr:rowOff>
    </xdr:from>
    <xdr:to>
      <xdr:col>55</xdr:col>
      <xdr:colOff>50800</xdr:colOff>
      <xdr:row>54</xdr:row>
      <xdr:rowOff>156292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77569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1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161105</xdr:rowOff>
    </xdr:from>
    <xdr:to>
      <xdr:col>50</xdr:col>
      <xdr:colOff>165100</xdr:colOff>
      <xdr:row>55</xdr:row>
      <xdr:rowOff>91255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107782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138735</xdr:rowOff>
    </xdr:from>
    <xdr:to>
      <xdr:col>46</xdr:col>
      <xdr:colOff>38100</xdr:colOff>
      <xdr:row>56</xdr:row>
      <xdr:rowOff>68885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85412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91708</xdr:rowOff>
    </xdr:from>
    <xdr:to>
      <xdr:col>41</xdr:col>
      <xdr:colOff>101600</xdr:colOff>
      <xdr:row>52</xdr:row>
      <xdr:rowOff>21858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88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38385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86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155749</xdr:rowOff>
    </xdr:from>
    <xdr:to>
      <xdr:col>36</xdr:col>
      <xdr:colOff>165100</xdr:colOff>
      <xdr:row>56</xdr:row>
      <xdr:rowOff>85899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102426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36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15433</xdr:rowOff>
    </xdr:from>
    <xdr:to>
      <xdr:col>55</xdr:col>
      <xdr:colOff>0</xdr:colOff>
      <xdr:row>77</xdr:row>
      <xdr:rowOff>4643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531283"/>
          <a:ext cx="838200" cy="67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4643</xdr:rowOff>
    </xdr:from>
    <xdr:to>
      <xdr:col>50</xdr:col>
      <xdr:colOff>114300</xdr:colOff>
      <xdr:row>77</xdr:row>
      <xdr:rowOff>69452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06293"/>
          <a:ext cx="8890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69452</xdr:rowOff>
    </xdr:from>
    <xdr:to>
      <xdr:col>45</xdr:col>
      <xdr:colOff>177800</xdr:colOff>
      <xdr:row>77</xdr:row>
      <xdr:rowOff>73932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7110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73932</xdr:rowOff>
    </xdr:from>
    <xdr:to>
      <xdr:col>41</xdr:col>
      <xdr:colOff>50800</xdr:colOff>
      <xdr:row>78</xdr:row>
      <xdr:rowOff>3546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75582"/>
          <a:ext cx="889000" cy="10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136083</xdr:rowOff>
    </xdr:from>
    <xdr:to>
      <xdr:col>55</xdr:col>
      <xdr:colOff>50800</xdr:colOff>
      <xdr:row>73</xdr:row>
      <xdr:rowOff>66233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48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158960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33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125293</xdr:rowOff>
    </xdr:from>
    <xdr:to>
      <xdr:col>50</xdr:col>
      <xdr:colOff>165100</xdr:colOff>
      <xdr:row>77</xdr:row>
      <xdr:rowOff>55443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71970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18652</xdr:rowOff>
    </xdr:from>
    <xdr:to>
      <xdr:col>46</xdr:col>
      <xdr:colOff>38100</xdr:colOff>
      <xdr:row>77</xdr:row>
      <xdr:rowOff>120252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111379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23132</xdr:rowOff>
    </xdr:from>
    <xdr:to>
      <xdr:col>41</xdr:col>
      <xdr:colOff>101600</xdr:colOff>
      <xdr:row>77</xdr:row>
      <xdr:rowOff>124732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115859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124196</xdr:rowOff>
    </xdr:from>
    <xdr:to>
      <xdr:col>36</xdr:col>
      <xdr:colOff>165100</xdr:colOff>
      <xdr:row>78</xdr:row>
      <xdr:rowOff>54346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45473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109468</xdr:rowOff>
    </xdr:from>
    <xdr:to>
      <xdr:col>54</xdr:col>
      <xdr:colOff>189865</xdr:colOff>
      <xdr:row>98</xdr:row>
      <xdr:rowOff>120383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882868"/>
          <a:ext cx="1270" cy="103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124210</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120383</xdr:rowOff>
    </xdr:from>
    <xdr:to>
      <xdr:col>55</xdr:col>
      <xdr:colOff>88900</xdr:colOff>
      <xdr:row>98</xdr:row>
      <xdr:rowOff>120383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56145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6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109468</xdr:rowOff>
    </xdr:from>
    <xdr:to>
      <xdr:col>55</xdr:col>
      <xdr:colOff>88900</xdr:colOff>
      <xdr:row>92</xdr:row>
      <xdr:rowOff>109468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88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70568</xdr:rowOff>
    </xdr:from>
    <xdr:to>
      <xdr:col>55</xdr:col>
      <xdr:colOff>0</xdr:colOff>
      <xdr:row>96</xdr:row>
      <xdr:rowOff>155778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186868"/>
          <a:ext cx="838200" cy="4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27328</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15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4451</xdr:rowOff>
    </xdr:from>
    <xdr:to>
      <xdr:col>55</xdr:col>
      <xdr:colOff>50800</xdr:colOff>
      <xdr:row>96</xdr:row>
      <xdr:rowOff>106051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70568</xdr:rowOff>
    </xdr:from>
    <xdr:to>
      <xdr:col>50</xdr:col>
      <xdr:colOff>114300</xdr:colOff>
      <xdr:row>95</xdr:row>
      <xdr:rowOff>40697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186868"/>
          <a:ext cx="8890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18835</xdr:rowOff>
    </xdr:from>
    <xdr:to>
      <xdr:col>50</xdr:col>
      <xdr:colOff>165100</xdr:colOff>
      <xdr:row>96</xdr:row>
      <xdr:rowOff>120435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111562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56584</xdr:rowOff>
    </xdr:from>
    <xdr:to>
      <xdr:col>45</xdr:col>
      <xdr:colOff>177800</xdr:colOff>
      <xdr:row>95</xdr:row>
      <xdr:rowOff>40697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5487084"/>
          <a:ext cx="889000" cy="8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153708</xdr:rowOff>
    </xdr:from>
    <xdr:to>
      <xdr:col>46</xdr:col>
      <xdr:colOff>38100</xdr:colOff>
      <xdr:row>96</xdr:row>
      <xdr:rowOff>83858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74985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56584</xdr:rowOff>
    </xdr:from>
    <xdr:to>
      <xdr:col>41</xdr:col>
      <xdr:colOff>50800</xdr:colOff>
      <xdr:row>94</xdr:row>
      <xdr:rowOff>152406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5487084"/>
          <a:ext cx="889000" cy="7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136125</xdr:rowOff>
    </xdr:from>
    <xdr:to>
      <xdr:col>41</xdr:col>
      <xdr:colOff>101600</xdr:colOff>
      <xdr:row>96</xdr:row>
      <xdr:rowOff>66275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57402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13081</xdr:rowOff>
    </xdr:from>
    <xdr:to>
      <xdr:col>36</xdr:col>
      <xdr:colOff>165100</xdr:colOff>
      <xdr:row>96</xdr:row>
      <xdr:rowOff>114681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105808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104978</xdr:rowOff>
    </xdr:from>
    <xdr:to>
      <xdr:col>55</xdr:col>
      <xdr:colOff>50800</xdr:colOff>
      <xdr:row>97</xdr:row>
      <xdr:rowOff>35128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83405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19768</xdr:rowOff>
    </xdr:from>
    <xdr:to>
      <xdr:col>50</xdr:col>
      <xdr:colOff>165100</xdr:colOff>
      <xdr:row>94</xdr:row>
      <xdr:rowOff>121368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137895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161347</xdr:rowOff>
    </xdr:from>
    <xdr:to>
      <xdr:col>46</xdr:col>
      <xdr:colOff>38100</xdr:colOff>
      <xdr:row>95</xdr:row>
      <xdr:rowOff>91497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108024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5784</xdr:rowOff>
    </xdr:from>
    <xdr:to>
      <xdr:col>41</xdr:col>
      <xdr:colOff>101600</xdr:colOff>
      <xdr:row>90</xdr:row>
      <xdr:rowOff>107384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123911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2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101606</xdr:rowOff>
    </xdr:from>
    <xdr:to>
      <xdr:col>36</xdr:col>
      <xdr:colOff>165100</xdr:colOff>
      <xdr:row>95</xdr:row>
      <xdr:rowOff>31756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2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48283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9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103124</xdr:rowOff>
    </xdr:from>
    <xdr:to>
      <xdr:col>85</xdr:col>
      <xdr:colOff>127000</xdr:colOff>
      <xdr:row>37</xdr:row>
      <xdr:rowOff>13843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103874"/>
          <a:ext cx="838200" cy="2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140335</xdr:rowOff>
    </xdr:from>
    <xdr:to>
      <xdr:col>81</xdr:col>
      <xdr:colOff>50800</xdr:colOff>
      <xdr:row>35</xdr:row>
      <xdr:rowOff>103124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5969635"/>
          <a:ext cx="8890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140335</xdr:rowOff>
    </xdr:from>
    <xdr:to>
      <xdr:col>76</xdr:col>
      <xdr:colOff>114300</xdr:colOff>
      <xdr:row>37</xdr:row>
      <xdr:rowOff>85471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5969635"/>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85471</xdr:rowOff>
    </xdr:from>
    <xdr:to>
      <xdr:col>71</xdr:col>
      <xdr:colOff>177800</xdr:colOff>
      <xdr:row>38</xdr:row>
      <xdr:rowOff>63627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429121"/>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134493</xdr:rowOff>
    </xdr:from>
    <xdr:to>
      <xdr:col>85</xdr:col>
      <xdr:colOff>177800</xdr:colOff>
      <xdr:row>37</xdr:row>
      <xdr:rowOff>64643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3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157370</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15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52324</xdr:rowOff>
    </xdr:from>
    <xdr:to>
      <xdr:col>81</xdr:col>
      <xdr:colOff>101600</xdr:colOff>
      <xdr:row>35</xdr:row>
      <xdr:rowOff>153924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170451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89535</xdr:rowOff>
    </xdr:from>
    <xdr:to>
      <xdr:col>76</xdr:col>
      <xdr:colOff>165100</xdr:colOff>
      <xdr:row>35</xdr:row>
      <xdr:rowOff>19685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36212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34671</xdr:rowOff>
    </xdr:from>
    <xdr:to>
      <xdr:col>72</xdr:col>
      <xdr:colOff>38100</xdr:colOff>
      <xdr:row>37</xdr:row>
      <xdr:rowOff>136271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3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127398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47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12827</xdr:rowOff>
    </xdr:from>
    <xdr:to>
      <xdr:col>67</xdr:col>
      <xdr:colOff>101600</xdr:colOff>
      <xdr:row>38</xdr:row>
      <xdr:rowOff>114427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105554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2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132842</xdr:rowOff>
    </xdr:from>
    <xdr:to>
      <xdr:col>85</xdr:col>
      <xdr:colOff>127000</xdr:colOff>
      <xdr:row>72</xdr:row>
      <xdr:rowOff>144729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477242"/>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144729</xdr:rowOff>
    </xdr:from>
    <xdr:to>
      <xdr:col>81</xdr:col>
      <xdr:colOff>50800</xdr:colOff>
      <xdr:row>73</xdr:row>
      <xdr:rowOff>61715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489129"/>
          <a:ext cx="889000" cy="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24420</xdr:rowOff>
    </xdr:from>
    <xdr:to>
      <xdr:col>76</xdr:col>
      <xdr:colOff>114300</xdr:colOff>
      <xdr:row>73</xdr:row>
      <xdr:rowOff>61715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540270"/>
          <a:ext cx="8890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1136</xdr:rowOff>
    </xdr:from>
    <xdr:to>
      <xdr:col>71</xdr:col>
      <xdr:colOff>177800</xdr:colOff>
      <xdr:row>73</xdr:row>
      <xdr:rowOff>24420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516986"/>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82042</xdr:rowOff>
    </xdr:from>
    <xdr:to>
      <xdr:col>85</xdr:col>
      <xdr:colOff>177800</xdr:colOff>
      <xdr:row>73</xdr:row>
      <xdr:rowOff>12192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4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104919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27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93929</xdr:rowOff>
    </xdr:from>
    <xdr:to>
      <xdr:col>81</xdr:col>
      <xdr:colOff>101600</xdr:colOff>
      <xdr:row>73</xdr:row>
      <xdr:rowOff>24079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40606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1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10915</xdr:rowOff>
    </xdr:from>
    <xdr:to>
      <xdr:col>76</xdr:col>
      <xdr:colOff>165100</xdr:colOff>
      <xdr:row>73</xdr:row>
      <xdr:rowOff>112515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129042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3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145070</xdr:rowOff>
    </xdr:from>
    <xdr:to>
      <xdr:col>72</xdr:col>
      <xdr:colOff>38100</xdr:colOff>
      <xdr:row>73</xdr:row>
      <xdr:rowOff>75220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48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91747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2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121786</xdr:rowOff>
    </xdr:from>
    <xdr:to>
      <xdr:col>67</xdr:col>
      <xdr:colOff>101600</xdr:colOff>
      <xdr:row>73</xdr:row>
      <xdr:rowOff>51936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68463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2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115195</xdr:rowOff>
    </xdr:from>
    <xdr:to>
      <xdr:col>85</xdr:col>
      <xdr:colOff>127000</xdr:colOff>
      <xdr:row>95</xdr:row>
      <xdr:rowOff>160525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402945"/>
          <a:ext cx="838200" cy="4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115195</xdr:rowOff>
    </xdr:from>
    <xdr:to>
      <xdr:col>81</xdr:col>
      <xdr:colOff>50800</xdr:colOff>
      <xdr:row>96</xdr:row>
      <xdr:rowOff>93385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402945"/>
          <a:ext cx="889000" cy="14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42339</xdr:rowOff>
    </xdr:from>
    <xdr:to>
      <xdr:col>76</xdr:col>
      <xdr:colOff>114300</xdr:colOff>
      <xdr:row>96</xdr:row>
      <xdr:rowOff>93385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01539"/>
          <a:ext cx="889000" cy="5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42339</xdr:rowOff>
    </xdr:from>
    <xdr:to>
      <xdr:col>71</xdr:col>
      <xdr:colOff>177800</xdr:colOff>
      <xdr:row>96</xdr:row>
      <xdr:rowOff>131814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01539"/>
          <a:ext cx="889000" cy="8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109725</xdr:rowOff>
    </xdr:from>
    <xdr:to>
      <xdr:col>85</xdr:col>
      <xdr:colOff>177800</xdr:colOff>
      <xdr:row>96</xdr:row>
      <xdr:rowOff>39875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3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132602</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2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64395</xdr:rowOff>
    </xdr:from>
    <xdr:to>
      <xdr:col>81</xdr:col>
      <xdr:colOff>101600</xdr:colOff>
      <xdr:row>95</xdr:row>
      <xdr:rowOff>165995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11072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42585</xdr:rowOff>
    </xdr:from>
    <xdr:to>
      <xdr:col>76</xdr:col>
      <xdr:colOff>165100</xdr:colOff>
      <xdr:row>96</xdr:row>
      <xdr:rowOff>144185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0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160712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162989</xdr:rowOff>
    </xdr:from>
    <xdr:to>
      <xdr:col>72</xdr:col>
      <xdr:colOff>38100</xdr:colOff>
      <xdr:row>96</xdr:row>
      <xdr:rowOff>93139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4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109666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81014</xdr:rowOff>
    </xdr:from>
    <xdr:to>
      <xdr:col>67</xdr:col>
      <xdr:colOff>101600</xdr:colOff>
      <xdr:row>97</xdr:row>
      <xdr:rowOff>11164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27691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87122</xdr:rowOff>
    </xdr:from>
    <xdr:to>
      <xdr:col>116</xdr:col>
      <xdr:colOff>63500</xdr:colOff>
      <xdr:row>37</xdr:row>
      <xdr:rowOff>38735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259322"/>
          <a:ext cx="8382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38735</xdr:rowOff>
    </xdr:from>
    <xdr:to>
      <xdr:col>111</xdr:col>
      <xdr:colOff>177800</xdr:colOff>
      <xdr:row>37</xdr:row>
      <xdr:rowOff>85598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82385"/>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59118</xdr:rowOff>
    </xdr:from>
    <xdr:to>
      <xdr:col>107</xdr:col>
      <xdr:colOff>50800</xdr:colOff>
      <xdr:row>37</xdr:row>
      <xdr:rowOff>85598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231318"/>
          <a:ext cx="889000" cy="19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59118</xdr:rowOff>
    </xdr:from>
    <xdr:to>
      <xdr:col>102</xdr:col>
      <xdr:colOff>114300</xdr:colOff>
      <xdr:row>36</xdr:row>
      <xdr:rowOff>110363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231318"/>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36322</xdr:rowOff>
    </xdr:from>
    <xdr:to>
      <xdr:col>116</xdr:col>
      <xdr:colOff>114300</xdr:colOff>
      <xdr:row>36</xdr:row>
      <xdr:rowOff>137922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59199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159385</xdr:rowOff>
    </xdr:from>
    <xdr:to>
      <xdr:col>112</xdr:col>
      <xdr:colOff>38100</xdr:colOff>
      <xdr:row>37</xdr:row>
      <xdr:rowOff>89535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80662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34798</xdr:rowOff>
    </xdr:from>
    <xdr:to>
      <xdr:col>107</xdr:col>
      <xdr:colOff>101600</xdr:colOff>
      <xdr:row>37</xdr:row>
      <xdr:rowOff>136398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127525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8318</xdr:rowOff>
    </xdr:from>
    <xdr:to>
      <xdr:col>102</xdr:col>
      <xdr:colOff>165100</xdr:colOff>
      <xdr:row>36</xdr:row>
      <xdr:rowOff>109918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1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126445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95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59563</xdr:rowOff>
    </xdr:from>
    <xdr:to>
      <xdr:col>98</xdr:col>
      <xdr:colOff>38100</xdr:colOff>
      <xdr:row>36</xdr:row>
      <xdr:rowOff>161163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6240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30829</xdr:rowOff>
    </xdr:from>
    <xdr:to>
      <xdr:col>116</xdr:col>
      <xdr:colOff>63500</xdr:colOff>
      <xdr:row>58</xdr:row>
      <xdr:rowOff>40278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74929"/>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136023</xdr:rowOff>
    </xdr:from>
    <xdr:to>
      <xdr:col>111</xdr:col>
      <xdr:colOff>177800</xdr:colOff>
      <xdr:row>58</xdr:row>
      <xdr:rowOff>30829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08673"/>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99047</xdr:rowOff>
    </xdr:from>
    <xdr:to>
      <xdr:col>107</xdr:col>
      <xdr:colOff>50800</xdr:colOff>
      <xdr:row>57</xdr:row>
      <xdr:rowOff>136023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7169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99047</xdr:rowOff>
    </xdr:from>
    <xdr:to>
      <xdr:col>102</xdr:col>
      <xdr:colOff>114300</xdr:colOff>
      <xdr:row>57</xdr:row>
      <xdr:rowOff>108001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871697"/>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160928</xdr:rowOff>
    </xdr:from>
    <xdr:to>
      <xdr:col>116</xdr:col>
      <xdr:colOff>114300</xdr:colOff>
      <xdr:row>58</xdr:row>
      <xdr:rowOff>91078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12355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8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151479</xdr:rowOff>
    </xdr:from>
    <xdr:to>
      <xdr:col>112</xdr:col>
      <xdr:colOff>38100</xdr:colOff>
      <xdr:row>58</xdr:row>
      <xdr:rowOff>81629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98156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9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85223</xdr:rowOff>
    </xdr:from>
    <xdr:to>
      <xdr:col>107</xdr:col>
      <xdr:colOff>101600</xdr:colOff>
      <xdr:row>58</xdr:row>
      <xdr:rowOff>15373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31900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48247</xdr:rowOff>
    </xdr:from>
    <xdr:to>
      <xdr:col>102</xdr:col>
      <xdr:colOff>165100</xdr:colOff>
      <xdr:row>57</xdr:row>
      <xdr:rowOff>149847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166374</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5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57201</xdr:rowOff>
    </xdr:from>
    <xdr:to>
      <xdr:col>98</xdr:col>
      <xdr:colOff>38100</xdr:colOff>
      <xdr:row>57</xdr:row>
      <xdr:rowOff>158801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3878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60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129604</xdr:rowOff>
    </xdr:from>
    <xdr:to>
      <xdr:col>116</xdr:col>
      <xdr:colOff>63500</xdr:colOff>
      <xdr:row>73</xdr:row>
      <xdr:rowOff>165570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645454"/>
          <a:ext cx="8382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117983</xdr:rowOff>
    </xdr:from>
    <xdr:to>
      <xdr:col>111</xdr:col>
      <xdr:colOff>177800</xdr:colOff>
      <xdr:row>73</xdr:row>
      <xdr:rowOff>129604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63383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97599</xdr:rowOff>
    </xdr:from>
    <xdr:to>
      <xdr:col>107</xdr:col>
      <xdr:colOff>50800</xdr:colOff>
      <xdr:row>73</xdr:row>
      <xdr:rowOff>117983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61344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69596</xdr:rowOff>
    </xdr:from>
    <xdr:to>
      <xdr:col>102</xdr:col>
      <xdr:colOff>114300</xdr:colOff>
      <xdr:row>73</xdr:row>
      <xdr:rowOff>97599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85446"/>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114770</xdr:rowOff>
    </xdr:from>
    <xdr:to>
      <xdr:col>116</xdr:col>
      <xdr:colOff>114300</xdr:colOff>
      <xdr:row>74</xdr:row>
      <xdr:rowOff>44920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137647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78804</xdr:rowOff>
    </xdr:from>
    <xdr:to>
      <xdr:col>112</xdr:col>
      <xdr:colOff>38100</xdr:colOff>
      <xdr:row>74</xdr:row>
      <xdr:rowOff>8954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25481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67183</xdr:rowOff>
    </xdr:from>
    <xdr:to>
      <xdr:col>107</xdr:col>
      <xdr:colOff>101600</xdr:colOff>
      <xdr:row>73</xdr:row>
      <xdr:rowOff>168783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46799</xdr:rowOff>
    </xdr:from>
    <xdr:to>
      <xdr:col>102</xdr:col>
      <xdr:colOff>165100</xdr:colOff>
      <xdr:row>73</xdr:row>
      <xdr:rowOff>148399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164926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18796</xdr:rowOff>
    </xdr:from>
    <xdr:to>
      <xdr:col>98</xdr:col>
      <xdr:colOff>38100</xdr:colOff>
      <xdr:row>73</xdr:row>
      <xdr:rowOff>120396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5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136923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3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553,894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16,539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円減となっている。これは、補助費等において令和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実施したコロナ禍に伴う子育て世帯や住民税非課税世帯等に対する臨時特別給付金の減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その他主な構成項目である扶助費は、住民一人当たり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154,700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円となっており、少子高齢社会の到来による社会保障関連経費の増加により、全国平均、類団平均よりも高い水準で推移している。令和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年度は新型コロナウイルス感染症対応の子育て世帯や非課税世帯への給付金事業など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82,488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円となっており、全国平均、県平均及び類似団体と比較して一人当たりコストが高い状況となっている。これは、人口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人当たり職員数が多い（佐世保市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　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人）ことなどが要因である。経年比較では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会計年度職員給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の増などとなっている。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84,591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円となっており、全国平均、県平均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類似団体と比較して一人当たりコストが高い状況となっている。これは、商工費、農林水産業費において人口一人当たり決算額が多いことが要因である。経年比較では、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学校給食費管理事業、地域通貨発行事業の増など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45,710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県平均を下回っているものの全国平均及び類似団体と比較して一人当たりコストが高い状況となっている。今後について、市債発行額を元金償還金の範囲内とする基本方針を継続するとともに、今後の推移を注視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42,936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円となっており、全国平均、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県平均及び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類似団体より高い状況となっている。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年度から増加した要因は、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前畑崎辺道路整備事業の増などによるもの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240,473
238,511
426.01
138,889,941
133,196,467
4,510,357
60,047,675
104,589,215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75692</xdr:rowOff>
    </xdr:from>
    <xdr:to>
      <xdr:col>24</xdr:col>
      <xdr:colOff>63500</xdr:colOff>
      <xdr:row>34</xdr:row>
      <xdr:rowOff>1778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3542"/>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1778</xdr:rowOff>
    </xdr:from>
    <xdr:to>
      <xdr:col>19</xdr:col>
      <xdr:colOff>177800</xdr:colOff>
      <xdr:row>34</xdr:row>
      <xdr:rowOff>5588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3107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113792</xdr:rowOff>
    </xdr:from>
    <xdr:to>
      <xdr:col>15</xdr:col>
      <xdr:colOff>50800</xdr:colOff>
      <xdr:row>34</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716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113792</xdr:rowOff>
    </xdr:from>
    <xdr:to>
      <xdr:col>10</xdr:col>
      <xdr:colOff>114300</xdr:colOff>
      <xdr:row>33</xdr:row>
      <xdr:rowOff>140462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7164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24892</xdr:rowOff>
    </xdr:from>
    <xdr:to>
      <xdr:col>24</xdr:col>
      <xdr:colOff>114300</xdr:colOff>
      <xdr:row>33</xdr:row>
      <xdr:rowOff>126492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47769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122428</xdr:rowOff>
    </xdr:from>
    <xdr:to>
      <xdr:col>20</xdr:col>
      <xdr:colOff>38100</xdr:colOff>
      <xdr:row>34</xdr:row>
      <xdr:rowOff>52578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69105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126238</xdr:rowOff>
    </xdr:from>
    <xdr:to>
      <xdr:col>15</xdr:col>
      <xdr:colOff>101600</xdr:colOff>
      <xdr:row>34</xdr:row>
      <xdr:rowOff>56388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72915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62992</xdr:rowOff>
    </xdr:from>
    <xdr:to>
      <xdr:col>10</xdr:col>
      <xdr:colOff>165100</xdr:colOff>
      <xdr:row>33</xdr:row>
      <xdr:rowOff>164592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9669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89662</xdr:rowOff>
    </xdr:from>
    <xdr:to>
      <xdr:col>6</xdr:col>
      <xdr:colOff>38100</xdr:colOff>
      <xdr:row>34</xdr:row>
      <xdr:rowOff>19812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36339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75126</xdr:rowOff>
    </xdr:from>
    <xdr:to>
      <xdr:col>24</xdr:col>
      <xdr:colOff>63500</xdr:colOff>
      <xdr:row>55</xdr:row>
      <xdr:rowOff>95526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04876"/>
          <a:ext cx="8382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123883</xdr:rowOff>
    </xdr:from>
    <xdr:to>
      <xdr:col>19</xdr:col>
      <xdr:colOff>177800</xdr:colOff>
      <xdr:row>55</xdr:row>
      <xdr:rowOff>95526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524933"/>
          <a:ext cx="889000" cy="100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123883</xdr:rowOff>
    </xdr:from>
    <xdr:to>
      <xdr:col>15</xdr:col>
      <xdr:colOff>50800</xdr:colOff>
      <xdr:row>56</xdr:row>
      <xdr:rowOff>2170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524933"/>
          <a:ext cx="889000" cy="107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2170</xdr:rowOff>
    </xdr:from>
    <xdr:to>
      <xdr:col>10</xdr:col>
      <xdr:colOff>114300</xdr:colOff>
      <xdr:row>56</xdr:row>
      <xdr:rowOff>53071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03370"/>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24326</xdr:rowOff>
    </xdr:from>
    <xdr:to>
      <xdr:col>24</xdr:col>
      <xdr:colOff>114300</xdr:colOff>
      <xdr:row>55</xdr:row>
      <xdr:rowOff>125926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47203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44726</xdr:rowOff>
    </xdr:from>
    <xdr:to>
      <xdr:col>20</xdr:col>
      <xdr:colOff>38100</xdr:colOff>
      <xdr:row>55</xdr:row>
      <xdr:rowOff>146326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162853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2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73083</xdr:rowOff>
    </xdr:from>
    <xdr:to>
      <xdr:col>15</xdr:col>
      <xdr:colOff>101600</xdr:colOff>
      <xdr:row>50</xdr:row>
      <xdr:rowOff>3233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47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19760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24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122820</xdr:rowOff>
    </xdr:from>
    <xdr:to>
      <xdr:col>10</xdr:col>
      <xdr:colOff>165100</xdr:colOff>
      <xdr:row>56</xdr:row>
      <xdr:rowOff>52970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69497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2271</xdr:rowOff>
    </xdr:from>
    <xdr:to>
      <xdr:col>6</xdr:col>
      <xdr:colOff>38100</xdr:colOff>
      <xdr:row>56</xdr:row>
      <xdr:rowOff>103871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120398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3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169921</xdr:rowOff>
    </xdr:from>
    <xdr:to>
      <xdr:col>24</xdr:col>
      <xdr:colOff>63500</xdr:colOff>
      <xdr:row>75</xdr:row>
      <xdr:rowOff>108629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57221"/>
          <a:ext cx="838200" cy="1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169921</xdr:rowOff>
    </xdr:from>
    <xdr:to>
      <xdr:col>19</xdr:col>
      <xdr:colOff>177800</xdr:colOff>
      <xdr:row>76</xdr:row>
      <xdr:rowOff>75499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7221"/>
          <a:ext cx="889000" cy="24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75499</xdr:rowOff>
    </xdr:from>
    <xdr:to>
      <xdr:col>15</xdr:col>
      <xdr:colOff>50800</xdr:colOff>
      <xdr:row>76</xdr:row>
      <xdr:rowOff>114088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5699"/>
          <a:ext cx="889000" cy="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114088</xdr:rowOff>
    </xdr:from>
    <xdr:to>
      <xdr:col>10</xdr:col>
      <xdr:colOff>114300</xdr:colOff>
      <xdr:row>77</xdr:row>
      <xdr:rowOff>33612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44288"/>
          <a:ext cx="889000" cy="9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57829</xdr:rowOff>
    </xdr:from>
    <xdr:to>
      <xdr:col>24</xdr:col>
      <xdr:colOff>114300</xdr:colOff>
      <xdr:row>75</xdr:row>
      <xdr:rowOff>159429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80706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119121</xdr:rowOff>
    </xdr:from>
    <xdr:to>
      <xdr:col>20</xdr:col>
      <xdr:colOff>38100</xdr:colOff>
      <xdr:row>75</xdr:row>
      <xdr:rowOff>49271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65798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24699</xdr:rowOff>
    </xdr:from>
    <xdr:to>
      <xdr:col>15</xdr:col>
      <xdr:colOff>101600</xdr:colOff>
      <xdr:row>76</xdr:row>
      <xdr:rowOff>126299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142827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3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63288</xdr:rowOff>
    </xdr:from>
    <xdr:to>
      <xdr:col>10</xdr:col>
      <xdr:colOff>165100</xdr:colOff>
      <xdr:row>76</xdr:row>
      <xdr:rowOff>164888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6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154262</xdr:rowOff>
    </xdr:from>
    <xdr:to>
      <xdr:col>6</xdr:col>
      <xdr:colOff>38100</xdr:colOff>
      <xdr:row>77</xdr:row>
      <xdr:rowOff>84412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100938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166283</xdr:rowOff>
    </xdr:from>
    <xdr:to>
      <xdr:col>24</xdr:col>
      <xdr:colOff>63500</xdr:colOff>
      <xdr:row>96</xdr:row>
      <xdr:rowOff>14525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54033"/>
          <a:ext cx="8382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14525</xdr:rowOff>
    </xdr:from>
    <xdr:to>
      <xdr:col>19</xdr:col>
      <xdr:colOff>177800</xdr:colOff>
      <xdr:row>97</xdr:row>
      <xdr:rowOff>131014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73725"/>
          <a:ext cx="889000" cy="28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15374</xdr:rowOff>
    </xdr:from>
    <xdr:to>
      <xdr:col>15</xdr:col>
      <xdr:colOff>50800</xdr:colOff>
      <xdr:row>97</xdr:row>
      <xdr:rowOff>131014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617324"/>
          <a:ext cx="889000" cy="114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15374</xdr:rowOff>
    </xdr:from>
    <xdr:to>
      <xdr:col>10</xdr:col>
      <xdr:colOff>114300</xdr:colOff>
      <xdr:row>95</xdr:row>
      <xdr:rowOff>117591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617324"/>
          <a:ext cx="889000" cy="78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115483</xdr:rowOff>
    </xdr:from>
    <xdr:to>
      <xdr:col>24</xdr:col>
      <xdr:colOff>114300</xdr:colOff>
      <xdr:row>96</xdr:row>
      <xdr:rowOff>45633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138360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5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135175</xdr:rowOff>
    </xdr:from>
    <xdr:to>
      <xdr:col>20</xdr:col>
      <xdr:colOff>38100</xdr:colOff>
      <xdr:row>96</xdr:row>
      <xdr:rowOff>65325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81852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80214</xdr:rowOff>
    </xdr:from>
    <xdr:to>
      <xdr:col>15</xdr:col>
      <xdr:colOff>101600</xdr:colOff>
      <xdr:row>98</xdr:row>
      <xdr:rowOff>10364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26891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136024</xdr:rowOff>
    </xdr:from>
    <xdr:to>
      <xdr:col>10</xdr:col>
      <xdr:colOff>165100</xdr:colOff>
      <xdr:row>91</xdr:row>
      <xdr:rowOff>66174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5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82701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3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66791</xdr:rowOff>
    </xdr:from>
    <xdr:to>
      <xdr:col>6</xdr:col>
      <xdr:colOff>38100</xdr:colOff>
      <xdr:row>95</xdr:row>
      <xdr:rowOff>168391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2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6655</xdr:rowOff>
    </xdr:from>
    <xdr:to>
      <xdr:col>55</xdr:col>
      <xdr:colOff>0</xdr:colOff>
      <xdr:row>38</xdr:row>
      <xdr:rowOff>11684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21755"/>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11684</xdr:rowOff>
    </xdr:from>
    <xdr:to>
      <xdr:col>50</xdr:col>
      <xdr:colOff>114300</xdr:colOff>
      <xdr:row>38</xdr:row>
      <xdr:rowOff>13056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2678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3454</xdr:rowOff>
    </xdr:from>
    <xdr:to>
      <xdr:col>45</xdr:col>
      <xdr:colOff>177800</xdr:colOff>
      <xdr:row>38</xdr:row>
      <xdr:rowOff>13056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1855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1168</xdr:rowOff>
    </xdr:from>
    <xdr:to>
      <xdr:col>41</xdr:col>
      <xdr:colOff>50800</xdr:colOff>
      <xdr:row>38</xdr:row>
      <xdr:rowOff>3454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162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127305</xdr:rowOff>
    </xdr:from>
    <xdr:to>
      <xdr:col>55</xdr:col>
      <xdr:colOff>50800</xdr:colOff>
      <xdr:row>38</xdr:row>
      <xdr:rowOff>57455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105732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4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132334</xdr:rowOff>
    </xdr:from>
    <xdr:to>
      <xdr:col>50</xdr:col>
      <xdr:colOff>165100</xdr:colOff>
      <xdr:row>38</xdr:row>
      <xdr:rowOff>62485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53611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133706</xdr:rowOff>
    </xdr:from>
    <xdr:to>
      <xdr:col>46</xdr:col>
      <xdr:colOff>38100</xdr:colOff>
      <xdr:row>38</xdr:row>
      <xdr:rowOff>63856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54983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124104</xdr:rowOff>
    </xdr:from>
    <xdr:to>
      <xdr:col>41</xdr:col>
      <xdr:colOff>101600</xdr:colOff>
      <xdr:row>38</xdr:row>
      <xdr:rowOff>54254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45381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121819</xdr:rowOff>
    </xdr:from>
    <xdr:to>
      <xdr:col>36</xdr:col>
      <xdr:colOff>165100</xdr:colOff>
      <xdr:row>38</xdr:row>
      <xdr:rowOff>51969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43095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5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60890</xdr:rowOff>
    </xdr:from>
    <xdr:to>
      <xdr:col>55</xdr:col>
      <xdr:colOff>0</xdr:colOff>
      <xdr:row>54</xdr:row>
      <xdr:rowOff>165074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319190"/>
          <a:ext cx="838200" cy="10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73292</xdr:rowOff>
    </xdr:from>
    <xdr:to>
      <xdr:col>50</xdr:col>
      <xdr:colOff>114300</xdr:colOff>
      <xdr:row>54</xdr:row>
      <xdr:rowOff>165074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331592"/>
          <a:ext cx="889000" cy="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73292</xdr:rowOff>
    </xdr:from>
    <xdr:to>
      <xdr:col>45</xdr:col>
      <xdr:colOff>177800</xdr:colOff>
      <xdr:row>55</xdr:row>
      <xdr:rowOff>27572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33159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25171</xdr:rowOff>
    </xdr:from>
    <xdr:to>
      <xdr:col>41</xdr:col>
      <xdr:colOff>50800</xdr:colOff>
      <xdr:row>55</xdr:row>
      <xdr:rowOff>27572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454921"/>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10090</xdr:rowOff>
    </xdr:from>
    <xdr:to>
      <xdr:col>55</xdr:col>
      <xdr:colOff>50800</xdr:colOff>
      <xdr:row>54</xdr:row>
      <xdr:rowOff>111690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2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32967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11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114274</xdr:rowOff>
    </xdr:from>
    <xdr:to>
      <xdr:col>50</xdr:col>
      <xdr:colOff>165100</xdr:colOff>
      <xdr:row>55</xdr:row>
      <xdr:rowOff>44424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3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60951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14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22492</xdr:rowOff>
    </xdr:from>
    <xdr:to>
      <xdr:col>46</xdr:col>
      <xdr:colOff>38100</xdr:colOff>
      <xdr:row>54</xdr:row>
      <xdr:rowOff>124092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2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140619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05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148222</xdr:rowOff>
    </xdr:from>
    <xdr:to>
      <xdr:col>41</xdr:col>
      <xdr:colOff>101600</xdr:colOff>
      <xdr:row>55</xdr:row>
      <xdr:rowOff>78372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94899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18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145821</xdr:rowOff>
    </xdr:from>
    <xdr:to>
      <xdr:col>36</xdr:col>
      <xdr:colOff>165100</xdr:colOff>
      <xdr:row>55</xdr:row>
      <xdr:rowOff>75971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92498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1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39524</xdr:rowOff>
    </xdr:from>
    <xdr:to>
      <xdr:col>55</xdr:col>
      <xdr:colOff>0</xdr:colOff>
      <xdr:row>76</xdr:row>
      <xdr:rowOff>125820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898274"/>
          <a:ext cx="8382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39524</xdr:rowOff>
    </xdr:from>
    <xdr:to>
      <xdr:col>50</xdr:col>
      <xdr:colOff>114300</xdr:colOff>
      <xdr:row>75</xdr:row>
      <xdr:rowOff>87432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898274"/>
          <a:ext cx="8890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87432</xdr:rowOff>
    </xdr:from>
    <xdr:to>
      <xdr:col>45</xdr:col>
      <xdr:colOff>177800</xdr:colOff>
      <xdr:row>76</xdr:row>
      <xdr:rowOff>137153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46182"/>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137153</xdr:rowOff>
    </xdr:from>
    <xdr:to>
      <xdr:col>41</xdr:col>
      <xdr:colOff>50800</xdr:colOff>
      <xdr:row>76</xdr:row>
      <xdr:rowOff>139243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67353"/>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75020</xdr:rowOff>
    </xdr:from>
    <xdr:to>
      <xdr:col>55</xdr:col>
      <xdr:colOff>50800</xdr:colOff>
      <xdr:row>77</xdr:row>
      <xdr:rowOff>5170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97898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5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160174</xdr:rowOff>
    </xdr:from>
    <xdr:to>
      <xdr:col>50</xdr:col>
      <xdr:colOff>165100</xdr:colOff>
      <xdr:row>75</xdr:row>
      <xdr:rowOff>90324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106851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2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36632</xdr:rowOff>
    </xdr:from>
    <xdr:to>
      <xdr:col>46</xdr:col>
      <xdr:colOff>38100</xdr:colOff>
      <xdr:row>75</xdr:row>
      <xdr:rowOff>138232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154759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6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86353</xdr:rowOff>
    </xdr:from>
    <xdr:to>
      <xdr:col>41</xdr:col>
      <xdr:colOff>101600</xdr:colOff>
      <xdr:row>77</xdr:row>
      <xdr:rowOff>16503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33030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88443</xdr:rowOff>
    </xdr:from>
    <xdr:to>
      <xdr:col>36</xdr:col>
      <xdr:colOff>165100</xdr:colOff>
      <xdr:row>77</xdr:row>
      <xdr:rowOff>18593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35120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29287</xdr:rowOff>
    </xdr:from>
    <xdr:to>
      <xdr:col>55</xdr:col>
      <xdr:colOff>0</xdr:colOff>
      <xdr:row>95</xdr:row>
      <xdr:rowOff>67642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17037"/>
          <a:ext cx="838200" cy="3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67642</xdr:rowOff>
    </xdr:from>
    <xdr:to>
      <xdr:col>50</xdr:col>
      <xdr:colOff>114300</xdr:colOff>
      <xdr:row>96</xdr:row>
      <xdr:rowOff>140190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55392"/>
          <a:ext cx="889000" cy="24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116611</xdr:rowOff>
    </xdr:from>
    <xdr:to>
      <xdr:col>45</xdr:col>
      <xdr:colOff>177800</xdr:colOff>
      <xdr:row>96</xdr:row>
      <xdr:rowOff>140190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75811"/>
          <a:ext cx="8890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116611</xdr:rowOff>
    </xdr:from>
    <xdr:to>
      <xdr:col>41</xdr:col>
      <xdr:colOff>50800</xdr:colOff>
      <xdr:row>96</xdr:row>
      <xdr:rowOff>134654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75811"/>
          <a:ext cx="889000" cy="1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149937</xdr:rowOff>
    </xdr:from>
    <xdr:to>
      <xdr:col>55</xdr:col>
      <xdr:colOff>50800</xdr:colOff>
      <xdr:row>95</xdr:row>
      <xdr:rowOff>80087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1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16842</xdr:rowOff>
    </xdr:from>
    <xdr:to>
      <xdr:col>50</xdr:col>
      <xdr:colOff>165100</xdr:colOff>
      <xdr:row>95</xdr:row>
      <xdr:rowOff>118442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134969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89390</xdr:rowOff>
    </xdr:from>
    <xdr:to>
      <xdr:col>46</xdr:col>
      <xdr:colOff>38100</xdr:colOff>
      <xdr:row>97</xdr:row>
      <xdr:rowOff>19540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36067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65811</xdr:rowOff>
    </xdr:from>
    <xdr:to>
      <xdr:col>41</xdr:col>
      <xdr:colOff>101600</xdr:colOff>
      <xdr:row>96</xdr:row>
      <xdr:rowOff>167411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83854</xdr:rowOff>
    </xdr:from>
    <xdr:to>
      <xdr:col>36</xdr:col>
      <xdr:colOff>165100</xdr:colOff>
      <xdr:row>97</xdr:row>
      <xdr:rowOff>14004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30531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17562</xdr:rowOff>
    </xdr:from>
    <xdr:to>
      <xdr:col>85</xdr:col>
      <xdr:colOff>126364</xdr:colOff>
      <xdr:row>39</xdr:row>
      <xdr:rowOff>132515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846862"/>
          <a:ext cx="1269" cy="97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136342</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132515</xdr:rowOff>
    </xdr:from>
    <xdr:to>
      <xdr:col>86</xdr:col>
      <xdr:colOff>25400</xdr:colOff>
      <xdr:row>39</xdr:row>
      <xdr:rowOff>132515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19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135689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62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17562</xdr:rowOff>
    </xdr:from>
    <xdr:to>
      <xdr:col>86</xdr:col>
      <xdr:colOff>25400</xdr:colOff>
      <xdr:row>34</xdr:row>
      <xdr:rowOff>17562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8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161689</xdr:rowOff>
    </xdr:from>
    <xdr:to>
      <xdr:col>85</xdr:col>
      <xdr:colOff>127000</xdr:colOff>
      <xdr:row>34</xdr:row>
      <xdr:rowOff>157552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819539"/>
          <a:ext cx="838200" cy="16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47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25328</xdr:rowOff>
    </xdr:from>
    <xdr:to>
      <xdr:col>85</xdr:col>
      <xdr:colOff>177800</xdr:colOff>
      <xdr:row>37</xdr:row>
      <xdr:rowOff>126928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56098</xdr:rowOff>
    </xdr:from>
    <xdr:to>
      <xdr:col>81</xdr:col>
      <xdr:colOff>50800</xdr:colOff>
      <xdr:row>33</xdr:row>
      <xdr:rowOff>161689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371048"/>
          <a:ext cx="889000" cy="4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61577</xdr:rowOff>
    </xdr:from>
    <xdr:to>
      <xdr:col>81</xdr:col>
      <xdr:colOff>101600</xdr:colOff>
      <xdr:row>37</xdr:row>
      <xdr:rowOff>163177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154304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56098</xdr:rowOff>
    </xdr:from>
    <xdr:to>
      <xdr:col>76</xdr:col>
      <xdr:colOff>114300</xdr:colOff>
      <xdr:row>35</xdr:row>
      <xdr:rowOff>44341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371048"/>
          <a:ext cx="889000" cy="6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16401</xdr:rowOff>
    </xdr:from>
    <xdr:to>
      <xdr:col>76</xdr:col>
      <xdr:colOff>165100</xdr:colOff>
      <xdr:row>37</xdr:row>
      <xdr:rowOff>118001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109128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44341</xdr:rowOff>
    </xdr:from>
    <xdr:to>
      <xdr:col>71</xdr:col>
      <xdr:colOff>177800</xdr:colOff>
      <xdr:row>36</xdr:row>
      <xdr:rowOff>55009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45091"/>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32730</xdr:rowOff>
    </xdr:from>
    <xdr:to>
      <xdr:col>72</xdr:col>
      <xdr:colOff>38100</xdr:colOff>
      <xdr:row>37</xdr:row>
      <xdr:rowOff>134330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125457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67237</xdr:rowOff>
    </xdr:from>
    <xdr:to>
      <xdr:col>67</xdr:col>
      <xdr:colOff>101600</xdr:colOff>
      <xdr:row>37</xdr:row>
      <xdr:rowOff>168838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159965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106752</xdr:rowOff>
    </xdr:from>
    <xdr:to>
      <xdr:col>85</xdr:col>
      <xdr:colOff>177800</xdr:colOff>
      <xdr:row>35</xdr:row>
      <xdr:rowOff>36902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9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129629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78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110889</xdr:rowOff>
    </xdr:from>
    <xdr:to>
      <xdr:col>81</xdr:col>
      <xdr:colOff>101600</xdr:colOff>
      <xdr:row>34</xdr:row>
      <xdr:rowOff>41039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57566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5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5298</xdr:rowOff>
    </xdr:from>
    <xdr:to>
      <xdr:col>76</xdr:col>
      <xdr:colOff>165100</xdr:colOff>
      <xdr:row>31</xdr:row>
      <xdr:rowOff>106898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123425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0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164991</xdr:rowOff>
    </xdr:from>
    <xdr:to>
      <xdr:col>72</xdr:col>
      <xdr:colOff>38100</xdr:colOff>
      <xdr:row>35</xdr:row>
      <xdr:rowOff>95141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111668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4209</xdr:rowOff>
    </xdr:from>
    <xdr:to>
      <xdr:col>67</xdr:col>
      <xdr:colOff>101600</xdr:colOff>
      <xdr:row>36</xdr:row>
      <xdr:rowOff>105809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122336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62547</xdr:rowOff>
    </xdr:from>
    <xdr:to>
      <xdr:col>85</xdr:col>
      <xdr:colOff>127000</xdr:colOff>
      <xdr:row>56</xdr:row>
      <xdr:rowOff>37268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92297"/>
          <a:ext cx="838200" cy="1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5988</xdr:rowOff>
    </xdr:from>
    <xdr:to>
      <xdr:col>81</xdr:col>
      <xdr:colOff>50800</xdr:colOff>
      <xdr:row>56</xdr:row>
      <xdr:rowOff>37268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07188"/>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43364</xdr:rowOff>
    </xdr:from>
    <xdr:to>
      <xdr:col>76</xdr:col>
      <xdr:colOff>114300</xdr:colOff>
      <xdr:row>56</xdr:row>
      <xdr:rowOff>5988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73114"/>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43364</xdr:rowOff>
    </xdr:from>
    <xdr:to>
      <xdr:col>71</xdr:col>
      <xdr:colOff>177800</xdr:colOff>
      <xdr:row>57</xdr:row>
      <xdr:rowOff>19209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73114"/>
          <a:ext cx="889000" cy="3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11747</xdr:rowOff>
    </xdr:from>
    <xdr:to>
      <xdr:col>85</xdr:col>
      <xdr:colOff>177800</xdr:colOff>
      <xdr:row>55</xdr:row>
      <xdr:rowOff>113347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34624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157918</xdr:rowOff>
    </xdr:from>
    <xdr:to>
      <xdr:col>81</xdr:col>
      <xdr:colOff>101600</xdr:colOff>
      <xdr:row>56</xdr:row>
      <xdr:rowOff>88068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104595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6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126638</xdr:rowOff>
    </xdr:from>
    <xdr:to>
      <xdr:col>76</xdr:col>
      <xdr:colOff>165100</xdr:colOff>
      <xdr:row>56</xdr:row>
      <xdr:rowOff>56788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73315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3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164014</xdr:rowOff>
    </xdr:from>
    <xdr:to>
      <xdr:col>72</xdr:col>
      <xdr:colOff>38100</xdr:colOff>
      <xdr:row>55</xdr:row>
      <xdr:rowOff>94164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110691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139859</xdr:rowOff>
    </xdr:from>
    <xdr:to>
      <xdr:col>67</xdr:col>
      <xdr:colOff>101600</xdr:colOff>
      <xdr:row>57</xdr:row>
      <xdr:rowOff>70009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4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61136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103124</xdr:rowOff>
    </xdr:from>
    <xdr:to>
      <xdr:col>85</xdr:col>
      <xdr:colOff>127000</xdr:colOff>
      <xdr:row>77</xdr:row>
      <xdr:rowOff>13843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2961874"/>
          <a:ext cx="838200" cy="2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140335</xdr:rowOff>
    </xdr:from>
    <xdr:to>
      <xdr:col>81</xdr:col>
      <xdr:colOff>50800</xdr:colOff>
      <xdr:row>75</xdr:row>
      <xdr:rowOff>103124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827635"/>
          <a:ext cx="889000" cy="1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140335</xdr:rowOff>
    </xdr:from>
    <xdr:to>
      <xdr:col>76</xdr:col>
      <xdr:colOff>114300</xdr:colOff>
      <xdr:row>77</xdr:row>
      <xdr:rowOff>85471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827635"/>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48531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85471</xdr:rowOff>
    </xdr:from>
    <xdr:to>
      <xdr:col>71</xdr:col>
      <xdr:colOff>177800</xdr:colOff>
      <xdr:row>78</xdr:row>
      <xdr:rowOff>63627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287121"/>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134493</xdr:rowOff>
    </xdr:from>
    <xdr:to>
      <xdr:col>85</xdr:col>
      <xdr:colOff>177800</xdr:colOff>
      <xdr:row>77</xdr:row>
      <xdr:rowOff>64643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1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157370</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01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52324</xdr:rowOff>
    </xdr:from>
    <xdr:to>
      <xdr:col>81</xdr:col>
      <xdr:colOff>101600</xdr:colOff>
      <xdr:row>75</xdr:row>
      <xdr:rowOff>153924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9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170451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26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89535</xdr:rowOff>
    </xdr:from>
    <xdr:to>
      <xdr:col>76</xdr:col>
      <xdr:colOff>165100</xdr:colOff>
      <xdr:row>75</xdr:row>
      <xdr:rowOff>19685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36212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25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34671</xdr:rowOff>
    </xdr:from>
    <xdr:to>
      <xdr:col>72</xdr:col>
      <xdr:colOff>38100</xdr:colOff>
      <xdr:row>77</xdr:row>
      <xdr:rowOff>136271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127398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3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12827</xdr:rowOff>
    </xdr:from>
    <xdr:to>
      <xdr:col>67</xdr:col>
      <xdr:colOff>101600</xdr:colOff>
      <xdr:row>78</xdr:row>
      <xdr:rowOff>114427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105554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47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132842</xdr:rowOff>
    </xdr:from>
    <xdr:to>
      <xdr:col>85</xdr:col>
      <xdr:colOff>127000</xdr:colOff>
      <xdr:row>92</xdr:row>
      <xdr:rowOff>144729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906242"/>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144729</xdr:rowOff>
    </xdr:from>
    <xdr:to>
      <xdr:col>81</xdr:col>
      <xdr:colOff>50800</xdr:colOff>
      <xdr:row>93</xdr:row>
      <xdr:rowOff>61616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918129"/>
          <a:ext cx="889000" cy="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24323</xdr:rowOff>
    </xdr:from>
    <xdr:to>
      <xdr:col>76</xdr:col>
      <xdr:colOff>114300</xdr:colOff>
      <xdr:row>93</xdr:row>
      <xdr:rowOff>61616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969173"/>
          <a:ext cx="889000" cy="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1070</xdr:rowOff>
    </xdr:from>
    <xdr:to>
      <xdr:col>71</xdr:col>
      <xdr:colOff>177800</xdr:colOff>
      <xdr:row>93</xdr:row>
      <xdr:rowOff>24323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45920"/>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82042</xdr:rowOff>
    </xdr:from>
    <xdr:to>
      <xdr:col>85</xdr:col>
      <xdr:colOff>177800</xdr:colOff>
      <xdr:row>93</xdr:row>
      <xdr:rowOff>12192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104919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0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93929</xdr:rowOff>
    </xdr:from>
    <xdr:to>
      <xdr:col>81</xdr:col>
      <xdr:colOff>101600</xdr:colOff>
      <xdr:row>93</xdr:row>
      <xdr:rowOff>24079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40606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10816</xdr:rowOff>
    </xdr:from>
    <xdr:to>
      <xdr:col>76</xdr:col>
      <xdr:colOff>165100</xdr:colOff>
      <xdr:row>93</xdr:row>
      <xdr:rowOff>112416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9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128943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7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144973</xdr:rowOff>
    </xdr:from>
    <xdr:to>
      <xdr:col>72</xdr:col>
      <xdr:colOff>38100</xdr:colOff>
      <xdr:row>93</xdr:row>
      <xdr:rowOff>75123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1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91650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6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121720</xdr:rowOff>
    </xdr:from>
    <xdr:to>
      <xdr:col>67</xdr:col>
      <xdr:colOff>101600</xdr:colOff>
      <xdr:row>93</xdr:row>
      <xdr:rowOff>51870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68397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7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43574</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012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164224</xdr:rowOff>
    </xdr:from>
    <xdr:to>
      <xdr:col>98</xdr:col>
      <xdr:colOff>38100</xdr:colOff>
      <xdr:row>39</xdr:row>
      <xdr:rowOff>94374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85501</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99333" y="6772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65,182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円となっている。類似団体平均と比べて高い水準で推移しており、令和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本庁舎リニューアル事業の増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209,648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平均、類似団体平均と比べて高い水準で推移しているのは、社会福祉費のうち障がい者介護給付事業費や障がい者訓練等給付事業費、教育費における私立幼稚園等運営費（施設型給付費）が類似団体と比べ多いことなどが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年度に実施した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子育て世帯や住民税非課税世帯への給付金事業等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が減となったことなどから減と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48,936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全国平均、県平均と比べ低いが、類似団体と比べ高い水準で推移していた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ごみ処理施設の建て替えが終了したことに伴いごみ処理費用が減少したことにより、類似団体平均程度となっている。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29,850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円となっている。全国平均、県平均及び類似団体平均と比べて高い水準で推移しているのは、企業立地奨励金やふるさと納税制度推進事業などによる事業費の増加が一因である。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66,262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県平均及び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類似団体平均と比べて高い水準であるが、前畑崎辺道路などの道路整備事業が増となったことなどにより事業費が増となっている。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16,336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円となっている。全国平均、類似団体平均と比べて高い水準であるが、近隣市町から消防事務を受託しているためである。令和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は防災行政無線整備事業の減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により事業費が減となっている。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計画的な財政運営を行った結果、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財源調整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基金の実質的な残高の標準財政規模に対する割合は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KPI</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の評価指標としているため、一定の割合を保ちながら、今後も計画的に財政運営を行っていく。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実質収支額の推移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3,573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R1:3,259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実質収支額が標準財政規模に占める割合を表わす比率で、各会計は黒字の状況である。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令和元年度は、ほぼ横ばいである。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年度は、一般会計において新型コロナウイルス感染症対策として各種給付金事業等を行ったため、大幅増となった。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年度と比較して減少となったものの、引き続き一般会計において新型コロナウイルス感染症対策として各種給付金事業等を行ったため、黒字となっている。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年度と比較してやや減少しているが、引き続き標準財政規模の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％強程度の黒字となっている。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今後も連結実質赤字比率の推移を注視しながら、中長期的な展望を踏まえた健全な財政運営に努める必要がある。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02%20&#20304;&#19990;&#20445;&#24066;&#12288;&#9675;&#8594;OK/&#12304;&#36001;&#25919;&#29366;&#27841;&#36039;&#26009;&#38598;&#12305;_422029_&#20304;&#19990;&#20445;&#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63</v>
          </cell>
          <cell r="BX53">
            <v>62.9</v>
          </cell>
          <cell r="CF53">
            <v>64</v>
          </cell>
          <cell r="CN53">
            <v>65.5</v>
          </cell>
          <cell r="CV53">
            <v>66.900000000000006</v>
          </cell>
        </row>
        <row r="55">
          <cell r="AN55" t="str">
            <v>類似団体内平均値</v>
          </cell>
          <cell r="BP55">
            <v>34</v>
          </cell>
          <cell r="BX55">
            <v>33.9</v>
          </cell>
          <cell r="CF55">
            <v>31.5</v>
          </cell>
          <cell r="CN55">
            <v>23.4</v>
          </cell>
          <cell r="CV55">
            <v>18.2</v>
          </cell>
        </row>
        <row r="57">
          <cell r="BP57">
            <v>61.1</v>
          </cell>
          <cell r="BX57">
            <v>61.9</v>
          </cell>
          <cell r="CF57">
            <v>62.7</v>
          </cell>
          <cell r="CN57">
            <v>63.9</v>
          </cell>
          <cell r="CV57">
            <v>64.8</v>
          </cell>
        </row>
        <row r="72">
          <cell r="BP72" t="str">
            <v>H30</v>
          </cell>
          <cell r="BX72" t="str">
            <v>R01</v>
          </cell>
          <cell r="CF72" t="str">
            <v>R02</v>
          </cell>
          <cell r="CN72" t="str">
            <v>R03</v>
          </cell>
          <cell r="CV72" t="str">
            <v>R04</v>
          </cell>
        </row>
        <row r="73">
          <cell r="AN73" t="str">
            <v>当該団体値</v>
          </cell>
        </row>
        <row r="75">
          <cell r="BP75">
            <v>4.5999999999999996</v>
          </cell>
          <cell r="BX75">
            <v>4.5</v>
          </cell>
          <cell r="CF75">
            <v>4.3</v>
          </cell>
          <cell r="CN75">
            <v>4.5</v>
          </cell>
          <cell r="CV75">
            <v>4.7</v>
          </cell>
        </row>
        <row r="77">
          <cell r="AN77" t="str">
            <v>類似団体内平均値</v>
          </cell>
          <cell r="BP77">
            <v>34</v>
          </cell>
          <cell r="BX77">
            <v>33.9</v>
          </cell>
          <cell r="CF77">
            <v>31.5</v>
          </cell>
          <cell r="CN77">
            <v>23.4</v>
          </cell>
          <cell r="CV77">
            <v>18.2</v>
          </cell>
        </row>
        <row r="79">
          <cell r="BP79">
            <v>5.9</v>
          </cell>
          <cell r="BX79">
            <v>5.7</v>
          </cell>
          <cell r="CF79">
            <v>5.4</v>
          </cell>
          <cell r="CN79">
            <v>5.2</v>
          </cell>
          <cell r="CV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138889941</v>
      </c>
      <c r="BO4" s="371"/>
      <c r="BP4" s="371"/>
      <c r="BQ4" s="371"/>
      <c r="BR4" s="371"/>
      <c r="BS4" s="371"/>
      <c r="BT4" s="371"/>
      <c r="BU4" s="372"/>
      <c r="BV4" s="370">
        <v>144680447</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7.5</v>
      </c>
      <c r="CU4" s="377"/>
      <c r="CV4" s="377"/>
      <c r="CW4" s="377"/>
      <c r="CX4" s="377"/>
      <c r="CY4" s="377"/>
      <c r="CZ4" s="377"/>
      <c r="DA4" s="378"/>
      <c r="DB4" s="376">
        <v>7.5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133196467</v>
      </c>
      <c r="BO5" s="408"/>
      <c r="BP5" s="408"/>
      <c r="BQ5" s="408"/>
      <c r="BR5" s="408"/>
      <c r="BS5" s="408"/>
      <c r="BT5" s="408"/>
      <c r="BU5" s="409"/>
      <c r="BV5" s="407">
        <v>138657544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93</v>
      </c>
      <c r="CU5" s="405"/>
      <c r="CV5" s="405"/>
      <c r="CW5" s="405"/>
      <c r="CX5" s="405"/>
      <c r="CY5" s="405"/>
      <c r="CZ5" s="405"/>
      <c r="DA5" s="406"/>
      <c r="DB5" s="404">
        <v>90.3</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5693474</v>
      </c>
      <c r="BO6" s="408"/>
      <c r="BP6" s="408"/>
      <c r="BQ6" s="408"/>
      <c r="BR6" s="408"/>
      <c r="BS6" s="408"/>
      <c r="BT6" s="408"/>
      <c r="BU6" s="409"/>
      <c r="BV6" s="407">
        <v>6022903</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95.3</v>
      </c>
      <c r="CU6" s="445"/>
      <c r="CV6" s="445"/>
      <c r="CW6" s="445"/>
      <c r="CX6" s="445"/>
      <c r="CY6" s="445"/>
      <c r="CZ6" s="445"/>
      <c r="DA6" s="446"/>
      <c r="DB6" s="444">
        <v>94.5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1183117</v>
      </c>
      <c r="BO7" s="408"/>
      <c r="BP7" s="408"/>
      <c r="BQ7" s="408"/>
      <c r="BR7" s="408"/>
      <c r="BS7" s="408"/>
      <c r="BT7" s="408"/>
      <c r="BU7" s="409"/>
      <c r="BV7" s="407">
        <v>1396820</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60047675</v>
      </c>
      <c r="CU7" s="408"/>
      <c r="CV7" s="408"/>
      <c r="CW7" s="408"/>
      <c r="CX7" s="408"/>
      <c r="CY7" s="408"/>
      <c r="CZ7" s="408"/>
      <c r="DA7" s="409"/>
      <c r="DB7" s="407">
        <v>61784061</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96</v>
      </c>
      <c r="AV8" s="440"/>
      <c r="AW8" s="440"/>
      <c r="AX8" s="440"/>
      <c r="AY8" s="441" t="s">
        <v>111</v>
      </c>
      <c r="AZ8" s="442"/>
      <c r="BA8" s="442"/>
      <c r="BB8" s="442"/>
      <c r="BC8" s="442"/>
      <c r="BD8" s="442"/>
      <c r="BE8" s="442"/>
      <c r="BF8" s="442"/>
      <c r="BG8" s="442"/>
      <c r="BH8" s="442"/>
      <c r="BI8" s="442"/>
      <c r="BJ8" s="442"/>
      <c r="BK8" s="442"/>
      <c r="BL8" s="442"/>
      <c r="BM8" s="443"/>
      <c r="BN8" s="407">
        <v>4510357</v>
      </c>
      <c r="BO8" s="408"/>
      <c r="BP8" s="408"/>
      <c r="BQ8" s="408"/>
      <c r="BR8" s="408"/>
      <c r="BS8" s="408"/>
      <c r="BT8" s="408"/>
      <c r="BU8" s="409"/>
      <c r="BV8" s="407">
        <v>4626083</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0.53</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243223</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-115726</v>
      </c>
      <c r="BO9" s="408"/>
      <c r="BP9" s="408"/>
      <c r="BQ9" s="408"/>
      <c r="BR9" s="408"/>
      <c r="BS9" s="408"/>
      <c r="BT9" s="408"/>
      <c r="BU9" s="409"/>
      <c r="BV9" s="407">
        <v>-5898</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12.3</v>
      </c>
      <c r="CU9" s="405"/>
      <c r="CV9" s="405"/>
      <c r="CW9" s="405"/>
      <c r="CX9" s="405"/>
      <c r="CY9" s="405"/>
      <c r="CZ9" s="405"/>
      <c r="DA9" s="406"/>
      <c r="DB9" s="404">
        <v>12.8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255439</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2296283</v>
      </c>
      <c r="BO10" s="408"/>
      <c r="BP10" s="408"/>
      <c r="BQ10" s="408"/>
      <c r="BR10" s="408"/>
      <c r="BS10" s="408"/>
      <c r="BT10" s="408"/>
      <c r="BU10" s="409"/>
      <c r="BV10" s="407">
        <v>2321961</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8000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240473</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96</v>
      </c>
      <c r="AV12" s="440"/>
      <c r="AW12" s="440"/>
      <c r="AX12" s="440"/>
      <c r="AY12" s="441" t="s">
        <v>138</v>
      </c>
      <c r="AZ12" s="442"/>
      <c r="BA12" s="442"/>
      <c r="BB12" s="442"/>
      <c r="BC12" s="442"/>
      <c r="BD12" s="442"/>
      <c r="BE12" s="442"/>
      <c r="BF12" s="442"/>
      <c r="BG12" s="442"/>
      <c r="BH12" s="442"/>
      <c r="BI12" s="442"/>
      <c r="BJ12" s="442"/>
      <c r="BK12" s="442"/>
      <c r="BL12" s="442"/>
      <c r="BM12" s="443"/>
      <c r="BN12" s="407">
        <v>2691362</v>
      </c>
      <c r="BO12" s="408"/>
      <c r="BP12" s="408"/>
      <c r="BQ12" s="408"/>
      <c r="BR12" s="408"/>
      <c r="BS12" s="408"/>
      <c r="BT12" s="408"/>
      <c r="BU12" s="409"/>
      <c r="BV12" s="407">
        <v>1264360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238511</v>
      </c>
      <c r="S13" s="492"/>
      <c r="T13" s="492"/>
      <c r="U13" s="492"/>
      <c r="V13" s="493"/>
      <c r="W13" s="423" t="s">
        <v>142</v>
      </c>
      <c r="X13" s="424"/>
      <c r="Y13" s="424"/>
      <c r="Z13" s="424"/>
      <c r="AA13" s="424"/>
      <c r="AB13" s="414"/>
      <c r="AC13" s="458">
        <v>4260</v>
      </c>
      <c r="AD13" s="459"/>
      <c r="AE13" s="459"/>
      <c r="AF13" s="459"/>
      <c r="AG13" s="501"/>
      <c r="AH13" s="458">
        <v>4828</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-510805</v>
      </c>
      <c r="BO13" s="408"/>
      <c r="BP13" s="408"/>
      <c r="BQ13" s="408"/>
      <c r="BR13" s="408"/>
      <c r="BS13" s="408"/>
      <c r="BT13" s="408"/>
      <c r="BU13" s="409"/>
      <c r="BV13" s="407">
        <v>1059703</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4.7</v>
      </c>
      <c r="CU13" s="405"/>
      <c r="CV13" s="405"/>
      <c r="CW13" s="405"/>
      <c r="CX13" s="405"/>
      <c r="CY13" s="405"/>
      <c r="CZ13" s="405"/>
      <c r="DA13" s="406"/>
      <c r="DB13" s="404">
        <v>4.5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243074</v>
      </c>
      <c r="S14" s="492"/>
      <c r="T14" s="492"/>
      <c r="U14" s="492"/>
      <c r="V14" s="493"/>
      <c r="W14" s="397"/>
      <c r="X14" s="398"/>
      <c r="Y14" s="398"/>
      <c r="Z14" s="398"/>
      <c r="AA14" s="398"/>
      <c r="AB14" s="387"/>
      <c r="AC14" s="494">
        <v>3.8</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140</v>
      </c>
      <c r="CU14" s="506"/>
      <c r="CV14" s="506"/>
      <c r="CW14" s="506"/>
      <c r="CX14" s="506"/>
      <c r="CY14" s="506"/>
      <c r="CZ14" s="506"/>
      <c r="DA14" s="507"/>
      <c r="DB14" s="505" t="s">
        <v>149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150</v>
      </c>
      <c r="N15" s="499"/>
      <c r="O15" s="499"/>
      <c r="P15" s="499"/>
      <c r="Q15" s="500"/>
      <c r="R15" s="491">
        <v>241508</v>
      </c>
      <c r="S15" s="492"/>
      <c r="T15" s="492"/>
      <c r="U15" s="492"/>
      <c r="V15" s="493"/>
      <c r="W15" s="423" t="s">
        <v>151</v>
      </c>
      <c r="X15" s="424"/>
      <c r="Y15" s="424"/>
      <c r="Z15" s="424"/>
      <c r="AA15" s="424"/>
      <c r="AB15" s="414"/>
      <c r="AC15" s="458">
        <v>21172</v>
      </c>
      <c r="AD15" s="459"/>
      <c r="AE15" s="459"/>
      <c r="AF15" s="459"/>
      <c r="AG15" s="501"/>
      <c r="AH15" s="458">
        <v>21498</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27335568</v>
      </c>
      <c r="BO15" s="371"/>
      <c r="BP15" s="371"/>
      <c r="BQ15" s="371"/>
      <c r="BR15" s="371"/>
      <c r="BS15" s="371"/>
      <c r="BT15" s="371"/>
      <c r="BU15" s="372"/>
      <c r="BV15" s="370">
        <v>26269208</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18.899999999999999</v>
      </c>
      <c r="AD16" s="495"/>
      <c r="AE16" s="495"/>
      <c r="AF16" s="495"/>
      <c r="AG16" s="496"/>
      <c r="AH16" s="494">
        <v>19</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51109922</v>
      </c>
      <c r="BO16" s="408"/>
      <c r="BP16" s="408"/>
      <c r="BQ16" s="408"/>
      <c r="BR16" s="408"/>
      <c r="BS16" s="408"/>
      <c r="BT16" s="408"/>
      <c r="BU16" s="409"/>
      <c r="BV16" s="407">
        <v>51109976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157</v>
      </c>
      <c r="N17" s="519"/>
      <c r="O17" s="519"/>
      <c r="P17" s="519"/>
      <c r="Q17" s="520"/>
      <c r="R17" s="513" t="s">
        <v>158</v>
      </c>
      <c r="S17" s="514"/>
      <c r="T17" s="514"/>
      <c r="U17" s="514"/>
      <c r="V17" s="515"/>
      <c r="W17" s="423" t="s">
        <v>159</v>
      </c>
      <c r="X17" s="424"/>
      <c r="Y17" s="424"/>
      <c r="Z17" s="424"/>
      <c r="AA17" s="424"/>
      <c r="AB17" s="414"/>
      <c r="AC17" s="458">
        <v>86458</v>
      </c>
      <c r="AD17" s="459"/>
      <c r="AE17" s="459"/>
      <c r="AF17" s="459"/>
      <c r="AG17" s="501"/>
      <c r="AH17" s="458">
        <v>86854</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34458324</v>
      </c>
      <c r="BO17" s="408"/>
      <c r="BP17" s="408"/>
      <c r="BQ17" s="408"/>
      <c r="BR17" s="408"/>
      <c r="BS17" s="408"/>
      <c r="BT17" s="408"/>
      <c r="BU17" s="409"/>
      <c r="BV17" s="407">
        <v>33063526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161</v>
      </c>
      <c r="C18" s="450"/>
      <c r="D18" s="450"/>
      <c r="E18" s="530"/>
      <c r="F18" s="530"/>
      <c r="G18" s="530"/>
      <c r="H18" s="530"/>
      <c r="I18" s="530"/>
      <c r="J18" s="530"/>
      <c r="K18" s="530"/>
      <c r="L18" s="531">
        <v>426.01</v>
      </c>
      <c r="M18" s="531"/>
      <c r="N18" s="531"/>
      <c r="O18" s="531"/>
      <c r="P18" s="531"/>
      <c r="Q18" s="531"/>
      <c r="R18" s="532"/>
      <c r="S18" s="532"/>
      <c r="T18" s="532"/>
      <c r="U18" s="532"/>
      <c r="V18" s="533"/>
      <c r="W18" s="425"/>
      <c r="X18" s="426"/>
      <c r="Y18" s="426"/>
      <c r="Z18" s="426"/>
      <c r="AA18" s="426"/>
      <c r="AB18" s="417"/>
      <c r="AC18" s="534">
        <v>77.3</v>
      </c>
      <c r="AD18" s="535"/>
      <c r="AE18" s="535"/>
      <c r="AF18" s="535"/>
      <c r="AG18" s="536"/>
      <c r="AH18" s="534">
        <v>76.7</v>
      </c>
      <c r="AI18" s="535"/>
      <c r="AJ18" s="535"/>
      <c r="AK18" s="535"/>
      <c r="AL18" s="537"/>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57756620</v>
      </c>
      <c r="BO18" s="408"/>
      <c r="BP18" s="408"/>
      <c r="BQ18" s="408"/>
      <c r="BR18" s="408"/>
      <c r="BS18" s="408"/>
      <c r="BT18" s="408"/>
      <c r="BU18" s="409"/>
      <c r="BV18" s="407">
        <v>58050986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163</v>
      </c>
      <c r="C19" s="450"/>
      <c r="D19" s="450"/>
      <c r="E19" s="530"/>
      <c r="F19" s="530"/>
      <c r="G19" s="530"/>
      <c r="H19" s="530"/>
      <c r="I19" s="530"/>
      <c r="J19" s="530"/>
      <c r="K19" s="530"/>
      <c r="L19" s="538">
        <v>571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80456414</v>
      </c>
      <c r="BO19" s="408"/>
      <c r="BP19" s="408"/>
      <c r="BQ19" s="408"/>
      <c r="BR19" s="408"/>
      <c r="BS19" s="408"/>
      <c r="BT19" s="408"/>
      <c r="BU19" s="409"/>
      <c r="BV19" s="407">
        <v>80738622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165</v>
      </c>
      <c r="C20" s="450"/>
      <c r="D20" s="450"/>
      <c r="E20" s="530"/>
      <c r="F20" s="530"/>
      <c r="G20" s="530"/>
      <c r="H20" s="530"/>
      <c r="I20" s="530"/>
      <c r="J20" s="530"/>
      <c r="K20" s="530"/>
      <c r="L20" s="538">
        <v>104053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166</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104589215</v>
      </c>
      <c r="BO22" s="371"/>
      <c r="BP22" s="371"/>
      <c r="BQ22" s="371"/>
      <c r="BR22" s="371"/>
      <c r="BS22" s="371"/>
      <c r="BT22" s="371"/>
      <c r="BU22" s="372"/>
      <c r="BV22" s="370">
        <v>107144736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80374652</v>
      </c>
      <c r="BO23" s="408"/>
      <c r="BP23" s="408"/>
      <c r="BQ23" s="408"/>
      <c r="BR23" s="408"/>
      <c r="BS23" s="408"/>
      <c r="BT23" s="408"/>
      <c r="BU23" s="409"/>
      <c r="BV23" s="407">
        <v>80575580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175</v>
      </c>
      <c r="F24" s="437"/>
      <c r="G24" s="437"/>
      <c r="H24" s="437"/>
      <c r="I24" s="437"/>
      <c r="J24" s="437"/>
      <c r="K24" s="438"/>
      <c r="L24" s="458">
        <v>1</v>
      </c>
      <c r="M24" s="459"/>
      <c r="N24" s="459"/>
      <c r="O24" s="459"/>
      <c r="P24" s="501"/>
      <c r="Q24" s="458">
        <v>10580</v>
      </c>
      <c r="R24" s="459"/>
      <c r="S24" s="459"/>
      <c r="T24" s="459"/>
      <c r="U24" s="459"/>
      <c r="V24" s="501"/>
      <c r="W24" s="553"/>
      <c r="X24" s="554"/>
      <c r="Y24" s="555"/>
      <c r="Z24" s="457" t="s">
        <v>176</v>
      </c>
      <c r="AA24" s="437"/>
      <c r="AB24" s="437"/>
      <c r="AC24" s="437"/>
      <c r="AD24" s="437"/>
      <c r="AE24" s="437"/>
      <c r="AF24" s="437"/>
      <c r="AG24" s="438"/>
      <c r="AH24" s="458">
        <v>2057</v>
      </c>
      <c r="AI24" s="459"/>
      <c r="AJ24" s="459"/>
      <c r="AK24" s="459"/>
      <c r="AL24" s="501"/>
      <c r="AM24" s="458">
        <v>6588571</v>
      </c>
      <c r="AN24" s="459"/>
      <c r="AO24" s="459"/>
      <c r="AP24" s="459"/>
      <c r="AQ24" s="459"/>
      <c r="AR24" s="501"/>
      <c r="AS24" s="458">
        <v>3203</v>
      </c>
      <c r="AT24" s="459"/>
      <c r="AU24" s="459"/>
      <c r="AV24" s="459"/>
      <c r="AW24" s="459"/>
      <c r="AX24" s="460"/>
      <c r="AY24" s="523" t="s">
        <v>177</v>
      </c>
      <c r="AZ24" s="524"/>
      <c r="BA24" s="524"/>
      <c r="BB24" s="524"/>
      <c r="BC24" s="524"/>
      <c r="BD24" s="524"/>
      <c r="BE24" s="524"/>
      <c r="BF24" s="524"/>
      <c r="BG24" s="524"/>
      <c r="BH24" s="524"/>
      <c r="BI24" s="524"/>
      <c r="BJ24" s="524"/>
      <c r="BK24" s="524"/>
      <c r="BL24" s="524"/>
      <c r="BM24" s="525"/>
      <c r="BN24" s="407">
        <v>64196826</v>
      </c>
      <c r="BO24" s="408"/>
      <c r="BP24" s="408"/>
      <c r="BQ24" s="408"/>
      <c r="BR24" s="408"/>
      <c r="BS24" s="408"/>
      <c r="BT24" s="408"/>
      <c r="BU24" s="409"/>
      <c r="BV24" s="407">
        <v>64203609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178</v>
      </c>
      <c r="F25" s="437"/>
      <c r="G25" s="437"/>
      <c r="H25" s="437"/>
      <c r="I25" s="437"/>
      <c r="J25" s="437"/>
      <c r="K25" s="438"/>
      <c r="L25" s="458">
        <v>2</v>
      </c>
      <c r="M25" s="459"/>
      <c r="N25" s="459"/>
      <c r="O25" s="459"/>
      <c r="P25" s="501"/>
      <c r="Q25" s="458">
        <v>8730</v>
      </c>
      <c r="R25" s="459"/>
      <c r="S25" s="459"/>
      <c r="T25" s="459"/>
      <c r="U25" s="459"/>
      <c r="V25" s="501"/>
      <c r="W25" s="553"/>
      <c r="X25" s="554"/>
      <c r="Y25" s="555"/>
      <c r="Z25" s="457" t="s">
        <v>179</v>
      </c>
      <c r="AA25" s="437"/>
      <c r="AB25" s="437"/>
      <c r="AC25" s="437"/>
      <c r="AD25" s="437"/>
      <c r="AE25" s="437"/>
      <c r="AF25" s="437"/>
      <c r="AG25" s="438"/>
      <c r="AH25" s="458">
        <v>375</v>
      </c>
      <c r="AI25" s="459"/>
      <c r="AJ25" s="459"/>
      <c r="AK25" s="459"/>
      <c r="AL25" s="501"/>
      <c r="AM25" s="458">
        <v>1056375</v>
      </c>
      <c r="AN25" s="459"/>
      <c r="AO25" s="459"/>
      <c r="AP25" s="459"/>
      <c r="AQ25" s="459"/>
      <c r="AR25" s="501"/>
      <c r="AS25" s="458">
        <v>2817</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12819736</v>
      </c>
      <c r="BO25" s="371"/>
      <c r="BP25" s="371"/>
      <c r="BQ25" s="371"/>
      <c r="BR25" s="371"/>
      <c r="BS25" s="371"/>
      <c r="BT25" s="371"/>
      <c r="BU25" s="372"/>
      <c r="BV25" s="370">
        <v>13613388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181</v>
      </c>
      <c r="F26" s="437"/>
      <c r="G26" s="437"/>
      <c r="H26" s="437"/>
      <c r="I26" s="437"/>
      <c r="J26" s="437"/>
      <c r="K26" s="438"/>
      <c r="L26" s="458">
        <v>1</v>
      </c>
      <c r="M26" s="459"/>
      <c r="N26" s="459"/>
      <c r="O26" s="459"/>
      <c r="P26" s="501"/>
      <c r="Q26" s="458">
        <v>7210</v>
      </c>
      <c r="R26" s="459"/>
      <c r="S26" s="459"/>
      <c r="T26" s="459"/>
      <c r="U26" s="459"/>
      <c r="V26" s="501"/>
      <c r="W26" s="553"/>
      <c r="X26" s="554"/>
      <c r="Y26" s="555"/>
      <c r="Z26" s="457" t="s">
        <v>182</v>
      </c>
      <c r="AA26" s="559"/>
      <c r="AB26" s="559"/>
      <c r="AC26" s="559"/>
      <c r="AD26" s="559"/>
      <c r="AE26" s="559"/>
      <c r="AF26" s="559"/>
      <c r="AG26" s="560"/>
      <c r="AH26" s="458">
        <v>228</v>
      </c>
      <c r="AI26" s="459"/>
      <c r="AJ26" s="459"/>
      <c r="AK26" s="459"/>
      <c r="AL26" s="501"/>
      <c r="AM26" s="458">
        <v>784776</v>
      </c>
      <c r="AN26" s="459"/>
      <c r="AO26" s="459"/>
      <c r="AP26" s="459"/>
      <c r="AQ26" s="459"/>
      <c r="AR26" s="501"/>
      <c r="AS26" s="458">
        <v>3442</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v>350000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6620</v>
      </c>
      <c r="R27" s="459"/>
      <c r="S27" s="459"/>
      <c r="T27" s="459"/>
      <c r="U27" s="459"/>
      <c r="V27" s="501"/>
      <c r="W27" s="553"/>
      <c r="X27" s="554"/>
      <c r="Y27" s="555"/>
      <c r="Z27" s="457" t="s">
        <v>185</v>
      </c>
      <c r="AA27" s="437"/>
      <c r="AB27" s="437"/>
      <c r="AC27" s="437"/>
      <c r="AD27" s="437"/>
      <c r="AE27" s="437"/>
      <c r="AF27" s="437"/>
      <c r="AG27" s="438"/>
      <c r="AH27" s="458">
        <v>49</v>
      </c>
      <c r="AI27" s="459"/>
      <c r="AJ27" s="459"/>
      <c r="AK27" s="459"/>
      <c r="AL27" s="501"/>
      <c r="AM27" s="458">
        <v>188695</v>
      </c>
      <c r="AN27" s="459"/>
      <c r="AO27" s="459"/>
      <c r="AP27" s="459"/>
      <c r="AQ27" s="459"/>
      <c r="AR27" s="501"/>
      <c r="AS27" s="458">
        <v>3851</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1383287</v>
      </c>
      <c r="BO27" s="527"/>
      <c r="BP27" s="527"/>
      <c r="BQ27" s="527"/>
      <c r="BR27" s="527"/>
      <c r="BS27" s="527"/>
      <c r="BT27" s="527"/>
      <c r="BU27" s="528"/>
      <c r="BV27" s="526">
        <v>1383175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187</v>
      </c>
      <c r="F28" s="437"/>
      <c r="G28" s="437"/>
      <c r="H28" s="437"/>
      <c r="I28" s="437"/>
      <c r="J28" s="437"/>
      <c r="K28" s="438"/>
      <c r="L28" s="458">
        <v>1</v>
      </c>
      <c r="M28" s="459"/>
      <c r="N28" s="459"/>
      <c r="O28" s="459"/>
      <c r="P28" s="501"/>
      <c r="Q28" s="458">
        <v>6020</v>
      </c>
      <c r="R28" s="459"/>
      <c r="S28" s="459"/>
      <c r="T28" s="459"/>
      <c r="U28" s="459"/>
      <c r="V28" s="501"/>
      <c r="W28" s="553"/>
      <c r="X28" s="554"/>
      <c r="Y28" s="555"/>
      <c r="Z28" s="457" t="s">
        <v>188</v>
      </c>
      <c r="AA28" s="437"/>
      <c r="AB28" s="437"/>
      <c r="AC28" s="437"/>
      <c r="AD28" s="437"/>
      <c r="AE28" s="437"/>
      <c r="AF28" s="437"/>
      <c r="AG28" s="438"/>
      <c r="AH28" s="458" t="s">
        <v>189</v>
      </c>
      <c r="AI28" s="459"/>
      <c r="AJ28" s="459"/>
      <c r="AK28" s="459"/>
      <c r="AL28" s="501"/>
      <c r="AM28" s="458" t="s">
        <v>189</v>
      </c>
      <c r="AN28" s="459"/>
      <c r="AO28" s="459"/>
      <c r="AP28" s="459"/>
      <c r="AQ28" s="459"/>
      <c r="AR28" s="501"/>
      <c r="AS28" s="458" t="s">
        <v>189</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6333630</v>
      </c>
      <c r="BO28" s="371"/>
      <c r="BP28" s="371"/>
      <c r="BQ28" s="371"/>
      <c r="BR28" s="371"/>
      <c r="BS28" s="371"/>
      <c r="BT28" s="371"/>
      <c r="BU28" s="372"/>
      <c r="BV28" s="370">
        <v>6728709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191</v>
      </c>
      <c r="F29" s="437"/>
      <c r="G29" s="437"/>
      <c r="H29" s="437"/>
      <c r="I29" s="437"/>
      <c r="J29" s="437"/>
      <c r="K29" s="438"/>
      <c r="L29" s="458">
        <v>31</v>
      </c>
      <c r="M29" s="459"/>
      <c r="N29" s="459"/>
      <c r="O29" s="459"/>
      <c r="P29" s="501"/>
      <c r="Q29" s="458">
        <v>5630</v>
      </c>
      <c r="R29" s="459"/>
      <c r="S29" s="459"/>
      <c r="T29" s="459"/>
      <c r="U29" s="459"/>
      <c r="V29" s="501"/>
      <c r="W29" s="556"/>
      <c r="X29" s="557"/>
      <c r="Y29" s="558"/>
      <c r="Z29" s="457" t="s">
        <v>192</v>
      </c>
      <c r="AA29" s="437"/>
      <c r="AB29" s="437"/>
      <c r="AC29" s="437"/>
      <c r="AD29" s="437"/>
      <c r="AE29" s="437"/>
      <c r="AF29" s="437"/>
      <c r="AG29" s="438"/>
      <c r="AH29" s="458">
        <v>2106</v>
      </c>
      <c r="AI29" s="459"/>
      <c r="AJ29" s="459"/>
      <c r="AK29" s="459"/>
      <c r="AL29" s="501"/>
      <c r="AM29" s="458">
        <v>6777266</v>
      </c>
      <c r="AN29" s="459"/>
      <c r="AO29" s="459"/>
      <c r="AP29" s="459"/>
      <c r="AQ29" s="459"/>
      <c r="AR29" s="501"/>
      <c r="AS29" s="458">
        <v>3218</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3261353</v>
      </c>
      <c r="BO29" s="408"/>
      <c r="BP29" s="408"/>
      <c r="BQ29" s="408"/>
      <c r="BR29" s="408"/>
      <c r="BS29" s="408"/>
      <c r="BT29" s="408"/>
      <c r="BU29" s="409"/>
      <c r="BV29" s="407">
        <v>3323514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4">
        <v>98.7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12953194</v>
      </c>
      <c r="BO30" s="527"/>
      <c r="BP30" s="527"/>
      <c r="BQ30" s="527"/>
      <c r="BR30" s="527"/>
      <c r="BS30" s="527"/>
      <c r="BT30" s="527"/>
      <c r="BU30" s="528"/>
      <c r="BV30" s="526">
        <v>13117671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203</v>
      </c>
      <c r="V33" s="431"/>
      <c r="W33" s="396" t="s">
        <v>202</v>
      </c>
      <c r="X33" s="396"/>
      <c r="Y33" s="396"/>
      <c r="Z33" s="396"/>
      <c r="AA33" s="396"/>
      <c r="AB33" s="396"/>
      <c r="AC33" s="396"/>
      <c r="AD33" s="396"/>
      <c r="AE33" s="396"/>
      <c r="AF33" s="396"/>
      <c r="AG33" s="396"/>
      <c r="AH33" s="396"/>
      <c r="AI33" s="396"/>
      <c r="AJ33" s="396"/>
      <c r="AK33" s="396"/>
      <c r="AL33" s="206"/>
      <c r="AM33" s="431" t="s">
        <v>203</v>
      </c>
      <c r="AN33" s="431"/>
      <c r="AO33" s="396" t="s">
        <v>202</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207</v>
      </c>
      <c r="CP33" s="431"/>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7</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11</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13</v>
      </c>
      <c r="BF34" s="597"/>
      <c r="BG34" s="598" t="str">
        <f>IF('各会計、関係団体の財政状況及び健全化判断比率'!B34="","",'各会計、関係団体の財政状況及び健全化判断比率'!B34)</f>
        <v>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19</v>
      </c>
      <c r="BX34" s="597"/>
      <c r="BY34" s="598" t="str">
        <f>IF('各会計、関係団体の財政状況及び健全化判断比率'!B68="","",'各会計、関係団体の財政状況及び健全化判断比率'!B68)</f>
        <v>長崎県後期高齢者医療広域連合（普通会計）</v>
      </c>
      <c r="BZ34" s="598"/>
      <c r="CA34" s="598"/>
      <c r="CB34" s="598"/>
      <c r="CC34" s="598"/>
      <c r="CD34" s="598"/>
      <c r="CE34" s="598"/>
      <c r="CF34" s="598"/>
      <c r="CG34" s="598"/>
      <c r="CH34" s="598"/>
      <c r="CI34" s="598"/>
      <c r="CJ34" s="598"/>
      <c r="CK34" s="598"/>
      <c r="CL34" s="598"/>
      <c r="CM34" s="598"/>
      <c r="CN34" s="181"/>
      <c r="CO34" s="597">
        <f>IF(CQ34="","",MAX(C34:D43,U34:V43,AM34:AN43,BE34:BF43,BW34:BX43)+1)</f>
        <v>27</v>
      </c>
      <c r="CP34" s="597"/>
      <c r="CQ34" s="598" t="str">
        <f>IF('各会計、関係団体の財政状況及び健全化判断比率'!BS7="","",'各会計、関係団体の財政状況及び健全化判断比率'!BS7)</f>
        <v>公益社団法人佐世保地域文化事業財団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住宅事業特別会計</v>
      </c>
      <c r="F35" s="598"/>
      <c r="G35" s="598"/>
      <c r="H35" s="598"/>
      <c r="I35" s="598"/>
      <c r="J35" s="598"/>
      <c r="K35" s="598"/>
      <c r="L35" s="598"/>
      <c r="M35" s="598"/>
      <c r="N35" s="598"/>
      <c r="O35" s="598"/>
      <c r="P35" s="598"/>
      <c r="Q35" s="598"/>
      <c r="R35" s="598"/>
      <c r="S35" s="598"/>
      <c r="T35" s="181"/>
      <c r="U35" s="597">
        <f>IF(W35="","",U34+1)</f>
        <v>8</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12</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f t="shared" ref="BE35:BE43" si="1">IF(BG35="","",BE34+1)</f>
        <v>14</v>
      </c>
      <c r="BF35" s="597"/>
      <c r="BG35" s="598" t="str">
        <f>IF('各会計、関係団体の財政状況及び健全化判断比率'!B35="","",'各会計、関係団体の財政状況及び健全化判断比率'!B35)</f>
        <v>交通船事業特別会計</v>
      </c>
      <c r="BH35" s="598"/>
      <c r="BI35" s="598"/>
      <c r="BJ35" s="598"/>
      <c r="BK35" s="598"/>
      <c r="BL35" s="598"/>
      <c r="BM35" s="598"/>
      <c r="BN35" s="598"/>
      <c r="BO35" s="598"/>
      <c r="BP35" s="598"/>
      <c r="BQ35" s="598"/>
      <c r="BR35" s="598"/>
      <c r="BS35" s="598"/>
      <c r="BT35" s="598"/>
      <c r="BU35" s="598"/>
      <c r="BV35" s="181"/>
      <c r="BW35" s="597">
        <f t="shared" ref="BW35:BW43" si="2">IF(BY35="","",BW34+1)</f>
        <v>20</v>
      </c>
      <c r="BX35" s="597"/>
      <c r="BY35" s="598" t="str">
        <f>IF('各会計、関係団体の財政状況及び健全化判断比率'!B69="","",'各会計、関係団体の財政状況及び健全化判断比率'!B69)</f>
        <v>長崎県後期高齢者医療広域連合（後期高齢者医療事業会計）</v>
      </c>
      <c r="BZ35" s="598"/>
      <c r="CA35" s="598"/>
      <c r="CB35" s="598"/>
      <c r="CC35" s="598"/>
      <c r="CD35" s="598"/>
      <c r="CE35" s="598"/>
      <c r="CF35" s="598"/>
      <c r="CG35" s="598"/>
      <c r="CH35" s="598"/>
      <c r="CI35" s="598"/>
      <c r="CJ35" s="598"/>
      <c r="CK35" s="598"/>
      <c r="CL35" s="598"/>
      <c r="CM35" s="598"/>
      <c r="CN35" s="181"/>
      <c r="CO35" s="597">
        <f t="shared" ref="CO35:CO43" si="3">IF(CQ35="","",CO34+1)</f>
        <v>28</v>
      </c>
      <c r="CP35" s="597"/>
      <c r="CQ35" s="598" t="str">
        <f>IF('各会計、関係団体の財政状況及び健全化判断比率'!BS8="","",'各会計、関係団体の財政状況及び健全化判断比率'!BS8)</f>
        <v>財団法人佐世保市中小企業勤労者福祉サービスセンター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佐世保市等地域交通体系整備事業特別会計</v>
      </c>
      <c r="F36" s="598"/>
      <c r="G36" s="598"/>
      <c r="H36" s="598"/>
      <c r="I36" s="598"/>
      <c r="J36" s="598"/>
      <c r="K36" s="598"/>
      <c r="L36" s="598"/>
      <c r="M36" s="598"/>
      <c r="N36" s="598"/>
      <c r="O36" s="598"/>
      <c r="P36" s="598"/>
      <c r="Q36" s="598"/>
      <c r="R36" s="598"/>
      <c r="S36" s="598"/>
      <c r="T36" s="181"/>
      <c r="U36" s="597">
        <f t="shared" ref="U36:U43" si="4">IF(W36="","",U35+1)</f>
        <v>9</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15</v>
      </c>
      <c r="BF36" s="597"/>
      <c r="BG36" s="598" t="str">
        <f>IF('各会計、関係団体の財政状況及び健全化判断比率'!B36="","",'各会計、関係団体の財政状況及び健全化判断比率'!B36)</f>
        <v>卸売市場事業特別会計</v>
      </c>
      <c r="BH36" s="598"/>
      <c r="BI36" s="598"/>
      <c r="BJ36" s="598"/>
      <c r="BK36" s="598"/>
      <c r="BL36" s="598"/>
      <c r="BM36" s="598"/>
      <c r="BN36" s="598"/>
      <c r="BO36" s="598"/>
      <c r="BP36" s="598"/>
      <c r="BQ36" s="598"/>
      <c r="BR36" s="598"/>
      <c r="BS36" s="598"/>
      <c r="BT36" s="598"/>
      <c r="BU36" s="598"/>
      <c r="BV36" s="181"/>
      <c r="BW36" s="597">
        <f t="shared" si="2"/>
        <v>21</v>
      </c>
      <c r="BX36" s="597"/>
      <c r="BY36" s="598" t="str">
        <f>IF('各会計、関係団体の財政状況及び健全化判断比率'!B70="","",'各会計、関係団体の財政状況及び健全化判断比率'!B70)</f>
        <v>長崎県市町村総合事務組合（一般会計）</v>
      </c>
      <c r="BZ36" s="598"/>
      <c r="CA36" s="598"/>
      <c r="CB36" s="598"/>
      <c r="CC36" s="598"/>
      <c r="CD36" s="598"/>
      <c r="CE36" s="598"/>
      <c r="CF36" s="598"/>
      <c r="CG36" s="598"/>
      <c r="CH36" s="598"/>
      <c r="CI36" s="598"/>
      <c r="CJ36" s="598"/>
      <c r="CK36" s="598"/>
      <c r="CL36" s="598"/>
      <c r="CM36" s="598"/>
      <c r="CN36" s="181"/>
      <c r="CO36" s="597">
        <f t="shared" si="3"/>
        <v>29</v>
      </c>
      <c r="CP36" s="597"/>
      <c r="CQ36" s="598" t="str">
        <f>IF('各会計、関係団体の財政状況及び健全化判断比率'!BS9="","",'各会計、関係団体の財政状況及び健全化判断比率'!BS9)</f>
        <v>財団法人佐世保観光コンベンション協会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土地取得事業特別会計</v>
      </c>
      <c r="F37" s="598"/>
      <c r="G37" s="598"/>
      <c r="H37" s="598"/>
      <c r="I37" s="598"/>
      <c r="J37" s="598"/>
      <c r="K37" s="598"/>
      <c r="L37" s="598"/>
      <c r="M37" s="598"/>
      <c r="N37" s="598"/>
      <c r="O37" s="598"/>
      <c r="P37" s="598"/>
      <c r="Q37" s="598"/>
      <c r="R37" s="598"/>
      <c r="S37" s="598"/>
      <c r="T37" s="181"/>
      <c r="U37" s="597">
        <f t="shared" si="4"/>
        <v>10</v>
      </c>
      <c r="V37" s="597"/>
      <c r="W37" s="598" t="str">
        <f>IF('各会計、関係団体の財政状況及び健全化判断比率'!B31="","",'各会計、関係団体の財政状況及び健全化判断比率'!B31)</f>
        <v>競輪事業特別会計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16</v>
      </c>
      <c r="BF37" s="597"/>
      <c r="BG37" s="598" t="str">
        <f>IF('各会計、関係団体の財政状況及び健全化判断比率'!B37="","",'各会計、関係団体の財政状況及び健全化判断比率'!B37)</f>
        <v>港湾整備事業特別会計</v>
      </c>
      <c r="BH37" s="598"/>
      <c r="BI37" s="598"/>
      <c r="BJ37" s="598"/>
      <c r="BK37" s="598"/>
      <c r="BL37" s="598"/>
      <c r="BM37" s="598"/>
      <c r="BN37" s="598"/>
      <c r="BO37" s="598"/>
      <c r="BP37" s="598"/>
      <c r="BQ37" s="598"/>
      <c r="BR37" s="598"/>
      <c r="BS37" s="598"/>
      <c r="BT37" s="598"/>
      <c r="BU37" s="598"/>
      <c r="BV37" s="181"/>
      <c r="BW37" s="597">
        <f t="shared" si="2"/>
        <v>22</v>
      </c>
      <c r="BX37" s="597"/>
      <c r="BY37" s="598" t="str">
        <f>IF('各会計、関係団体の財政状況及び健全化判断比率'!B71="","",'各会計、関係団体の財政状況及び健全化判断比率'!B71)</f>
        <v>長崎県市町村総合事務組合（市町村会館管理事業特別会計）</v>
      </c>
      <c r="BZ37" s="598"/>
      <c r="CA37" s="598"/>
      <c r="CB37" s="598"/>
      <c r="CC37" s="598"/>
      <c r="CD37" s="598"/>
      <c r="CE37" s="598"/>
      <c r="CF37" s="598"/>
      <c r="CG37" s="598"/>
      <c r="CH37" s="598"/>
      <c r="CI37" s="598"/>
      <c r="CJ37" s="598"/>
      <c r="CK37" s="598"/>
      <c r="CL37" s="598"/>
      <c r="CM37" s="598"/>
      <c r="CN37" s="181"/>
      <c r="CO37" s="597">
        <f t="shared" si="3"/>
        <v>30</v>
      </c>
      <c r="CP37" s="597"/>
      <c r="CQ37" s="598" t="str">
        <f>IF('各会計、関係団体の財政状況及び健全化判断比率'!BS10="","",'各会計、関係団体の財政状況及び健全化判断比率'!BS10)</f>
        <v>させぼパール・シー株式会社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f t="shared" ref="C38:C43" si="5">IF(E38="","",C37+1)</f>
        <v>5</v>
      </c>
      <c r="D38" s="597"/>
      <c r="E38" s="598" t="str">
        <f>IF('各会計、関係団体の財政状況及び健全化判断比率'!B11="","",'各会計、関係団体の財政状況及び健全化判断比率'!B11)</f>
        <v>母子父子寡婦福祉資金貸付事業特別会計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f t="shared" si="1"/>
        <v>17</v>
      </c>
      <c r="BF38" s="597"/>
      <c r="BG38" s="598" t="str">
        <f>IF('各会計、関係団体の財政状況及び健全化判断比率'!B38="","",'各会計、関係団体の財政状況及び健全化判断比率'!B38)</f>
        <v>工業団地整備事業特別会計</v>
      </c>
      <c r="BH38" s="598"/>
      <c r="BI38" s="598"/>
      <c r="BJ38" s="598"/>
      <c r="BK38" s="598"/>
      <c r="BL38" s="598"/>
      <c r="BM38" s="598"/>
      <c r="BN38" s="598"/>
      <c r="BO38" s="598"/>
      <c r="BP38" s="598"/>
      <c r="BQ38" s="598"/>
      <c r="BR38" s="598"/>
      <c r="BS38" s="598"/>
      <c r="BT38" s="598"/>
      <c r="BU38" s="598"/>
      <c r="BV38" s="181"/>
      <c r="BW38" s="597">
        <f t="shared" si="2"/>
        <v>23</v>
      </c>
      <c r="BX38" s="597"/>
      <c r="BY38" s="598" t="str">
        <f>IF('各会計、関係団体の財政状況及び健全化判断比率'!B72="","",'各会計、関係団体の財政状況及び健全化判断比率'!B72)</f>
        <v>長崎県市町村総合事務組合（市町村会館馬町別館管理事業特別会計）</v>
      </c>
      <c r="BZ38" s="598"/>
      <c r="CA38" s="598"/>
      <c r="CB38" s="598"/>
      <c r="CC38" s="598"/>
      <c r="CD38" s="598"/>
      <c r="CE38" s="598"/>
      <c r="CF38" s="598"/>
      <c r="CG38" s="598"/>
      <c r="CH38" s="598"/>
      <c r="CI38" s="598"/>
      <c r="CJ38" s="598"/>
      <c r="CK38" s="598"/>
      <c r="CL38" s="598"/>
      <c r="CM38" s="598"/>
      <c r="CN38" s="181"/>
      <c r="CO38" s="597">
        <f t="shared" si="3"/>
        <v>31</v>
      </c>
      <c r="CP38" s="597"/>
      <c r="CQ38" s="598" t="str">
        <f>IF('各会計、関係団体の財政状況及び健全化判断比率'!BS11="","",'各会計、関係団体の財政状況及び健全化判断比率'!BS11)</f>
        <v>公益財団法人佐世保市スポーツ協会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f t="shared" si="5"/>
        <v>6</v>
      </c>
      <c r="D39" s="597"/>
      <c r="E39" s="598" t="str">
        <f>IF('各会計、関係団体の財政状況及び健全化判断比率'!B12="","",'各会計、関係団体の財政状況及び健全化判断比率'!B12)</f>
        <v>病院資金貸付事業特別会計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f t="shared" si="1"/>
        <v>18</v>
      </c>
      <c r="BF39" s="597"/>
      <c r="BG39" s="598" t="str">
        <f>IF('各会計、関係団体の財政状況及び健全化判断比率'!B39="","",'各会計、関係団体の財政状況及び健全化判断比率'!B39)</f>
        <v>臨海土地造成事業特別会計</v>
      </c>
      <c r="BH39" s="598"/>
      <c r="BI39" s="598"/>
      <c r="BJ39" s="598"/>
      <c r="BK39" s="598"/>
      <c r="BL39" s="598"/>
      <c r="BM39" s="598"/>
      <c r="BN39" s="598"/>
      <c r="BO39" s="598"/>
      <c r="BP39" s="598"/>
      <c r="BQ39" s="598"/>
      <c r="BR39" s="598"/>
      <c r="BS39" s="598"/>
      <c r="BT39" s="598"/>
      <c r="BU39" s="598"/>
      <c r="BV39" s="181"/>
      <c r="BW39" s="597">
        <f t="shared" si="2"/>
        <v>24</v>
      </c>
      <c r="BX39" s="597"/>
      <c r="BY39" s="598" t="str">
        <f>IF('各会計、関係団体の財政状況及び健全化判断比率'!B73="","",'各会計、関係団体の財政状況及び健全化判断比率'!B73)</f>
        <v>長崎県市町村総合事務組合（公平委員会事業特別会計）</v>
      </c>
      <c r="BZ39" s="598"/>
      <c r="CA39" s="598"/>
      <c r="CB39" s="598"/>
      <c r="CC39" s="598"/>
      <c r="CD39" s="598"/>
      <c r="CE39" s="598"/>
      <c r="CF39" s="598"/>
      <c r="CG39" s="598"/>
      <c r="CH39" s="598"/>
      <c r="CI39" s="598"/>
      <c r="CJ39" s="598"/>
      <c r="CK39" s="598"/>
      <c r="CL39" s="598"/>
      <c r="CM39" s="598"/>
      <c r="CN39" s="181"/>
      <c r="CO39" s="597">
        <f t="shared" si="3"/>
        <v>32</v>
      </c>
      <c r="CP39" s="597"/>
      <c r="CQ39" s="598" t="str">
        <f>IF('各会計、関係団体の財政状況及び健全化判断比率'!BS12="","",'各会計、関係団体の財政状況及び健全化判断比率'!BS12)</f>
        <v>世知原温泉株式会社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25</v>
      </c>
      <c r="BX40" s="597"/>
      <c r="BY40" s="598" t="str">
        <f>IF('各会計、関係団体の財政状況及び健全化判断比率'!B74="","",'各会計、関係団体の財政状況及び健全化判断比率'!B74)</f>
        <v>長崎県市町村総合事務組合（行政不服審査会事業特別会計）</v>
      </c>
      <c r="BZ40" s="598"/>
      <c r="CA40" s="598"/>
      <c r="CB40" s="598"/>
      <c r="CC40" s="598"/>
      <c r="CD40" s="598"/>
      <c r="CE40" s="598"/>
      <c r="CF40" s="598"/>
      <c r="CG40" s="598"/>
      <c r="CH40" s="598"/>
      <c r="CI40" s="598"/>
      <c r="CJ40" s="598"/>
      <c r="CK40" s="598"/>
      <c r="CL40" s="598"/>
      <c r="CM40" s="598"/>
      <c r="CN40" s="181"/>
      <c r="CO40" s="597">
        <f t="shared" si="3"/>
        <v>33</v>
      </c>
      <c r="CP40" s="597"/>
      <c r="CQ40" s="598" t="str">
        <f>IF('各会計、関係団体の財政状況及び健全化判断比率'!BS13="","",'各会計、関係団体の財政状況及び健全化判断比率'!BS13)</f>
        <v>宇久観光バス株式会社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26</v>
      </c>
      <c r="BX41" s="597"/>
      <c r="BY41" s="598" t="str">
        <f>IF('各会計、関係団体の財政状況及び健全化判断比率'!B75="","",'各会計、関係団体の財政状況及び健全化判断比率'!B75)</f>
        <v>長崎県市町村総合事務組合（交通災害共済事業特別会計）</v>
      </c>
      <c r="BZ41" s="598"/>
      <c r="CA41" s="598"/>
      <c r="CB41" s="598"/>
      <c r="CC41" s="598"/>
      <c r="CD41" s="598"/>
      <c r="CE41" s="598"/>
      <c r="CF41" s="598"/>
      <c r="CG41" s="598"/>
      <c r="CH41" s="598"/>
      <c r="CI41" s="598"/>
      <c r="CJ41" s="598"/>
      <c r="CK41" s="598"/>
      <c r="CL41" s="598"/>
      <c r="CM41" s="598"/>
      <c r="CN41" s="181"/>
      <c r="CO41" s="597">
        <f t="shared" si="3"/>
        <v>34</v>
      </c>
      <c r="CP41" s="597"/>
      <c r="CQ41" s="598" t="str">
        <f>IF('各会計、関係団体の財政状況及び健全化判断比率'!BS14="","",'各会計、関係団体の財政状況及び健全化判断比率'!BS14)</f>
        <v>させぼバス株式会社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35</v>
      </c>
      <c r="CP42" s="597"/>
      <c r="CQ42" s="598" t="str">
        <f>IF('各会計、関係団体の財政状況及び健全化判断比率'!BS15="","",'各会計、関係団体の財政状況及び健全化判断比率'!BS15)</f>
        <v>地方独立行政法人　北松中央病院</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f t="shared" si="3"/>
        <v>36</v>
      </c>
      <c r="CP43" s="597"/>
      <c r="CQ43" s="598" t="str">
        <f>IF('各会計、関係団体の財政状況及び健全化判断比率'!BS16="","",'各会計、関係団体の財政状況及び健全化判断比率'!BS16)</f>
        <v>財団法人佐世保市学校給食会</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Qy/w6O+S+55uFi69a2cR3lSGR4AqGilPfwpnPhrjAr4ZzZ3toM46QkmrlaidSW6MhaLawYLYHD76OfTC6mNlg==" saltValue="IywvEWbpNYMpG2SPvJ6V5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51" t="s">
        <v>579</v>
      </c>
      <c r="D34" s="1151"/>
      <c r="E34" s="1152"/>
      <c r="F34" s="32">
        <v>5.42</v>
      </c>
      <c r="G34" s="33">
        <v>4.75</v>
      </c>
      <c r="H34" s="33">
        <v>6.77</v>
      </c>
      <c r="I34" s="33">
        <v>6.82</v>
      </c>
      <c r="J34" s="34">
        <v>6.89</v>
      </c>
      <c r="K34" s="22"/>
      <c r="L34" s="22"/>
      <c r="M34" s="22"/>
      <c r="N34" s="22"/>
      <c r="O34" s="22"/>
      <c r="P34" s="22"/>
    </row>
    <row r="35" spans="1:16" ht="39" customHeight="1" x14ac:dyDescent="0.15">
      <c r="A35" s="22"/>
      <c r="B35" s="35"/>
      <c r="C35" s="1145" t="s">
        <v>580</v>
      </c>
      <c r="D35" s="1146"/>
      <c r="E35" s="1147"/>
      <c r="F35" s="36">
        <v>6.89</v>
      </c>
      <c r="G35" s="37">
        <v>7.09</v>
      </c>
      <c r="H35" s="37">
        <v>7.06</v>
      </c>
      <c r="I35" s="37">
        <v>6.71</v>
      </c>
      <c r="J35" s="38">
        <v>6.51</v>
      </c>
      <c r="K35" s="22"/>
      <c r="L35" s="22"/>
      <c r="M35" s="22"/>
      <c r="N35" s="22"/>
      <c r="O35" s="22"/>
      <c r="P35" s="22"/>
    </row>
    <row r="36" spans="1:16" ht="39" customHeight="1" x14ac:dyDescent="0.15">
      <c r="A36" s="22"/>
      <c r="B36" s="35"/>
      <c r="C36" s="1145" t="s">
        <v>581</v>
      </c>
      <c r="D36" s="1146"/>
      <c r="E36" s="1147"/>
      <c r="F36" s="36">
        <v>4.66</v>
      </c>
      <c r="G36" s="37">
        <v>4.8</v>
      </c>
      <c r="H36" s="37">
        <v>4.72</v>
      </c>
      <c r="I36" s="37">
        <v>4.75</v>
      </c>
      <c r="J36" s="38">
        <v>4.74</v>
      </c>
      <c r="K36" s="22"/>
      <c r="L36" s="22"/>
      <c r="M36" s="22"/>
      <c r="N36" s="22"/>
      <c r="O36" s="22"/>
      <c r="P36" s="22"/>
    </row>
    <row r="37" spans="1:16" ht="39" customHeight="1" x14ac:dyDescent="0.15">
      <c r="A37" s="22"/>
      <c r="B37" s="35"/>
      <c r="C37" s="1145" t="s">
        <v>582</v>
      </c>
      <c r="D37" s="1146"/>
      <c r="E37" s="1147"/>
      <c r="F37" s="36">
        <v>0.56999999999999995</v>
      </c>
      <c r="G37" s="37">
        <v>0.52</v>
      </c>
      <c r="H37" s="37">
        <v>1.03</v>
      </c>
      <c r="I37" s="37">
        <v>0.91</v>
      </c>
      <c r="J37" s="38">
        <v>0.61</v>
      </c>
      <c r="K37" s="22"/>
      <c r="L37" s="22"/>
      <c r="M37" s="22"/>
      <c r="N37" s="22"/>
      <c r="O37" s="22"/>
      <c r="P37" s="22"/>
    </row>
    <row r="38" spans="1:16" ht="39" customHeight="1" x14ac:dyDescent="0.15">
      <c r="A38" s="22"/>
      <c r="B38" s="35"/>
      <c r="C38" s="1145" t="s">
        <v>583</v>
      </c>
      <c r="D38" s="1146"/>
      <c r="E38" s="1147"/>
      <c r="F38" s="36">
        <v>0.77</v>
      </c>
      <c r="G38" s="37">
        <v>0.7</v>
      </c>
      <c r="H38" s="37">
        <v>0.6</v>
      </c>
      <c r="I38" s="37">
        <v>0.59</v>
      </c>
      <c r="J38" s="38">
        <v>0.6</v>
      </c>
      <c r="K38" s="22"/>
      <c r="L38" s="22"/>
      <c r="M38" s="22"/>
      <c r="N38" s="22"/>
      <c r="O38" s="22"/>
      <c r="P38" s="22"/>
    </row>
    <row r="39" spans="1:16" ht="39" customHeight="1" x14ac:dyDescent="0.15">
      <c r="A39" s="22"/>
      <c r="B39" s="35"/>
      <c r="C39" s="1145" t="s">
        <v>584</v>
      </c>
      <c r="D39" s="1146"/>
      <c r="E39" s="1147"/>
      <c r="F39" s="36">
        <v>0.47</v>
      </c>
      <c r="G39" s="37">
        <v>0.21</v>
      </c>
      <c r="H39" s="37">
        <v>0.41</v>
      </c>
      <c r="I39" s="37">
        <v>0.55000000000000004</v>
      </c>
      <c r="J39" s="38">
        <v>0.55000000000000004</v>
      </c>
      <c r="K39" s="22"/>
      <c r="L39" s="22"/>
      <c r="M39" s="22"/>
      <c r="N39" s="22"/>
      <c r="O39" s="22"/>
      <c r="P39" s="22"/>
    </row>
    <row r="40" spans="1:16" ht="39" customHeight="1" x14ac:dyDescent="0.15">
      <c r="A40" s="22"/>
      <c r="B40" s="35"/>
      <c r="C40" s="1145" t="s">
        <v>585</v>
      </c>
      <c r="D40" s="1146"/>
      <c r="E40" s="1147"/>
      <c r="F40" s="36">
        <v>0.49</v>
      </c>
      <c r="G40" s="37">
        <v>0.68</v>
      </c>
      <c r="H40" s="37">
        <v>0.86</v>
      </c>
      <c r="I40" s="37">
        <v>0.61</v>
      </c>
      <c r="J40" s="38">
        <v>0.53</v>
      </c>
      <c r="K40" s="22"/>
      <c r="L40" s="22"/>
      <c r="M40" s="22"/>
      <c r="N40" s="22"/>
      <c r="O40" s="22"/>
      <c r="P40" s="22"/>
    </row>
    <row r="41" spans="1:16" ht="39" customHeight="1" x14ac:dyDescent="0.15">
      <c r="A41" s="22"/>
      <c r="B41" s="35"/>
      <c r="C41" s="1145" t="s">
        <v>586</v>
      </c>
      <c r="D41" s="1146"/>
      <c r="E41" s="1147"/>
      <c r="F41" s="36">
        <v>0.68</v>
      </c>
      <c r="G41" s="37">
        <v>0.28000000000000003</v>
      </c>
      <c r="H41" s="37">
        <v>0.72</v>
      </c>
      <c r="I41" s="37">
        <v>0.68</v>
      </c>
      <c r="J41" s="38">
        <v>0.23</v>
      </c>
      <c r="K41" s="22"/>
      <c r="L41" s="22"/>
      <c r="M41" s="22"/>
      <c r="N41" s="22"/>
      <c r="O41" s="22"/>
      <c r="P41" s="22"/>
    </row>
    <row r="42" spans="1:16" ht="39" customHeight="1" x14ac:dyDescent="0.15">
      <c r="A42" s="22"/>
      <c r="B42" s="39"/>
      <c r="C42" s="1145" t="s">
        <v>587</v>
      </c>
      <c r="D42" s="1146"/>
      <c r="E42" s="1147"/>
      <c r="F42" s="36" t="s">
        <v>530</v>
      </c>
      <c r="G42" s="37" t="s">
        <v>530</v>
      </c>
      <c r="H42" s="37" t="s">
        <v>530</v>
      </c>
      <c r="I42" s="37" t="s">
        <v>530</v>
      </c>
      <c r="J42" s="38" t="s">
        <v>530</v>
      </c>
      <c r="K42" s="22"/>
      <c r="L42" s="22"/>
      <c r="M42" s="22"/>
      <c r="N42" s="22"/>
      <c r="O42" s="22"/>
      <c r="P42" s="22"/>
    </row>
    <row r="43" spans="1:16" ht="39" customHeight="1" thickBot="1" x14ac:dyDescent="0.2">
      <c r="A43" s="22"/>
      <c r="B43" s="40"/>
      <c r="C43" s="1148" t="s">
        <v>588</v>
      </c>
      <c r="D43" s="1149"/>
      <c r="E43" s="1150"/>
      <c r="F43" s="41">
        <v>1.88</v>
      </c>
      <c r="G43" s="42">
        <v>0.19</v>
      </c>
      <c r="H43" s="42">
        <v>0.19</v>
      </c>
      <c r="I43" s="42">
        <v>0.19</v>
      </c>
      <c r="J43" s="43">
        <v>0.25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Q6lFHWrxVl2Rpk486Ly6lPj5hNc97Mj/ZwEcsVVZQv0KZfgqkfJD6Sj8Rh+Fa8A4oQhNtNoO28/N76yKZcI0w==" saltValue="331Xk5Hxsdesg3EULbt5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11909</v>
      </c>
      <c r="L45" s="60">
        <v>11369</v>
      </c>
      <c r="M45" s="60">
        <v>11250</v>
      </c>
      <c r="N45" s="60">
        <v>11871</v>
      </c>
      <c r="O45" s="61">
        <v>11824</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530</v>
      </c>
      <c r="L46" s="64" t="s">
        <v>530</v>
      </c>
      <c r="M46" s="64" t="s">
        <v>530</v>
      </c>
      <c r="N46" s="64" t="s">
        <v>530</v>
      </c>
      <c r="O46" s="65" t="s">
        <v>530</v>
      </c>
      <c r="P46" s="48"/>
      <c r="Q46" s="48"/>
      <c r="R46" s="48"/>
      <c r="S46" s="48"/>
      <c r="T46" s="48"/>
      <c r="U46" s="48"/>
    </row>
    <row r="47" spans="1:21" ht="30.75" customHeight="1" x14ac:dyDescent="0.15">
      <c r="A47" s="48"/>
      <c r="B47" s="1155"/>
      <c r="C47" s="1156"/>
      <c r="D47" s="62"/>
      <c r="E47" s="1161" t="s">
        <v>14</v>
      </c>
      <c r="F47" s="1161"/>
      <c r="G47" s="1161"/>
      <c r="H47" s="1161"/>
      <c r="I47" s="1161"/>
      <c r="J47" s="1162"/>
      <c r="K47" s="63">
        <v>143</v>
      </c>
      <c r="L47" s="64">
        <v>143</v>
      </c>
      <c r="M47" s="64">
        <v>143</v>
      </c>
      <c r="N47" s="64">
        <v>143</v>
      </c>
      <c r="O47" s="65">
        <v>143</v>
      </c>
      <c r="P47" s="48"/>
      <c r="Q47" s="48"/>
      <c r="R47" s="48"/>
      <c r="S47" s="48"/>
      <c r="T47" s="48"/>
      <c r="U47" s="48"/>
    </row>
    <row r="48" spans="1:21" ht="30.75" customHeight="1" x14ac:dyDescent="0.15">
      <c r="A48" s="48"/>
      <c r="B48" s="1155"/>
      <c r="C48" s="1156"/>
      <c r="D48" s="62"/>
      <c r="E48" s="1161" t="s">
        <v>15</v>
      </c>
      <c r="F48" s="1161"/>
      <c r="G48" s="1161"/>
      <c r="H48" s="1161"/>
      <c r="I48" s="1161"/>
      <c r="J48" s="1162"/>
      <c r="K48" s="63">
        <v>2383</v>
      </c>
      <c r="L48" s="64">
        <v>2238</v>
      </c>
      <c r="M48" s="64">
        <v>2021</v>
      </c>
      <c r="N48" s="64">
        <v>1861</v>
      </c>
      <c r="O48" s="65">
        <v>1778</v>
      </c>
      <c r="P48" s="48"/>
      <c r="Q48" s="48"/>
      <c r="R48" s="48"/>
      <c r="S48" s="48"/>
      <c r="T48" s="48"/>
      <c r="U48" s="48"/>
    </row>
    <row r="49" spans="1:21" ht="30.75" customHeight="1" x14ac:dyDescent="0.15">
      <c r="A49" s="48"/>
      <c r="B49" s="1155"/>
      <c r="C49" s="1156"/>
      <c r="D49" s="62"/>
      <c r="E49" s="1161" t="s">
        <v>16</v>
      </c>
      <c r="F49" s="1161"/>
      <c r="G49" s="1161"/>
      <c r="H49" s="1161"/>
      <c r="I49" s="1161"/>
      <c r="J49" s="1162"/>
      <c r="K49" s="63" t="s">
        <v>530</v>
      </c>
      <c r="L49" s="64" t="s">
        <v>530</v>
      </c>
      <c r="M49" s="64" t="s">
        <v>530</v>
      </c>
      <c r="N49" s="64" t="s">
        <v>530</v>
      </c>
      <c r="O49" s="65" t="s">
        <v>530</v>
      </c>
      <c r="P49" s="48"/>
      <c r="Q49" s="48"/>
      <c r="R49" s="48"/>
      <c r="S49" s="48"/>
      <c r="T49" s="48"/>
      <c r="U49" s="48"/>
    </row>
    <row r="50" spans="1:21" ht="30.75" customHeight="1" x14ac:dyDescent="0.15">
      <c r="A50" s="48"/>
      <c r="B50" s="1155"/>
      <c r="C50" s="1156"/>
      <c r="D50" s="62"/>
      <c r="E50" s="1161" t="s">
        <v>17</v>
      </c>
      <c r="F50" s="1161"/>
      <c r="G50" s="1161"/>
      <c r="H50" s="1161"/>
      <c r="I50" s="1161"/>
      <c r="J50" s="1162"/>
      <c r="K50" s="63">
        <v>36</v>
      </c>
      <c r="L50" s="64">
        <v>33</v>
      </c>
      <c r="M50" s="64">
        <v>28</v>
      </c>
      <c r="N50" s="64">
        <v>22</v>
      </c>
      <c r="O50" s="65">
        <v>21</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0</v>
      </c>
      <c r="M51" s="64">
        <v>0</v>
      </c>
      <c r="N51" s="64" t="s">
        <v>530</v>
      </c>
      <c r="O51" s="65" t="s">
        <v>530</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12197</v>
      </c>
      <c r="L52" s="64">
        <v>11280</v>
      </c>
      <c r="M52" s="64">
        <v>11583</v>
      </c>
      <c r="N52" s="64">
        <v>11203</v>
      </c>
      <c r="O52" s="65">
        <v>10881</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2274</v>
      </c>
      <c r="L53" s="69">
        <v>2503</v>
      </c>
      <c r="M53" s="69">
        <v>1859</v>
      </c>
      <c r="N53" s="69">
        <v>2694</v>
      </c>
      <c r="O53" s="70">
        <v>2885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589</v>
      </c>
      <c r="P56" s="48"/>
      <c r="Q56" s="48"/>
      <c r="R56" s="48"/>
      <c r="S56" s="48"/>
      <c r="T56" s="48"/>
      <c r="U56" s="48"/>
    </row>
    <row r="57" spans="1:21" ht="31.5" customHeight="1" thickBot="1" x14ac:dyDescent="0.2">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x14ac:dyDescent="0.15">
      <c r="B58" s="1169" t="s">
        <v>26</v>
      </c>
      <c r="C58" s="1170"/>
      <c r="D58" s="1175" t="s">
        <v>27</v>
      </c>
      <c r="E58" s="1176"/>
      <c r="F58" s="1176"/>
      <c r="G58" s="1176"/>
      <c r="H58" s="1176"/>
      <c r="I58" s="1176"/>
      <c r="J58" s="1177"/>
      <c r="K58" s="83">
        <v>0</v>
      </c>
      <c r="L58" s="84">
        <v>0</v>
      </c>
      <c r="M58" s="84">
        <v>0</v>
      </c>
      <c r="N58" s="84">
        <v>0</v>
      </c>
      <c r="O58" s="85">
        <v>0</v>
      </c>
    </row>
    <row r="59" spans="1:21" ht="31.5" customHeight="1" x14ac:dyDescent="0.15">
      <c r="B59" s="1171"/>
      <c r="C59" s="1172"/>
      <c r="D59" s="1178" t="s">
        <v>28</v>
      </c>
      <c r="E59" s="1179"/>
      <c r="F59" s="1179"/>
      <c r="G59" s="1179"/>
      <c r="H59" s="1179"/>
      <c r="I59" s="1179"/>
      <c r="J59" s="1180"/>
      <c r="K59" s="86">
        <v>4096</v>
      </c>
      <c r="L59" s="87">
        <v>3508</v>
      </c>
      <c r="M59" s="87">
        <v>3447</v>
      </c>
      <c r="N59" s="87">
        <v>3386</v>
      </c>
      <c r="O59" s="88">
        <v>3324</v>
      </c>
    </row>
    <row r="60" spans="1:21" ht="31.5" customHeight="1" thickBot="1" x14ac:dyDescent="0.2">
      <c r="B60" s="1173"/>
      <c r="C60" s="1174"/>
      <c r="D60" s="1181" t="s">
        <v>29</v>
      </c>
      <c r="E60" s="1182"/>
      <c r="F60" s="1182"/>
      <c r="G60" s="1182"/>
      <c r="H60" s="1182"/>
      <c r="I60" s="1182"/>
      <c r="J60" s="1183"/>
      <c r="K60" s="89">
        <v>883</v>
      </c>
      <c r="L60" s="90">
        <v>1027</v>
      </c>
      <c r="M60" s="90">
        <v>1170</v>
      </c>
      <c r="N60" s="90">
        <v>1313</v>
      </c>
      <c r="O60" s="91">
        <v>1457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e9v8uoH/VxqrWzgy5qdEYMf6dlrzS1cvJ1qop8/lZ62c7lM0A/LN4nX9RIpqILgknd39LhzUAdxEmenAgbOeQ==" saltValue="RQ7Lhi9EdKtEmHdxmGkT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184" t="s">
        <v>32</v>
      </c>
      <c r="C41" s="1185"/>
      <c r="D41" s="105"/>
      <c r="E41" s="1190" t="s">
        <v>33</v>
      </c>
      <c r="F41" s="1190"/>
      <c r="G41" s="1190"/>
      <c r="H41" s="1191"/>
      <c r="I41" s="355">
        <v>111468</v>
      </c>
      <c r="J41" s="356">
        <v>116645</v>
      </c>
      <c r="K41" s="356">
        <v>114203</v>
      </c>
      <c r="L41" s="356">
        <v>112936</v>
      </c>
      <c r="M41" s="357">
        <v>110301</v>
      </c>
    </row>
    <row r="42" spans="2:13" ht="27.75" customHeight="1" x14ac:dyDescent="0.15">
      <c r="B42" s="1186"/>
      <c r="C42" s="1187"/>
      <c r="D42" s="106"/>
      <c r="E42" s="1192" t="s">
        <v>34</v>
      </c>
      <c r="F42" s="1192"/>
      <c r="G42" s="1192"/>
      <c r="H42" s="1193"/>
      <c r="I42" s="358" t="s">
        <v>530</v>
      </c>
      <c r="J42" s="359" t="s">
        <v>530</v>
      </c>
      <c r="K42" s="359">
        <v>1312</v>
      </c>
      <c r="L42" s="359">
        <v>880</v>
      </c>
      <c r="M42" s="360">
        <v>838</v>
      </c>
    </row>
    <row r="43" spans="2:13" ht="27.75" customHeight="1" x14ac:dyDescent="0.15">
      <c r="B43" s="1186"/>
      <c r="C43" s="1187"/>
      <c r="D43" s="106"/>
      <c r="E43" s="1192" t="s">
        <v>35</v>
      </c>
      <c r="F43" s="1192"/>
      <c r="G43" s="1192"/>
      <c r="H43" s="1193"/>
      <c r="I43" s="358">
        <v>24578</v>
      </c>
      <c r="J43" s="359">
        <v>25565</v>
      </c>
      <c r="K43" s="359">
        <v>26030</v>
      </c>
      <c r="L43" s="359">
        <v>26134</v>
      </c>
      <c r="M43" s="360">
        <v>27274</v>
      </c>
    </row>
    <row r="44" spans="2:13" ht="27.75" customHeight="1" x14ac:dyDescent="0.15">
      <c r="B44" s="1186"/>
      <c r="C44" s="1187"/>
      <c r="D44" s="106"/>
      <c r="E44" s="1192" t="s">
        <v>36</v>
      </c>
      <c r="F44" s="1192"/>
      <c r="G44" s="1192"/>
      <c r="H44" s="1193"/>
      <c r="I44" s="358" t="s">
        <v>530</v>
      </c>
      <c r="J44" s="359" t="s">
        <v>530</v>
      </c>
      <c r="K44" s="359" t="s">
        <v>530</v>
      </c>
      <c r="L44" s="359" t="s">
        <v>530</v>
      </c>
      <c r="M44" s="360" t="s">
        <v>530</v>
      </c>
    </row>
    <row r="45" spans="2:13" ht="27.75" customHeight="1" x14ac:dyDescent="0.15">
      <c r="B45" s="1186"/>
      <c r="C45" s="1187"/>
      <c r="D45" s="106"/>
      <c r="E45" s="1192" t="s">
        <v>37</v>
      </c>
      <c r="F45" s="1192"/>
      <c r="G45" s="1192"/>
      <c r="H45" s="1193"/>
      <c r="I45" s="358">
        <v>14029</v>
      </c>
      <c r="J45" s="359">
        <v>14006</v>
      </c>
      <c r="K45" s="359">
        <v>13454</v>
      </c>
      <c r="L45" s="359">
        <v>12360</v>
      </c>
      <c r="M45" s="360">
        <v>12152</v>
      </c>
    </row>
    <row r="46" spans="2:13" ht="27.75" customHeight="1" x14ac:dyDescent="0.15">
      <c r="B46" s="1186"/>
      <c r="C46" s="1187"/>
      <c r="D46" s="107"/>
      <c r="E46" s="1192" t="s">
        <v>38</v>
      </c>
      <c r="F46" s="1192"/>
      <c r="G46" s="1192"/>
      <c r="H46" s="1193"/>
      <c r="I46" s="358">
        <v>117</v>
      </c>
      <c r="J46" s="359">
        <v>90</v>
      </c>
      <c r="K46" s="359">
        <v>108</v>
      </c>
      <c r="L46" s="359">
        <v>111</v>
      </c>
      <c r="M46" s="360">
        <v>124</v>
      </c>
    </row>
    <row r="47" spans="2:13" ht="27.75" customHeight="1" x14ac:dyDescent="0.15">
      <c r="B47" s="1186"/>
      <c r="C47" s="1187"/>
      <c r="D47" s="108"/>
      <c r="E47" s="1194" t="s">
        <v>39</v>
      </c>
      <c r="F47" s="1195"/>
      <c r="G47" s="1195"/>
      <c r="H47" s="1196"/>
      <c r="I47" s="358" t="s">
        <v>530</v>
      </c>
      <c r="J47" s="359" t="s">
        <v>530</v>
      </c>
      <c r="K47" s="359" t="s">
        <v>530</v>
      </c>
      <c r="L47" s="359" t="s">
        <v>530</v>
      </c>
      <c r="M47" s="360" t="s">
        <v>530</v>
      </c>
    </row>
    <row r="48" spans="2:13" ht="27.75" customHeight="1" x14ac:dyDescent="0.15">
      <c r="B48" s="1186"/>
      <c r="C48" s="1187"/>
      <c r="D48" s="106"/>
      <c r="E48" s="1192" t="s">
        <v>40</v>
      </c>
      <c r="F48" s="1192"/>
      <c r="G48" s="1192"/>
      <c r="H48" s="1193"/>
      <c r="I48" s="358" t="s">
        <v>530</v>
      </c>
      <c r="J48" s="359" t="s">
        <v>530</v>
      </c>
      <c r="K48" s="359" t="s">
        <v>530</v>
      </c>
      <c r="L48" s="359" t="s">
        <v>530</v>
      </c>
      <c r="M48" s="360" t="s">
        <v>530</v>
      </c>
    </row>
    <row r="49" spans="2:13" ht="27.75" customHeight="1" x14ac:dyDescent="0.15">
      <c r="B49" s="1188"/>
      <c r="C49" s="1189"/>
      <c r="D49" s="106"/>
      <c r="E49" s="1192" t="s">
        <v>41</v>
      </c>
      <c r="F49" s="1192"/>
      <c r="G49" s="1192"/>
      <c r="H49" s="1193"/>
      <c r="I49" s="358" t="s">
        <v>530</v>
      </c>
      <c r="J49" s="359" t="s">
        <v>530</v>
      </c>
      <c r="K49" s="359" t="s">
        <v>530</v>
      </c>
      <c r="L49" s="359" t="s">
        <v>530</v>
      </c>
      <c r="M49" s="360" t="s">
        <v>530</v>
      </c>
    </row>
    <row r="50" spans="2:13" ht="27.75" customHeight="1" x14ac:dyDescent="0.15">
      <c r="B50" s="1197" t="s">
        <v>42</v>
      </c>
      <c r="C50" s="1198"/>
      <c r="D50" s="109"/>
      <c r="E50" s="1192" t="s">
        <v>43</v>
      </c>
      <c r="F50" s="1192"/>
      <c r="G50" s="1192"/>
      <c r="H50" s="1193"/>
      <c r="I50" s="358">
        <v>28104</v>
      </c>
      <c r="J50" s="359">
        <v>28564</v>
      </c>
      <c r="K50" s="359">
        <v>28198</v>
      </c>
      <c r="L50" s="359">
        <v>30993</v>
      </c>
      <c r="M50" s="360">
        <v>30964</v>
      </c>
    </row>
    <row r="51" spans="2:13" ht="27.75" customHeight="1" x14ac:dyDescent="0.15">
      <c r="B51" s="1186"/>
      <c r="C51" s="1187"/>
      <c r="D51" s="106"/>
      <c r="E51" s="1192" t="s">
        <v>44</v>
      </c>
      <c r="F51" s="1192"/>
      <c r="G51" s="1192"/>
      <c r="H51" s="1193"/>
      <c r="I51" s="358">
        <v>33998</v>
      </c>
      <c r="J51" s="359">
        <v>34903</v>
      </c>
      <c r="K51" s="359">
        <v>34681</v>
      </c>
      <c r="L51" s="359">
        <v>36392</v>
      </c>
      <c r="M51" s="360">
        <v>37006</v>
      </c>
    </row>
    <row r="52" spans="2:13" ht="27.75" customHeight="1" x14ac:dyDescent="0.15">
      <c r="B52" s="1188"/>
      <c r="C52" s="1189"/>
      <c r="D52" s="106"/>
      <c r="E52" s="1192" t="s">
        <v>45</v>
      </c>
      <c r="F52" s="1192"/>
      <c r="G52" s="1192"/>
      <c r="H52" s="1193"/>
      <c r="I52" s="358">
        <v>91152</v>
      </c>
      <c r="J52" s="359">
        <v>93393</v>
      </c>
      <c r="K52" s="359">
        <v>92553</v>
      </c>
      <c r="L52" s="359">
        <v>91448</v>
      </c>
      <c r="M52" s="360">
        <v>88427</v>
      </c>
    </row>
    <row r="53" spans="2:13" ht="27.75" customHeight="1" thickBot="1" x14ac:dyDescent="0.2">
      <c r="B53" s="1199" t="s">
        <v>46</v>
      </c>
      <c r="C53" s="1200"/>
      <c r="D53" s="110"/>
      <c r="E53" s="1201" t="s">
        <v>47</v>
      </c>
      <c r="F53" s="1201"/>
      <c r="G53" s="1201"/>
      <c r="H53" s="1202"/>
      <c r="I53" s="361">
        <v>-3062</v>
      </c>
      <c r="J53" s="362">
        <v>-556</v>
      </c>
      <c r="K53" s="362">
        <v>-325</v>
      </c>
      <c r="L53" s="362">
        <v>-6411</v>
      </c>
      <c r="M53" s="363">
        <v>-5708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hhcP5Zm6v4MD0SvmbrSG1ga7CizuQ02cVnxaY3jXbnDrrb165gJkNlOLtlES/qk7qRQsio9nUBYXdueuFI5pGQ==" saltValue="Gidn9bCb3vScUiigE3Q4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11" t="s">
        <v>50</v>
      </c>
      <c r="D55" s="1211"/>
      <c r="E55" s="1212"/>
      <c r="F55" s="122">
        <v>5671</v>
      </c>
      <c r="G55" s="122">
        <v>6729</v>
      </c>
      <c r="H55" s="123">
        <v>6334</v>
      </c>
    </row>
    <row r="56" spans="2:8" ht="52.5" customHeight="1" x14ac:dyDescent="0.15">
      <c r="B56" s="124"/>
      <c r="C56" s="1213" t="s">
        <v>51</v>
      </c>
      <c r="D56" s="1213"/>
      <c r="E56" s="1214"/>
      <c r="F56" s="125">
        <v>3386</v>
      </c>
      <c r="G56" s="125">
        <v>3324</v>
      </c>
      <c r="H56" s="126">
        <v>3261</v>
      </c>
    </row>
    <row r="57" spans="2:8" ht="53.25" customHeight="1" x14ac:dyDescent="0.15">
      <c r="B57" s="124"/>
      <c r="C57" s="1215" t="s">
        <v>52</v>
      </c>
      <c r="D57" s="1215"/>
      <c r="E57" s="1216"/>
      <c r="F57" s="127">
        <v>12421</v>
      </c>
      <c r="G57" s="127">
        <v>13118</v>
      </c>
      <c r="H57" s="128">
        <v>12953</v>
      </c>
    </row>
    <row r="58" spans="2:8" ht="45.75" customHeight="1" x14ac:dyDescent="0.15">
      <c r="B58" s="129"/>
      <c r="C58" s="1203" t="s">
        <v>615</v>
      </c>
      <c r="D58" s="1204"/>
      <c r="E58" s="1205"/>
      <c r="F58" s="130">
        <v>4465</v>
      </c>
      <c r="G58" s="131">
        <v>4217</v>
      </c>
      <c r="H58" s="131">
        <v>3910</v>
      </c>
    </row>
    <row r="59" spans="2:8" ht="45.75" customHeight="1" x14ac:dyDescent="0.15">
      <c r="B59" s="129"/>
      <c r="C59" s="1203" t="s">
        <v>614</v>
      </c>
      <c r="D59" s="1204"/>
      <c r="E59" s="1205"/>
      <c r="F59" s="130">
        <v>2435</v>
      </c>
      <c r="G59" s="131">
        <v>2715</v>
      </c>
      <c r="H59" s="131">
        <v>2957</v>
      </c>
    </row>
    <row r="60" spans="2:8" ht="45.75" customHeight="1" x14ac:dyDescent="0.15">
      <c r="B60" s="129"/>
      <c r="C60" s="1203" t="s">
        <v>616</v>
      </c>
      <c r="D60" s="1204"/>
      <c r="E60" s="1205"/>
      <c r="F60" s="130">
        <v>1905</v>
      </c>
      <c r="G60" s="131">
        <v>1739</v>
      </c>
      <c r="H60" s="131">
        <v>1565</v>
      </c>
    </row>
    <row r="61" spans="2:8" ht="45.75" customHeight="1" x14ac:dyDescent="0.15">
      <c r="B61" s="129"/>
      <c r="C61" s="1203" t="s">
        <v>617</v>
      </c>
      <c r="D61" s="1204"/>
      <c r="E61" s="1205"/>
      <c r="F61" s="130">
        <v>866</v>
      </c>
      <c r="G61" s="131">
        <v>1129</v>
      </c>
      <c r="H61" s="131">
        <v>1190</v>
      </c>
    </row>
    <row r="62" spans="2:8" ht="45.75" customHeight="1" thickBot="1" x14ac:dyDescent="0.2">
      <c r="B62" s="132"/>
      <c r="C62" s="1206" t="s">
        <v>618</v>
      </c>
      <c r="D62" s="1207"/>
      <c r="E62" s="1208"/>
      <c r="F62" s="133">
        <v>269</v>
      </c>
      <c r="G62" s="134">
        <v>760</v>
      </c>
      <c r="H62" s="134">
        <v>770</v>
      </c>
    </row>
    <row r="63" spans="2:8" ht="52.5" customHeight="1" thickBot="1" x14ac:dyDescent="0.2">
      <c r="B63" s="135"/>
      <c r="C63" s="1209" t="s">
        <v>53</v>
      </c>
      <c r="D63" s="1209"/>
      <c r="E63" s="1210"/>
      <c r="F63" s="136">
        <v>21478</v>
      </c>
      <c r="G63" s="136">
        <v>23170</v>
      </c>
      <c r="H63" s="137">
        <v>22548</v>
      </c>
    </row>
    <row r="64" spans="2:8" x14ac:dyDescent="0.15"/>
  </sheetData>
  <sheetProtection algorithmName="SHA-512" hashValue="l/ud4W4gshoJBx0+LftbIbew/+5Q+DcociVk401k4zU9DXLMa2AHcu9Un0rDrWTCvIuUf4ZdTtfgQDdsLeondQ==" saltValue="LLBbczp/HH5IJzrRgEaB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A7A26-A05B-464C-93BE-2DCD5257D2D4}">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629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630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631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632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572</v>
      </c>
      <c r="BQ50" s="1250"/>
      <c r="BR50" s="1250"/>
      <c r="BS50" s="1250"/>
      <c r="BT50" s="1250"/>
      <c r="BU50" s="1250"/>
      <c r="BV50" s="1250"/>
      <c r="BW50" s="1250"/>
      <c r="BX50" s="1250" t="s">
        <v>573</v>
      </c>
      <c r="BY50" s="1250"/>
      <c r="BZ50" s="1250"/>
      <c r="CA50" s="1250"/>
      <c r="CB50" s="1250"/>
      <c r="CC50" s="1250"/>
      <c r="CD50" s="1250"/>
      <c r="CE50" s="1250"/>
      <c r="CF50" s="1250" t="s">
        <v>574</v>
      </c>
      <c r="CG50" s="1250"/>
      <c r="CH50" s="1250"/>
      <c r="CI50" s="1250"/>
      <c r="CJ50" s="1250"/>
      <c r="CK50" s="1250"/>
      <c r="CL50" s="1250"/>
      <c r="CM50" s="1250"/>
      <c r="CN50" s="1250" t="s">
        <v>575</v>
      </c>
      <c r="CO50" s="1250"/>
      <c r="CP50" s="1250"/>
      <c r="CQ50" s="1250"/>
      <c r="CR50" s="1250"/>
      <c r="CS50" s="1250"/>
      <c r="CT50" s="1250"/>
      <c r="CU50" s="1250"/>
      <c r="CV50" s="1250" t="s">
        <v>576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633</v>
      </c>
      <c r="AO51" s="1254"/>
      <c r="AP51" s="1254"/>
      <c r="AQ51" s="1254"/>
      <c r="AR51" s="1254"/>
      <c r="AS51" s="1254"/>
      <c r="AT51" s="1254"/>
      <c r="AU51" s="1254"/>
      <c r="AV51" s="1254"/>
      <c r="AW51" s="1254"/>
      <c r="AX51" s="1254"/>
      <c r="AY51" s="1254"/>
      <c r="AZ51" s="1254"/>
      <c r="BA51" s="1254"/>
      <c r="BB51" s="1254" t="s">
        <v>634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635</v>
      </c>
      <c r="BC53" s="1254"/>
      <c r="BD53" s="1254"/>
      <c r="BE53" s="1254"/>
      <c r="BF53" s="1254"/>
      <c r="BG53" s="1254"/>
      <c r="BH53" s="1254"/>
      <c r="BI53" s="1254"/>
      <c r="BJ53" s="1254"/>
      <c r="BK53" s="1254"/>
      <c r="BL53" s="1254"/>
      <c r="BM53" s="1254"/>
      <c r="BN53" s="1254"/>
      <c r="BO53" s="1254"/>
      <c r="BP53" s="1255">
        <v>63</v>
      </c>
      <c r="BQ53" s="1255"/>
      <c r="BR53" s="1255"/>
      <c r="BS53" s="1255"/>
      <c r="BT53" s="1255"/>
      <c r="BU53" s="1255"/>
      <c r="BV53" s="1255"/>
      <c r="BW53" s="1255"/>
      <c r="BX53" s="1255">
        <v>62.9</v>
      </c>
      <c r="BY53" s="1255"/>
      <c r="BZ53" s="1255"/>
      <c r="CA53" s="1255"/>
      <c r="CB53" s="1255"/>
      <c r="CC53" s="1255"/>
      <c r="CD53" s="1255"/>
      <c r="CE53" s="1255"/>
      <c r="CF53" s="1255">
        <v>64</v>
      </c>
      <c r="CG53" s="1255"/>
      <c r="CH53" s="1255"/>
      <c r="CI53" s="1255"/>
      <c r="CJ53" s="1255"/>
      <c r="CK53" s="1255"/>
      <c r="CL53" s="1255"/>
      <c r="CM53" s="1255"/>
      <c r="CN53" s="1255">
        <v>65.5</v>
      </c>
      <c r="CO53" s="1255"/>
      <c r="CP53" s="1255"/>
      <c r="CQ53" s="1255"/>
      <c r="CR53" s="1255"/>
      <c r="CS53" s="1255"/>
      <c r="CT53" s="1255"/>
      <c r="CU53" s="1255"/>
      <c r="CV53" s="1255">
        <v>66.900000000000006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636</v>
      </c>
      <c r="AO55" s="1250"/>
      <c r="AP55" s="1250"/>
      <c r="AQ55" s="1250"/>
      <c r="AR55" s="1250"/>
      <c r="AS55" s="1250"/>
      <c r="AT55" s="1250"/>
      <c r="AU55" s="1250"/>
      <c r="AV55" s="1250"/>
      <c r="AW55" s="1250"/>
      <c r="AX55" s="1250"/>
      <c r="AY55" s="1250"/>
      <c r="AZ55" s="1250"/>
      <c r="BA55" s="1250"/>
      <c r="BB55" s="1254" t="s">
        <v>634</v>
      </c>
      <c r="BC55" s="1254"/>
      <c r="BD55" s="1254"/>
      <c r="BE55" s="1254"/>
      <c r="BF55" s="1254"/>
      <c r="BG55" s="1254"/>
      <c r="BH55" s="1254"/>
      <c r="BI55" s="1254"/>
      <c r="BJ55" s="1254"/>
      <c r="BK55" s="1254"/>
      <c r="BL55" s="1254"/>
      <c r="BM55" s="1254"/>
      <c r="BN55" s="1254"/>
      <c r="BO55" s="1254"/>
      <c r="BP55" s="1255">
        <v>34</v>
      </c>
      <c r="BQ55" s="1255"/>
      <c r="BR55" s="1255"/>
      <c r="BS55" s="1255"/>
      <c r="BT55" s="1255"/>
      <c r="BU55" s="1255"/>
      <c r="BV55" s="1255"/>
      <c r="BW55" s="1255"/>
      <c r="BX55" s="1255">
        <v>33.9</v>
      </c>
      <c r="BY55" s="1255"/>
      <c r="BZ55" s="1255"/>
      <c r="CA55" s="1255"/>
      <c r="CB55" s="1255"/>
      <c r="CC55" s="1255"/>
      <c r="CD55" s="1255"/>
      <c r="CE55" s="1255"/>
      <c r="CF55" s="1255">
        <v>31.5</v>
      </c>
      <c r="CG55" s="1255"/>
      <c r="CH55" s="1255"/>
      <c r="CI55" s="1255"/>
      <c r="CJ55" s="1255"/>
      <c r="CK55" s="1255"/>
      <c r="CL55" s="1255"/>
      <c r="CM55" s="1255"/>
      <c r="CN55" s="1255">
        <v>23.4</v>
      </c>
      <c r="CO55" s="1255"/>
      <c r="CP55" s="1255"/>
      <c r="CQ55" s="1255"/>
      <c r="CR55" s="1255"/>
      <c r="CS55" s="1255"/>
      <c r="CT55" s="1255"/>
      <c r="CU55" s="1255"/>
      <c r="CV55" s="1255">
        <v>18.2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635</v>
      </c>
      <c r="BC57" s="1254"/>
      <c r="BD57" s="1254"/>
      <c r="BE57" s="1254"/>
      <c r="BF57" s="1254"/>
      <c r="BG57" s="1254"/>
      <c r="BH57" s="1254"/>
      <c r="BI57" s="1254"/>
      <c r="BJ57" s="1254"/>
      <c r="BK57" s="1254"/>
      <c r="BL57" s="1254"/>
      <c r="BM57" s="1254"/>
      <c r="BN57" s="1254"/>
      <c r="BO57" s="1254"/>
      <c r="BP57" s="1255">
        <v>61.1</v>
      </c>
      <c r="BQ57" s="1255"/>
      <c r="BR57" s="1255"/>
      <c r="BS57" s="1255"/>
      <c r="BT57" s="1255"/>
      <c r="BU57" s="1255"/>
      <c r="BV57" s="1255"/>
      <c r="BW57" s="1255"/>
      <c r="BX57" s="1255">
        <v>61.9</v>
      </c>
      <c r="BY57" s="1255"/>
      <c r="BZ57" s="1255"/>
      <c r="CA57" s="1255"/>
      <c r="CB57" s="1255"/>
      <c r="CC57" s="1255"/>
      <c r="CD57" s="1255"/>
      <c r="CE57" s="1255"/>
      <c r="CF57" s="1255">
        <v>62.7</v>
      </c>
      <c r="CG57" s="1255"/>
      <c r="CH57" s="1255"/>
      <c r="CI57" s="1255"/>
      <c r="CJ57" s="1255"/>
      <c r="CK57" s="1255"/>
      <c r="CL57" s="1255"/>
      <c r="CM57" s="1255"/>
      <c r="CN57" s="1255">
        <v>63.9</v>
      </c>
      <c r="CO57" s="1255"/>
      <c r="CP57" s="1255"/>
      <c r="CQ57" s="1255"/>
      <c r="CR57" s="1255"/>
      <c r="CS57" s="1255"/>
      <c r="CT57" s="1255"/>
      <c r="CU57" s="1255"/>
      <c r="CV57" s="1255">
        <v>64.8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637</v>
      </c>
    </row>
    <row r="64" spans="1:109" x14ac:dyDescent="0.15">
      <c r="B64" s="1225"/>
      <c r="G64" s="1232"/>
      <c r="I64" s="1265"/>
      <c r="J64" s="1265"/>
      <c r="K64" s="1265"/>
      <c r="L64" s="1265"/>
      <c r="M64" s="1265"/>
      <c r="N64" s="1266"/>
      <c r="AM64" s="1232"/>
      <c r="AN64" s="1232" t="s">
        <v>630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67" t="s">
        <v>638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632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572</v>
      </c>
      <c r="BQ72" s="1250"/>
      <c r="BR72" s="1250"/>
      <c r="BS72" s="1250"/>
      <c r="BT72" s="1250"/>
      <c r="BU72" s="1250"/>
      <c r="BV72" s="1250"/>
      <c r="BW72" s="1250"/>
      <c r="BX72" s="1250" t="s">
        <v>573</v>
      </c>
      <c r="BY72" s="1250"/>
      <c r="BZ72" s="1250"/>
      <c r="CA72" s="1250"/>
      <c r="CB72" s="1250"/>
      <c r="CC72" s="1250"/>
      <c r="CD72" s="1250"/>
      <c r="CE72" s="1250"/>
      <c r="CF72" s="1250" t="s">
        <v>574</v>
      </c>
      <c r="CG72" s="1250"/>
      <c r="CH72" s="1250"/>
      <c r="CI72" s="1250"/>
      <c r="CJ72" s="1250"/>
      <c r="CK72" s="1250"/>
      <c r="CL72" s="1250"/>
      <c r="CM72" s="1250"/>
      <c r="CN72" s="1250" t="s">
        <v>575</v>
      </c>
      <c r="CO72" s="1250"/>
      <c r="CP72" s="1250"/>
      <c r="CQ72" s="1250"/>
      <c r="CR72" s="1250"/>
      <c r="CS72" s="1250"/>
      <c r="CT72" s="1250"/>
      <c r="CU72" s="1250"/>
      <c r="CV72" s="1250" t="s">
        <v>576</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633</v>
      </c>
      <c r="AO73" s="1254"/>
      <c r="AP73" s="1254"/>
      <c r="AQ73" s="1254"/>
      <c r="AR73" s="1254"/>
      <c r="AS73" s="1254"/>
      <c r="AT73" s="1254"/>
      <c r="AU73" s="1254"/>
      <c r="AV73" s="1254"/>
      <c r="AW73" s="1254"/>
      <c r="AX73" s="1254"/>
      <c r="AY73" s="1254"/>
      <c r="AZ73" s="1254"/>
      <c r="BA73" s="1254"/>
      <c r="BB73" s="1254" t="s">
        <v>634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639</v>
      </c>
      <c r="BC75" s="1254"/>
      <c r="BD75" s="1254"/>
      <c r="BE75" s="1254"/>
      <c r="BF75" s="1254"/>
      <c r="BG75" s="1254"/>
      <c r="BH75" s="1254"/>
      <c r="BI75" s="1254"/>
      <c r="BJ75" s="1254"/>
      <c r="BK75" s="1254"/>
      <c r="BL75" s="1254"/>
      <c r="BM75" s="1254"/>
      <c r="BN75" s="1254"/>
      <c r="BO75" s="1254"/>
      <c r="BP75" s="1255">
        <v>4.5999999999999996</v>
      </c>
      <c r="BQ75" s="1255"/>
      <c r="BR75" s="1255"/>
      <c r="BS75" s="1255"/>
      <c r="BT75" s="1255"/>
      <c r="BU75" s="1255"/>
      <c r="BV75" s="1255"/>
      <c r="BW75" s="1255"/>
      <c r="BX75" s="1255">
        <v>4.5</v>
      </c>
      <c r="BY75" s="1255"/>
      <c r="BZ75" s="1255"/>
      <c r="CA75" s="1255"/>
      <c r="CB75" s="1255"/>
      <c r="CC75" s="1255"/>
      <c r="CD75" s="1255"/>
      <c r="CE75" s="1255"/>
      <c r="CF75" s="1255">
        <v>4.3</v>
      </c>
      <c r="CG75" s="1255"/>
      <c r="CH75" s="1255"/>
      <c r="CI75" s="1255"/>
      <c r="CJ75" s="1255"/>
      <c r="CK75" s="1255"/>
      <c r="CL75" s="1255"/>
      <c r="CM75" s="1255"/>
      <c r="CN75" s="1255">
        <v>4.5</v>
      </c>
      <c r="CO75" s="1255"/>
      <c r="CP75" s="1255"/>
      <c r="CQ75" s="1255"/>
      <c r="CR75" s="1255"/>
      <c r="CS75" s="1255"/>
      <c r="CT75" s="1255"/>
      <c r="CU75" s="1255"/>
      <c r="CV75" s="1255">
        <v>4.7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636</v>
      </c>
      <c r="AO77" s="1250"/>
      <c r="AP77" s="1250"/>
      <c r="AQ77" s="1250"/>
      <c r="AR77" s="1250"/>
      <c r="AS77" s="1250"/>
      <c r="AT77" s="1250"/>
      <c r="AU77" s="1250"/>
      <c r="AV77" s="1250"/>
      <c r="AW77" s="1250"/>
      <c r="AX77" s="1250"/>
      <c r="AY77" s="1250"/>
      <c r="AZ77" s="1250"/>
      <c r="BA77" s="1250"/>
      <c r="BB77" s="1254" t="s">
        <v>634</v>
      </c>
      <c r="BC77" s="1254"/>
      <c r="BD77" s="1254"/>
      <c r="BE77" s="1254"/>
      <c r="BF77" s="1254"/>
      <c r="BG77" s="1254"/>
      <c r="BH77" s="1254"/>
      <c r="BI77" s="1254"/>
      <c r="BJ77" s="1254"/>
      <c r="BK77" s="1254"/>
      <c r="BL77" s="1254"/>
      <c r="BM77" s="1254"/>
      <c r="BN77" s="1254"/>
      <c r="BO77" s="1254"/>
      <c r="BP77" s="1255">
        <v>34</v>
      </c>
      <c r="BQ77" s="1255"/>
      <c r="BR77" s="1255"/>
      <c r="BS77" s="1255"/>
      <c r="BT77" s="1255"/>
      <c r="BU77" s="1255"/>
      <c r="BV77" s="1255"/>
      <c r="BW77" s="1255"/>
      <c r="BX77" s="1255">
        <v>33.9</v>
      </c>
      <c r="BY77" s="1255"/>
      <c r="BZ77" s="1255"/>
      <c r="CA77" s="1255"/>
      <c r="CB77" s="1255"/>
      <c r="CC77" s="1255"/>
      <c r="CD77" s="1255"/>
      <c r="CE77" s="1255"/>
      <c r="CF77" s="1255">
        <v>31.5</v>
      </c>
      <c r="CG77" s="1255"/>
      <c r="CH77" s="1255"/>
      <c r="CI77" s="1255"/>
      <c r="CJ77" s="1255"/>
      <c r="CK77" s="1255"/>
      <c r="CL77" s="1255"/>
      <c r="CM77" s="1255"/>
      <c r="CN77" s="1255">
        <v>23.4</v>
      </c>
      <c r="CO77" s="1255"/>
      <c r="CP77" s="1255"/>
      <c r="CQ77" s="1255"/>
      <c r="CR77" s="1255"/>
      <c r="CS77" s="1255"/>
      <c r="CT77" s="1255"/>
      <c r="CU77" s="1255"/>
      <c r="CV77" s="1255">
        <v>18.2</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639</v>
      </c>
      <c r="BC79" s="1254"/>
      <c r="BD79" s="1254"/>
      <c r="BE79" s="1254"/>
      <c r="BF79" s="1254"/>
      <c r="BG79" s="1254"/>
      <c r="BH79" s="1254"/>
      <c r="BI79" s="1254"/>
      <c r="BJ79" s="1254"/>
      <c r="BK79" s="1254"/>
      <c r="BL79" s="1254"/>
      <c r="BM79" s="1254"/>
      <c r="BN79" s="1254"/>
      <c r="BO79" s="1254"/>
      <c r="BP79" s="1255">
        <v>5.9</v>
      </c>
      <c r="BQ79" s="1255"/>
      <c r="BR79" s="1255"/>
      <c r="BS79" s="1255"/>
      <c r="BT79" s="1255"/>
      <c r="BU79" s="1255"/>
      <c r="BV79" s="1255"/>
      <c r="BW79" s="1255"/>
      <c r="BX79" s="1255">
        <v>5.7</v>
      </c>
      <c r="BY79" s="1255"/>
      <c r="BZ79" s="1255"/>
      <c r="CA79" s="1255"/>
      <c r="CB79" s="1255"/>
      <c r="CC79" s="1255"/>
      <c r="CD79" s="1255"/>
      <c r="CE79" s="1255"/>
      <c r="CF79" s="1255">
        <v>5.4</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VEJAPmbQGsTL+jRpl03mrExHxLI4EyPsz0NciESO6tFFJEaXDVruZodBdka7uyyULfmBg6ymGTHNfqeYHzXmTg==" saltValue="/fOdxNYql/rGyz3JJwzXK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512A5-A6A0-468B-876E-108573BE65C9}">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4d4G3uJcx4T+/2gh83Qyn4gxqPkCufXYLdbLeF9LRYcx9mSoeAimUNaDziC4Dm6mN24Js6iPdBA9DO2aGcQzHA==" saltValue="CSX9MKN8GUtdBTRxHwnd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83ED3-3B51-4B03-A8EE-9BBAFB70CFE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a+WS42rMkF+srZskym4esm1fIi/A/2H6kiCmuZjhMKn3SIos7o1xQOFHXO1zCozb413PR3g9XI2LtZvtPzZEQQ==" saltValue="GO/s3mjT+kx9yIj9otka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55406</v>
      </c>
      <c r="E3" s="156"/>
      <c r="F3" s="157">
        <v>46457</v>
      </c>
      <c r="G3" s="158"/>
      <c r="H3" s="159"/>
    </row>
    <row r="4" spans="1:8" x14ac:dyDescent="0.15">
      <c r="A4" s="160"/>
      <c r="B4" s="161"/>
      <c r="C4" s="162"/>
      <c r="D4" s="163">
        <v>23965</v>
      </c>
      <c r="E4" s="164"/>
      <c r="F4" s="165">
        <v>24020</v>
      </c>
      <c r="G4" s="166"/>
      <c r="H4" s="167"/>
    </row>
    <row r="5" spans="1:8" x14ac:dyDescent="0.15">
      <c r="A5" s="148" t="s">
        <v>564</v>
      </c>
      <c r="B5" s="153"/>
      <c r="C5" s="154"/>
      <c r="D5" s="155">
        <v>101328</v>
      </c>
      <c r="E5" s="156"/>
      <c r="F5" s="157">
        <v>51849</v>
      </c>
      <c r="G5" s="158"/>
      <c r="H5" s="159"/>
    </row>
    <row r="6" spans="1:8" x14ac:dyDescent="0.15">
      <c r="A6" s="160"/>
      <c r="B6" s="161"/>
      <c r="C6" s="162"/>
      <c r="D6" s="163">
        <v>40818</v>
      </c>
      <c r="E6" s="164"/>
      <c r="F6" s="165">
        <v>26326</v>
      </c>
      <c r="G6" s="166"/>
      <c r="H6" s="167"/>
    </row>
    <row r="7" spans="1:8" x14ac:dyDescent="0.15">
      <c r="A7" s="148" t="s">
        <v>565</v>
      </c>
      <c r="B7" s="153"/>
      <c r="C7" s="154"/>
      <c r="D7" s="155">
        <v>56448</v>
      </c>
      <c r="E7" s="156"/>
      <c r="F7" s="157">
        <v>52191</v>
      </c>
      <c r="G7" s="158"/>
      <c r="H7" s="159"/>
    </row>
    <row r="8" spans="1:8" x14ac:dyDescent="0.15">
      <c r="A8" s="160"/>
      <c r="B8" s="161"/>
      <c r="C8" s="162"/>
      <c r="D8" s="163">
        <v>31734</v>
      </c>
      <c r="E8" s="164"/>
      <c r="F8" s="165">
        <v>26807</v>
      </c>
      <c r="G8" s="166"/>
      <c r="H8" s="167"/>
    </row>
    <row r="9" spans="1:8" x14ac:dyDescent="0.15">
      <c r="A9" s="148" t="s">
        <v>566</v>
      </c>
      <c r="B9" s="153"/>
      <c r="C9" s="154"/>
      <c r="D9" s="155">
        <v>65578</v>
      </c>
      <c r="E9" s="156"/>
      <c r="F9" s="157">
        <v>48105</v>
      </c>
      <c r="G9" s="158"/>
      <c r="H9" s="159"/>
    </row>
    <row r="10" spans="1:8" x14ac:dyDescent="0.15">
      <c r="A10" s="160"/>
      <c r="B10" s="161"/>
      <c r="C10" s="162"/>
      <c r="D10" s="163">
        <v>25730</v>
      </c>
      <c r="E10" s="164"/>
      <c r="F10" s="165">
        <v>24072</v>
      </c>
      <c r="G10" s="166"/>
      <c r="H10" s="167"/>
    </row>
    <row r="11" spans="1:8" x14ac:dyDescent="0.15">
      <c r="A11" s="148" t="s">
        <v>567</v>
      </c>
      <c r="B11" s="153"/>
      <c r="C11" s="154"/>
      <c r="D11" s="155">
        <v>72095</v>
      </c>
      <c r="E11" s="156"/>
      <c r="F11" s="157">
        <v>47446</v>
      </c>
      <c r="G11" s="158"/>
      <c r="H11" s="159"/>
    </row>
    <row r="12" spans="1:8" x14ac:dyDescent="0.15">
      <c r="A12" s="160"/>
      <c r="B12" s="161"/>
      <c r="C12" s="168"/>
      <c r="D12" s="163">
        <v>29893</v>
      </c>
      <c r="E12" s="164"/>
      <c r="F12" s="165">
        <v>24371</v>
      </c>
      <c r="G12" s="166"/>
      <c r="H12" s="167"/>
    </row>
    <row r="13" spans="1:8" x14ac:dyDescent="0.15">
      <c r="A13" s="148"/>
      <c r="B13" s="153"/>
      <c r="C13" s="169"/>
      <c r="D13" s="170">
        <v>70171</v>
      </c>
      <c r="E13" s="171"/>
      <c r="F13" s="172">
        <v>49210</v>
      </c>
      <c r="G13" s="173"/>
      <c r="H13" s="159"/>
    </row>
    <row r="14" spans="1:8" x14ac:dyDescent="0.15">
      <c r="A14" s="160"/>
      <c r="B14" s="161"/>
      <c r="C14" s="162"/>
      <c r="D14" s="163">
        <v>30428</v>
      </c>
      <c r="E14" s="164"/>
      <c r="F14" s="165">
        <v>25119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5.95</v>
      </c>
      <c r="C19" s="174">
        <f>ROUND(VALUE(SUBSTITUTE(実質収支比率等に係る経年分析!G$48,"▲","-")),2)</f>
        <v>5.47</v>
      </c>
      <c r="D19" s="174">
        <f>ROUND(VALUE(SUBSTITUTE(実質収支比率等に係る経年分析!H$48,"▲","-")),2)</f>
        <v>7.67</v>
      </c>
      <c r="E19" s="174">
        <f>ROUND(VALUE(SUBSTITUTE(実質収支比率等に係る経年分析!I$48,"▲","-")),2)</f>
        <v>7.49</v>
      </c>
      <c r="F19" s="174">
        <f>ROUND(VALUE(SUBSTITUTE(実質収支比率等に係る経年分析!J$48,"▲","-")),2)</f>
        <v>7.51</v>
      </c>
    </row>
    <row r="20" spans="1:11" x14ac:dyDescent="0.15">
      <c r="A20" s="174" t="s">
        <v>57</v>
      </c>
      <c r="B20" s="174">
        <f>ROUND(VALUE(SUBSTITUTE(実質収支比率等に係る経年分析!F$47,"▲","-")),2)</f>
        <v>7.62</v>
      </c>
      <c r="C20" s="174">
        <f>ROUND(VALUE(SUBSTITUTE(実質収支比率等に係る経年分析!G$47,"▲","-")),2)</f>
        <v>9.35</v>
      </c>
      <c r="D20" s="174">
        <f>ROUND(VALUE(SUBSTITUTE(実質収支比率等に係る経年分析!H$47,"▲","-")),2)</f>
        <v>9.39</v>
      </c>
      <c r="E20" s="174">
        <f>ROUND(VALUE(SUBSTITUTE(実質収支比率等に係る経年分析!I$47,"▲","-")),2)</f>
        <v>10.89</v>
      </c>
      <c r="F20" s="174">
        <f>ROUND(VALUE(SUBSTITUTE(実質収支比率等に係る経年分析!J$47,"▲","-")),2)</f>
        <v>10.55</v>
      </c>
    </row>
    <row r="21" spans="1:11" x14ac:dyDescent="0.15">
      <c r="A21" s="174" t="s">
        <v>58</v>
      </c>
      <c r="B21" s="174">
        <f>IF(ISNUMBER(VALUE(SUBSTITUTE(実質収支比率等に係る経年分析!F$49,"▲","-"))),ROUND(VALUE(SUBSTITUTE(実質収支比率等に係る経年分析!F$49,"▲","-")),2),NA())</f>
        <v>-0.93</v>
      </c>
      <c r="C21" s="174">
        <f>IF(ISNUMBER(VALUE(SUBSTITUTE(実質収支比率等に係る経年分析!G$49,"▲","-"))),ROUND(VALUE(SUBSTITUTE(実質収支比率等に係る経年分析!G$49,"▲","-")),2),NA())</f>
        <v>1.31</v>
      </c>
      <c r="D21" s="174">
        <f>IF(ISNUMBER(VALUE(SUBSTITUTE(実質収支比率等に係る経年分析!H$49,"▲","-"))),ROUND(VALUE(SUBSTITUTE(実質収支比率等に係る経年分析!H$49,"▲","-")),2),NA())</f>
        <v>2.46</v>
      </c>
      <c r="E21" s="174">
        <f>IF(ISNUMBER(VALUE(SUBSTITUTE(実質収支比率等に係る経年分析!I$49,"▲","-"))),ROUND(VALUE(SUBSTITUTE(実質収支比率等に係る経年分析!I$49,"▲","-")),2),NA())</f>
        <v>1.72</v>
      </c>
      <c r="F21" s="174">
        <f>IF(ISNUMBER(VALUE(SUBSTITUTE(実質収支比率等に係る経年分析!J$49,"▲","-"))),ROUND(VALUE(SUBSTITUTE(実質収支比率等に係る経年分析!J$49,"▲","-")),2),NA())</f>
        <v>-0.85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0.28000000000000003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0.72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0.68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0.23</v>
      </c>
    </row>
    <row r="30" spans="1:11" x14ac:dyDescent="0.15">
      <c r="A30" s="175" t="str">
        <f>IF(連結実質赤字比率に係る赤字・黒字の構成分析!C$40="",NA(),連結実質赤字比率に係る赤字・黒字の構成分析!C$40)</f>
        <v>住宅事業特別会計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0.53</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0.55000000000000004</v>
      </c>
    </row>
    <row r="32" spans="1:11" x14ac:dyDescent="0.15">
      <c r="A32" s="175" t="str">
        <f>IF(連結実質赤字比率に係る赤字・黒字の構成分析!C$38="",NA(),連結実質赤字比率に係る赤字・黒字の構成分析!C$38)</f>
        <v>卸売市場事業特別会計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x14ac:dyDescent="0.15">
      <c r="A33" s="175" t="str">
        <f>IF(連結実質赤字比率に係る赤字・黒字の構成分析!C$37="",NA(),連結実質赤字比率に係る赤字・黒字の構成分析!C$37)</f>
        <v>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0.56999999999999995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12197</v>
      </c>
      <c r="E42" s="176"/>
      <c r="F42" s="176"/>
      <c r="G42" s="176">
        <f>'実質公債費比率（分子）の構造'!L$52</f>
        <v>11280</v>
      </c>
      <c r="H42" s="176"/>
      <c r="I42" s="176"/>
      <c r="J42" s="176">
        <f>'実質公債費比率（分子）の構造'!M$52</f>
        <v>11583</v>
      </c>
      <c r="K42" s="176"/>
      <c r="L42" s="176"/>
      <c r="M42" s="176">
        <f>'実質公債費比率（分子）の構造'!N$52</f>
        <v>11203</v>
      </c>
      <c r="N42" s="176"/>
      <c r="O42" s="176"/>
      <c r="P42" s="176">
        <f>'実質公債費比率（分子）の構造'!O$52</f>
        <v>10881</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36</v>
      </c>
      <c r="C44" s="176"/>
      <c r="D44" s="176"/>
      <c r="E44" s="176">
        <f>'実質公債費比率（分子）の構造'!L$50</f>
        <v>33</v>
      </c>
      <c r="F44" s="176"/>
      <c r="G44" s="176"/>
      <c r="H44" s="176">
        <f>'実質公債費比率（分子）の構造'!M$50</f>
        <v>28</v>
      </c>
      <c r="I44" s="176"/>
      <c r="J44" s="176"/>
      <c r="K44" s="176">
        <f>'実質公債費比率（分子）の構造'!N$50</f>
        <v>22</v>
      </c>
      <c r="L44" s="176"/>
      <c r="M44" s="176"/>
      <c r="N44" s="176">
        <f>'実質公債費比率（分子）の構造'!O$50</f>
        <v>21</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2383</v>
      </c>
      <c r="C46" s="176"/>
      <c r="D46" s="176"/>
      <c r="E46" s="176">
        <f>'実質公債費比率（分子）の構造'!L$48</f>
        <v>2238</v>
      </c>
      <c r="F46" s="176"/>
      <c r="G46" s="176"/>
      <c r="H46" s="176">
        <f>'実質公債費比率（分子）の構造'!M$48</f>
        <v>2021</v>
      </c>
      <c r="I46" s="176"/>
      <c r="J46" s="176"/>
      <c r="K46" s="176">
        <f>'実質公債費比率（分子）の構造'!N$48</f>
        <v>1861</v>
      </c>
      <c r="L46" s="176"/>
      <c r="M46" s="176"/>
      <c r="N46" s="176">
        <f>'実質公債費比率（分子）の構造'!O$48</f>
        <v>1778</v>
      </c>
      <c r="O46" s="176"/>
      <c r="P46" s="176"/>
    </row>
    <row r="47" spans="1:16" x14ac:dyDescent="0.15">
      <c r="A47" s="176" t="s">
        <v>70</v>
      </c>
      <c r="B47" s="176">
        <f>'実質公債費比率（分子）の構造'!K$47</f>
        <v>143</v>
      </c>
      <c r="C47" s="176"/>
      <c r="D47" s="176"/>
      <c r="E47" s="176">
        <f>'実質公債費比率（分子）の構造'!L$47</f>
        <v>143</v>
      </c>
      <c r="F47" s="176"/>
      <c r="G47" s="176"/>
      <c r="H47" s="176">
        <f>'実質公債費比率（分子）の構造'!M$47</f>
        <v>143</v>
      </c>
      <c r="I47" s="176"/>
      <c r="J47" s="176"/>
      <c r="K47" s="176">
        <f>'実質公債費比率（分子）の構造'!N$47</f>
        <v>143</v>
      </c>
      <c r="L47" s="176"/>
      <c r="M47" s="176"/>
      <c r="N47" s="176">
        <f>'実質公債費比率（分子）の構造'!O$47</f>
        <v>143</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11909</v>
      </c>
      <c r="C49" s="176"/>
      <c r="D49" s="176"/>
      <c r="E49" s="176">
        <f>'実質公債費比率（分子）の構造'!L$45</f>
        <v>11369</v>
      </c>
      <c r="F49" s="176"/>
      <c r="G49" s="176"/>
      <c r="H49" s="176">
        <f>'実質公債費比率（分子）の構造'!M$45</f>
        <v>11250</v>
      </c>
      <c r="I49" s="176"/>
      <c r="J49" s="176"/>
      <c r="K49" s="176">
        <f>'実質公債費比率（分子）の構造'!N$45</f>
        <v>11871</v>
      </c>
      <c r="L49" s="176"/>
      <c r="M49" s="176"/>
      <c r="N49" s="176">
        <f>'実質公債費比率（分子）の構造'!O$45</f>
        <v>11824</v>
      </c>
      <c r="O49" s="176"/>
      <c r="P49" s="176"/>
    </row>
    <row r="50" spans="1:16" x14ac:dyDescent="0.15">
      <c r="A50" s="176" t="s">
        <v>73</v>
      </c>
      <c r="B50" s="176" t="e">
        <f>NA()</f>
        <v>#N/A</v>
      </c>
      <c r="C50" s="176">
        <f>IF(ISNUMBER('実質公債費比率（分子）の構造'!K$53),'実質公債費比率（分子）の構造'!K$53,NA())</f>
        <v>2274</v>
      </c>
      <c r="D50" s="176" t="e">
        <f>NA()</f>
        <v>#N/A</v>
      </c>
      <c r="E50" s="176" t="e">
        <f>NA()</f>
        <v>#N/A</v>
      </c>
      <c r="F50" s="176">
        <f>IF(ISNUMBER('実質公債費比率（分子）の構造'!L$53),'実質公債費比率（分子）の構造'!L$53,NA())</f>
        <v>2503</v>
      </c>
      <c r="G50" s="176" t="e">
        <f>NA()</f>
        <v>#N/A</v>
      </c>
      <c r="H50" s="176" t="e">
        <f>NA()</f>
        <v>#N/A</v>
      </c>
      <c r="I50" s="176">
        <f>IF(ISNUMBER('実質公債費比率（分子）の構造'!M$53),'実質公債費比率（分子）の構造'!M$53,NA())</f>
        <v>1859</v>
      </c>
      <c r="J50" s="176" t="e">
        <f>NA()</f>
        <v>#N/A</v>
      </c>
      <c r="K50" s="176" t="e">
        <f>NA()</f>
        <v>#N/A</v>
      </c>
      <c r="L50" s="176">
        <f>IF(ISNUMBER('実質公債費比率（分子）の構造'!N$53),'実質公債費比率（分子）の構造'!N$53,NA())</f>
        <v>2694</v>
      </c>
      <c r="M50" s="176" t="e">
        <f>NA()</f>
        <v>#N/A</v>
      </c>
      <c r="N50" s="176" t="e">
        <f>NA()</f>
        <v>#N/A</v>
      </c>
      <c r="O50" s="176">
        <f>IF(ISNUMBER('実質公債費比率（分子）の構造'!O$53),'実質公債費比率（分子）の構造'!O$53,NA())</f>
        <v>2885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91152</v>
      </c>
      <c r="E56" s="175"/>
      <c r="F56" s="175"/>
      <c r="G56" s="175">
        <f>'将来負担比率（分子）の構造'!J$52</f>
        <v>93393</v>
      </c>
      <c r="H56" s="175"/>
      <c r="I56" s="175"/>
      <c r="J56" s="175">
        <f>'将来負担比率（分子）の構造'!K$52</f>
        <v>92553</v>
      </c>
      <c r="K56" s="175"/>
      <c r="L56" s="175"/>
      <c r="M56" s="175">
        <f>'将来負担比率（分子）の構造'!L$52</f>
        <v>91448</v>
      </c>
      <c r="N56" s="175"/>
      <c r="O56" s="175"/>
      <c r="P56" s="175">
        <f>'将来負担比率（分子）の構造'!M$52</f>
        <v>88427</v>
      </c>
    </row>
    <row r="57" spans="1:16" x14ac:dyDescent="0.15">
      <c r="A57" s="175" t="s">
        <v>44</v>
      </c>
      <c r="B57" s="175"/>
      <c r="C57" s="175"/>
      <c r="D57" s="175">
        <f>'将来負担比率（分子）の構造'!I$51</f>
        <v>33998</v>
      </c>
      <c r="E57" s="175"/>
      <c r="F57" s="175"/>
      <c r="G57" s="175">
        <f>'将来負担比率（分子）の構造'!J$51</f>
        <v>34903</v>
      </c>
      <c r="H57" s="175"/>
      <c r="I57" s="175"/>
      <c r="J57" s="175">
        <f>'将来負担比率（分子）の構造'!K$51</f>
        <v>34681</v>
      </c>
      <c r="K57" s="175"/>
      <c r="L57" s="175"/>
      <c r="M57" s="175">
        <f>'将来負担比率（分子）の構造'!L$51</f>
        <v>36392</v>
      </c>
      <c r="N57" s="175"/>
      <c r="O57" s="175"/>
      <c r="P57" s="175">
        <f>'将来負担比率（分子）の構造'!M$51</f>
        <v>37006</v>
      </c>
    </row>
    <row r="58" spans="1:16" x14ac:dyDescent="0.15">
      <c r="A58" s="175" t="s">
        <v>43</v>
      </c>
      <c r="B58" s="175"/>
      <c r="C58" s="175"/>
      <c r="D58" s="175">
        <f>'将来負担比率（分子）の構造'!I$50</f>
        <v>28104</v>
      </c>
      <c r="E58" s="175"/>
      <c r="F58" s="175"/>
      <c r="G58" s="175">
        <f>'将来負担比率（分子）の構造'!J$50</f>
        <v>28564</v>
      </c>
      <c r="H58" s="175"/>
      <c r="I58" s="175"/>
      <c r="J58" s="175">
        <f>'将来負担比率（分子）の構造'!K$50</f>
        <v>28198</v>
      </c>
      <c r="K58" s="175"/>
      <c r="L58" s="175"/>
      <c r="M58" s="175">
        <f>'将来負担比率（分子）の構造'!L$50</f>
        <v>30993</v>
      </c>
      <c r="N58" s="175"/>
      <c r="O58" s="175"/>
      <c r="P58" s="175">
        <f>'将来負担比率（分子）の構造'!M$50</f>
        <v>30964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117</v>
      </c>
      <c r="C61" s="175"/>
      <c r="D61" s="175"/>
      <c r="E61" s="175">
        <f>'将来負担比率（分子）の構造'!J$46</f>
        <v>90</v>
      </c>
      <c r="F61" s="175"/>
      <c r="G61" s="175"/>
      <c r="H61" s="175">
        <f>'将来負担比率（分子）の構造'!K$46</f>
        <v>108</v>
      </c>
      <c r="I61" s="175"/>
      <c r="J61" s="175"/>
      <c r="K61" s="175">
        <f>'将来負担比率（分子）の構造'!L$46</f>
        <v>111</v>
      </c>
      <c r="L61" s="175"/>
      <c r="M61" s="175"/>
      <c r="N61" s="175">
        <f>'将来負担比率（分子）の構造'!M$46</f>
        <v>124</v>
      </c>
      <c r="O61" s="175"/>
      <c r="P61" s="175"/>
    </row>
    <row r="62" spans="1:16" x14ac:dyDescent="0.15">
      <c r="A62" s="175" t="s">
        <v>37</v>
      </c>
      <c r="B62" s="175">
        <f>'将来負担比率（分子）の構造'!I$45</f>
        <v>14029</v>
      </c>
      <c r="C62" s="175"/>
      <c r="D62" s="175"/>
      <c r="E62" s="175">
        <f>'将来負担比率（分子）の構造'!J$45</f>
        <v>14006</v>
      </c>
      <c r="F62" s="175"/>
      <c r="G62" s="175"/>
      <c r="H62" s="175">
        <f>'将来負担比率（分子）の構造'!K$45</f>
        <v>13454</v>
      </c>
      <c r="I62" s="175"/>
      <c r="J62" s="175"/>
      <c r="K62" s="175">
        <f>'将来負担比率（分子）の構造'!L$45</f>
        <v>12360</v>
      </c>
      <c r="L62" s="175"/>
      <c r="M62" s="175"/>
      <c r="N62" s="175">
        <f>'将来負担比率（分子）の構造'!M$45</f>
        <v>12152</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24578</v>
      </c>
      <c r="C64" s="175"/>
      <c r="D64" s="175"/>
      <c r="E64" s="175">
        <f>'将来負担比率（分子）の構造'!J$43</f>
        <v>25565</v>
      </c>
      <c r="F64" s="175"/>
      <c r="G64" s="175"/>
      <c r="H64" s="175">
        <f>'将来負担比率（分子）の構造'!K$43</f>
        <v>26030</v>
      </c>
      <c r="I64" s="175"/>
      <c r="J64" s="175"/>
      <c r="K64" s="175">
        <f>'将来負担比率（分子）の構造'!L$43</f>
        <v>26134</v>
      </c>
      <c r="L64" s="175"/>
      <c r="M64" s="175"/>
      <c r="N64" s="175">
        <f>'将来負担比率（分子）の構造'!M$43</f>
        <v>27274</v>
      </c>
      <c r="O64" s="175"/>
      <c r="P64" s="175"/>
    </row>
    <row r="65" spans="1:16" x14ac:dyDescent="0.15">
      <c r="A65" s="175" t="s">
        <v>34</v>
      </c>
      <c r="B65" s="175" t="str">
        <f>'将来負担比率（分子）の構造'!I$42</f>
        <v>-</v>
      </c>
      <c r="C65" s="175"/>
      <c r="D65" s="175"/>
      <c r="E65" s="175" t="str">
        <f>'将来負担比率（分子）の構造'!J$42</f>
        <v>-</v>
      </c>
      <c r="F65" s="175"/>
      <c r="G65" s="175"/>
      <c r="H65" s="175">
        <f>'将来負担比率（分子）の構造'!K$42</f>
        <v>1312</v>
      </c>
      <c r="I65" s="175"/>
      <c r="J65" s="175"/>
      <c r="K65" s="175">
        <f>'将来負担比率（分子）の構造'!L$42</f>
        <v>880</v>
      </c>
      <c r="L65" s="175"/>
      <c r="M65" s="175"/>
      <c r="N65" s="175">
        <f>'将来負担比率（分子）の構造'!M$42</f>
        <v>838</v>
      </c>
      <c r="O65" s="175"/>
      <c r="P65" s="175"/>
    </row>
    <row r="66" spans="1:16" x14ac:dyDescent="0.15">
      <c r="A66" s="175" t="s">
        <v>33</v>
      </c>
      <c r="B66" s="175">
        <f>'将来負担比率（分子）の構造'!I$41</f>
        <v>111468</v>
      </c>
      <c r="C66" s="175"/>
      <c r="D66" s="175"/>
      <c r="E66" s="175">
        <f>'将来負担比率（分子）の構造'!J$41</f>
        <v>116645</v>
      </c>
      <c r="F66" s="175"/>
      <c r="G66" s="175"/>
      <c r="H66" s="175">
        <f>'将来負担比率（分子）の構造'!K$41</f>
        <v>114203</v>
      </c>
      <c r="I66" s="175"/>
      <c r="J66" s="175"/>
      <c r="K66" s="175">
        <f>'将来負担比率（分子）の構造'!L$41</f>
        <v>112936</v>
      </c>
      <c r="L66" s="175"/>
      <c r="M66" s="175"/>
      <c r="N66" s="175">
        <f>'将来負担比率（分子）の構造'!M$41</f>
        <v>110301</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5671</v>
      </c>
      <c r="C72" s="179">
        <f>基金残高に係る経年分析!G55</f>
        <v>6729</v>
      </c>
      <c r="D72" s="179">
        <f>基金残高に係る経年分析!H55</f>
        <v>6334</v>
      </c>
    </row>
    <row r="73" spans="1:16" x14ac:dyDescent="0.15">
      <c r="A73" s="178" t="s">
        <v>80</v>
      </c>
      <c r="B73" s="179">
        <f>基金残高に係る経年分析!F56</f>
        <v>3386</v>
      </c>
      <c r="C73" s="179">
        <f>基金残高に係る経年分析!G56</f>
        <v>3324</v>
      </c>
      <c r="D73" s="179">
        <f>基金残高に係る経年分析!H56</f>
        <v>3261</v>
      </c>
    </row>
    <row r="74" spans="1:16" x14ac:dyDescent="0.15">
      <c r="A74" s="178" t="s">
        <v>81</v>
      </c>
      <c r="B74" s="179">
        <f>基金残高に係る経年分析!F57</f>
        <v>12421</v>
      </c>
      <c r="C74" s="179">
        <f>基金残高に係る経年分析!G57</f>
        <v>13118</v>
      </c>
      <c r="D74" s="179">
        <f>基金残高に係る経年分析!H57</f>
        <v>12953</v>
      </c>
    </row>
  </sheetData>
  <sheetProtection algorithmName="SHA-512" hashValue="bJPnVfQgNChb4TPMCA5mR2YwDIBMUrlgShOW5PRFdhYB+pHAiJiPbo//qhcwUJAqM+JSS+gHtUG3PURk29vb5w==" saltValue="ImFHvedeOBGhI6tDNPJg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232</v>
      </c>
      <c r="C5" s="610"/>
      <c r="D5" s="610"/>
      <c r="E5" s="610"/>
      <c r="F5" s="610"/>
      <c r="G5" s="610"/>
      <c r="H5" s="610"/>
      <c r="I5" s="610"/>
      <c r="J5" s="610"/>
      <c r="K5" s="610"/>
      <c r="L5" s="610"/>
      <c r="M5" s="610"/>
      <c r="N5" s="610"/>
      <c r="O5" s="610"/>
      <c r="P5" s="610"/>
      <c r="Q5" s="611"/>
      <c r="R5" s="612">
        <v>29677258</v>
      </c>
      <c r="S5" s="613"/>
      <c r="T5" s="613"/>
      <c r="U5" s="613"/>
      <c r="V5" s="613"/>
      <c r="W5" s="613"/>
      <c r="X5" s="613"/>
      <c r="Y5" s="614"/>
      <c r="Z5" s="615">
        <v>21.4</v>
      </c>
      <c r="AA5" s="615"/>
      <c r="AB5" s="615"/>
      <c r="AC5" s="615"/>
      <c r="AD5" s="616">
        <v>27759457</v>
      </c>
      <c r="AE5" s="616"/>
      <c r="AF5" s="616"/>
      <c r="AG5" s="616"/>
      <c r="AH5" s="616"/>
      <c r="AI5" s="616"/>
      <c r="AJ5" s="616"/>
      <c r="AK5" s="616"/>
      <c r="AL5" s="617">
        <v>45.8</v>
      </c>
      <c r="AM5" s="618"/>
      <c r="AN5" s="618"/>
      <c r="AO5" s="619"/>
      <c r="AP5" s="609" t="s">
        <v>233</v>
      </c>
      <c r="AQ5" s="610"/>
      <c r="AR5" s="610"/>
      <c r="AS5" s="610"/>
      <c r="AT5" s="610"/>
      <c r="AU5" s="610"/>
      <c r="AV5" s="610"/>
      <c r="AW5" s="610"/>
      <c r="AX5" s="610"/>
      <c r="AY5" s="610"/>
      <c r="AZ5" s="610"/>
      <c r="BA5" s="610"/>
      <c r="BB5" s="610"/>
      <c r="BC5" s="610"/>
      <c r="BD5" s="610"/>
      <c r="BE5" s="610"/>
      <c r="BF5" s="611"/>
      <c r="BG5" s="623">
        <v>27706492</v>
      </c>
      <c r="BH5" s="624"/>
      <c r="BI5" s="624"/>
      <c r="BJ5" s="624"/>
      <c r="BK5" s="624"/>
      <c r="BL5" s="624"/>
      <c r="BM5" s="624"/>
      <c r="BN5" s="625"/>
      <c r="BO5" s="626">
        <v>93.4</v>
      </c>
      <c r="BP5" s="626"/>
      <c r="BQ5" s="626"/>
      <c r="BR5" s="626"/>
      <c r="BS5" s="627">
        <v>364154</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226</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15">
      <c r="B6" s="620" t="s">
        <v>237</v>
      </c>
      <c r="C6" s="621"/>
      <c r="D6" s="621"/>
      <c r="E6" s="621"/>
      <c r="F6" s="621"/>
      <c r="G6" s="621"/>
      <c r="H6" s="621"/>
      <c r="I6" s="621"/>
      <c r="J6" s="621"/>
      <c r="K6" s="621"/>
      <c r="L6" s="621"/>
      <c r="M6" s="621"/>
      <c r="N6" s="621"/>
      <c r="O6" s="621"/>
      <c r="P6" s="621"/>
      <c r="Q6" s="622"/>
      <c r="R6" s="623">
        <v>755900</v>
      </c>
      <c r="S6" s="624"/>
      <c r="T6" s="624"/>
      <c r="U6" s="624"/>
      <c r="V6" s="624"/>
      <c r="W6" s="624"/>
      <c r="X6" s="624"/>
      <c r="Y6" s="625"/>
      <c r="Z6" s="626">
        <v>0.5</v>
      </c>
      <c r="AA6" s="626"/>
      <c r="AB6" s="626"/>
      <c r="AC6" s="626"/>
      <c r="AD6" s="627">
        <v>755900</v>
      </c>
      <c r="AE6" s="627"/>
      <c r="AF6" s="627"/>
      <c r="AG6" s="627"/>
      <c r="AH6" s="627"/>
      <c r="AI6" s="627"/>
      <c r="AJ6" s="627"/>
      <c r="AK6" s="627"/>
      <c r="AL6" s="628">
        <v>1.2</v>
      </c>
      <c r="AM6" s="629"/>
      <c r="AN6" s="629"/>
      <c r="AO6" s="630"/>
      <c r="AP6" s="620" t="s">
        <v>238</v>
      </c>
      <c r="AQ6" s="621"/>
      <c r="AR6" s="621"/>
      <c r="AS6" s="621"/>
      <c r="AT6" s="621"/>
      <c r="AU6" s="621"/>
      <c r="AV6" s="621"/>
      <c r="AW6" s="621"/>
      <c r="AX6" s="621"/>
      <c r="AY6" s="621"/>
      <c r="AZ6" s="621"/>
      <c r="BA6" s="621"/>
      <c r="BB6" s="621"/>
      <c r="BC6" s="621"/>
      <c r="BD6" s="621"/>
      <c r="BE6" s="621"/>
      <c r="BF6" s="622"/>
      <c r="BG6" s="623">
        <v>27706492</v>
      </c>
      <c r="BH6" s="624"/>
      <c r="BI6" s="624"/>
      <c r="BJ6" s="624"/>
      <c r="BK6" s="624"/>
      <c r="BL6" s="624"/>
      <c r="BM6" s="624"/>
      <c r="BN6" s="625"/>
      <c r="BO6" s="626">
        <v>93.4</v>
      </c>
      <c r="BP6" s="626"/>
      <c r="BQ6" s="626"/>
      <c r="BR6" s="626"/>
      <c r="BS6" s="627">
        <v>364154</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555241</v>
      </c>
      <c r="CS6" s="624"/>
      <c r="CT6" s="624"/>
      <c r="CU6" s="624"/>
      <c r="CV6" s="624"/>
      <c r="CW6" s="624"/>
      <c r="CX6" s="624"/>
      <c r="CY6" s="625"/>
      <c r="CZ6" s="617">
        <v>0.4</v>
      </c>
      <c r="DA6" s="618"/>
      <c r="DB6" s="618"/>
      <c r="DC6" s="634"/>
      <c r="DD6" s="632">
        <v>28165</v>
      </c>
      <c r="DE6" s="624"/>
      <c r="DF6" s="624"/>
      <c r="DG6" s="624"/>
      <c r="DH6" s="624"/>
      <c r="DI6" s="624"/>
      <c r="DJ6" s="624"/>
      <c r="DK6" s="624"/>
      <c r="DL6" s="624"/>
      <c r="DM6" s="624"/>
      <c r="DN6" s="624"/>
      <c r="DO6" s="624"/>
      <c r="DP6" s="625"/>
      <c r="DQ6" s="632">
        <v>554581</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8602</v>
      </c>
      <c r="S7" s="624"/>
      <c r="T7" s="624"/>
      <c r="U7" s="624"/>
      <c r="V7" s="624"/>
      <c r="W7" s="624"/>
      <c r="X7" s="624"/>
      <c r="Y7" s="625"/>
      <c r="Z7" s="626">
        <v>0</v>
      </c>
      <c r="AA7" s="626"/>
      <c r="AB7" s="626"/>
      <c r="AC7" s="626"/>
      <c r="AD7" s="627">
        <v>8602</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12778032</v>
      </c>
      <c r="BH7" s="624"/>
      <c r="BI7" s="624"/>
      <c r="BJ7" s="624"/>
      <c r="BK7" s="624"/>
      <c r="BL7" s="624"/>
      <c r="BM7" s="624"/>
      <c r="BN7" s="625"/>
      <c r="BO7" s="626">
        <v>43.1</v>
      </c>
      <c r="BP7" s="626"/>
      <c r="BQ7" s="626"/>
      <c r="BR7" s="626"/>
      <c r="BS7" s="627">
        <v>364154</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15674558</v>
      </c>
      <c r="CS7" s="624"/>
      <c r="CT7" s="624"/>
      <c r="CU7" s="624"/>
      <c r="CV7" s="624"/>
      <c r="CW7" s="624"/>
      <c r="CX7" s="624"/>
      <c r="CY7" s="625"/>
      <c r="CZ7" s="626">
        <v>11.8</v>
      </c>
      <c r="DA7" s="626"/>
      <c r="DB7" s="626"/>
      <c r="DC7" s="626"/>
      <c r="DD7" s="632">
        <v>1570191</v>
      </c>
      <c r="DE7" s="624"/>
      <c r="DF7" s="624"/>
      <c r="DG7" s="624"/>
      <c r="DH7" s="624"/>
      <c r="DI7" s="624"/>
      <c r="DJ7" s="624"/>
      <c r="DK7" s="624"/>
      <c r="DL7" s="624"/>
      <c r="DM7" s="624"/>
      <c r="DN7" s="624"/>
      <c r="DO7" s="624"/>
      <c r="DP7" s="625"/>
      <c r="DQ7" s="632">
        <v>11643380</v>
      </c>
      <c r="DR7" s="624"/>
      <c r="DS7" s="624"/>
      <c r="DT7" s="624"/>
      <c r="DU7" s="624"/>
      <c r="DV7" s="624"/>
      <c r="DW7" s="624"/>
      <c r="DX7" s="624"/>
      <c r="DY7" s="624"/>
      <c r="DZ7" s="624"/>
      <c r="EA7" s="624"/>
      <c r="EB7" s="624"/>
      <c r="EC7" s="633"/>
    </row>
    <row r="8" spans="2:143" ht="11.25" customHeight="1" x14ac:dyDescent="0.15">
      <c r="B8" s="620" t="s">
        <v>243</v>
      </c>
      <c r="C8" s="621"/>
      <c r="D8" s="621"/>
      <c r="E8" s="621"/>
      <c r="F8" s="621"/>
      <c r="G8" s="621"/>
      <c r="H8" s="621"/>
      <c r="I8" s="621"/>
      <c r="J8" s="621"/>
      <c r="K8" s="621"/>
      <c r="L8" s="621"/>
      <c r="M8" s="621"/>
      <c r="N8" s="621"/>
      <c r="O8" s="621"/>
      <c r="P8" s="621"/>
      <c r="Q8" s="622"/>
      <c r="R8" s="623">
        <v>91656</v>
      </c>
      <c r="S8" s="624"/>
      <c r="T8" s="624"/>
      <c r="U8" s="624"/>
      <c r="V8" s="624"/>
      <c r="W8" s="624"/>
      <c r="X8" s="624"/>
      <c r="Y8" s="625"/>
      <c r="Z8" s="626">
        <v>0.1</v>
      </c>
      <c r="AA8" s="626"/>
      <c r="AB8" s="626"/>
      <c r="AC8" s="626"/>
      <c r="AD8" s="627">
        <v>91656</v>
      </c>
      <c r="AE8" s="627"/>
      <c r="AF8" s="627"/>
      <c r="AG8" s="627"/>
      <c r="AH8" s="627"/>
      <c r="AI8" s="627"/>
      <c r="AJ8" s="627"/>
      <c r="AK8" s="627"/>
      <c r="AL8" s="628">
        <v>0.2</v>
      </c>
      <c r="AM8" s="629"/>
      <c r="AN8" s="629"/>
      <c r="AO8" s="630"/>
      <c r="AP8" s="620" t="s">
        <v>244</v>
      </c>
      <c r="AQ8" s="621"/>
      <c r="AR8" s="621"/>
      <c r="AS8" s="621"/>
      <c r="AT8" s="621"/>
      <c r="AU8" s="621"/>
      <c r="AV8" s="621"/>
      <c r="AW8" s="621"/>
      <c r="AX8" s="621"/>
      <c r="AY8" s="621"/>
      <c r="AZ8" s="621"/>
      <c r="BA8" s="621"/>
      <c r="BB8" s="621"/>
      <c r="BC8" s="621"/>
      <c r="BD8" s="621"/>
      <c r="BE8" s="621"/>
      <c r="BF8" s="622"/>
      <c r="BG8" s="623">
        <v>401636</v>
      </c>
      <c r="BH8" s="624"/>
      <c r="BI8" s="624"/>
      <c r="BJ8" s="624"/>
      <c r="BK8" s="624"/>
      <c r="BL8" s="624"/>
      <c r="BM8" s="624"/>
      <c r="BN8" s="625"/>
      <c r="BO8" s="626">
        <v>1.4</v>
      </c>
      <c r="BP8" s="626"/>
      <c r="BQ8" s="626"/>
      <c r="BR8" s="626"/>
      <c r="BS8" s="627" t="s">
        <v>245</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50414682</v>
      </c>
      <c r="CS8" s="624"/>
      <c r="CT8" s="624"/>
      <c r="CU8" s="624"/>
      <c r="CV8" s="624"/>
      <c r="CW8" s="624"/>
      <c r="CX8" s="624"/>
      <c r="CY8" s="625"/>
      <c r="CZ8" s="626">
        <v>37.799999999999997</v>
      </c>
      <c r="DA8" s="626"/>
      <c r="DB8" s="626"/>
      <c r="DC8" s="626"/>
      <c r="DD8" s="632">
        <v>287100</v>
      </c>
      <c r="DE8" s="624"/>
      <c r="DF8" s="624"/>
      <c r="DG8" s="624"/>
      <c r="DH8" s="624"/>
      <c r="DI8" s="624"/>
      <c r="DJ8" s="624"/>
      <c r="DK8" s="624"/>
      <c r="DL8" s="624"/>
      <c r="DM8" s="624"/>
      <c r="DN8" s="624"/>
      <c r="DO8" s="624"/>
      <c r="DP8" s="625"/>
      <c r="DQ8" s="632">
        <v>21034441</v>
      </c>
      <c r="DR8" s="624"/>
      <c r="DS8" s="624"/>
      <c r="DT8" s="624"/>
      <c r="DU8" s="624"/>
      <c r="DV8" s="624"/>
      <c r="DW8" s="624"/>
      <c r="DX8" s="624"/>
      <c r="DY8" s="624"/>
      <c r="DZ8" s="624"/>
      <c r="EA8" s="624"/>
      <c r="EB8" s="624"/>
      <c r="EC8" s="633"/>
    </row>
    <row r="9" spans="2:143" ht="11.25" customHeight="1" x14ac:dyDescent="0.15">
      <c r="B9" s="620" t="s">
        <v>247</v>
      </c>
      <c r="C9" s="621"/>
      <c r="D9" s="621"/>
      <c r="E9" s="621"/>
      <c r="F9" s="621"/>
      <c r="G9" s="621"/>
      <c r="H9" s="621"/>
      <c r="I9" s="621"/>
      <c r="J9" s="621"/>
      <c r="K9" s="621"/>
      <c r="L9" s="621"/>
      <c r="M9" s="621"/>
      <c r="N9" s="621"/>
      <c r="O9" s="621"/>
      <c r="P9" s="621"/>
      <c r="Q9" s="622"/>
      <c r="R9" s="623">
        <v>88249</v>
      </c>
      <c r="S9" s="624"/>
      <c r="T9" s="624"/>
      <c r="U9" s="624"/>
      <c r="V9" s="624"/>
      <c r="W9" s="624"/>
      <c r="X9" s="624"/>
      <c r="Y9" s="625"/>
      <c r="Z9" s="626">
        <v>0.1</v>
      </c>
      <c r="AA9" s="626"/>
      <c r="AB9" s="626"/>
      <c r="AC9" s="626"/>
      <c r="AD9" s="627">
        <v>88249</v>
      </c>
      <c r="AE9" s="627"/>
      <c r="AF9" s="627"/>
      <c r="AG9" s="627"/>
      <c r="AH9" s="627"/>
      <c r="AI9" s="627"/>
      <c r="AJ9" s="627"/>
      <c r="AK9" s="627"/>
      <c r="AL9" s="628">
        <v>0.1</v>
      </c>
      <c r="AM9" s="629"/>
      <c r="AN9" s="629"/>
      <c r="AO9" s="630"/>
      <c r="AP9" s="620" t="s">
        <v>248</v>
      </c>
      <c r="AQ9" s="621"/>
      <c r="AR9" s="621"/>
      <c r="AS9" s="621"/>
      <c r="AT9" s="621"/>
      <c r="AU9" s="621"/>
      <c r="AV9" s="621"/>
      <c r="AW9" s="621"/>
      <c r="AX9" s="621"/>
      <c r="AY9" s="621"/>
      <c r="AZ9" s="621"/>
      <c r="BA9" s="621"/>
      <c r="BB9" s="621"/>
      <c r="BC9" s="621"/>
      <c r="BD9" s="621"/>
      <c r="BE9" s="621"/>
      <c r="BF9" s="622"/>
      <c r="BG9" s="623">
        <v>10534581</v>
      </c>
      <c r="BH9" s="624"/>
      <c r="BI9" s="624"/>
      <c r="BJ9" s="624"/>
      <c r="BK9" s="624"/>
      <c r="BL9" s="624"/>
      <c r="BM9" s="624"/>
      <c r="BN9" s="625"/>
      <c r="BO9" s="626">
        <v>35.5</v>
      </c>
      <c r="BP9" s="626"/>
      <c r="BQ9" s="626"/>
      <c r="BR9" s="626"/>
      <c r="BS9" s="627" t="s">
        <v>245</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11767677</v>
      </c>
      <c r="CS9" s="624"/>
      <c r="CT9" s="624"/>
      <c r="CU9" s="624"/>
      <c r="CV9" s="624"/>
      <c r="CW9" s="624"/>
      <c r="CX9" s="624"/>
      <c r="CY9" s="625"/>
      <c r="CZ9" s="626">
        <v>8.8000000000000007</v>
      </c>
      <c r="DA9" s="626"/>
      <c r="DB9" s="626"/>
      <c r="DC9" s="626"/>
      <c r="DD9" s="632">
        <v>286133</v>
      </c>
      <c r="DE9" s="624"/>
      <c r="DF9" s="624"/>
      <c r="DG9" s="624"/>
      <c r="DH9" s="624"/>
      <c r="DI9" s="624"/>
      <c r="DJ9" s="624"/>
      <c r="DK9" s="624"/>
      <c r="DL9" s="624"/>
      <c r="DM9" s="624"/>
      <c r="DN9" s="624"/>
      <c r="DO9" s="624"/>
      <c r="DP9" s="625"/>
      <c r="DQ9" s="632">
        <v>8946819</v>
      </c>
      <c r="DR9" s="624"/>
      <c r="DS9" s="624"/>
      <c r="DT9" s="624"/>
      <c r="DU9" s="624"/>
      <c r="DV9" s="624"/>
      <c r="DW9" s="624"/>
      <c r="DX9" s="624"/>
      <c r="DY9" s="624"/>
      <c r="DZ9" s="624"/>
      <c r="EA9" s="624"/>
      <c r="EB9" s="624"/>
      <c r="EC9" s="633"/>
    </row>
    <row r="10" spans="2:143" ht="11.25" customHeight="1" x14ac:dyDescent="0.15">
      <c r="B10" s="620" t="s">
        <v>250</v>
      </c>
      <c r="C10" s="621"/>
      <c r="D10" s="621"/>
      <c r="E10" s="621"/>
      <c r="F10" s="621"/>
      <c r="G10" s="621"/>
      <c r="H10" s="621"/>
      <c r="I10" s="621"/>
      <c r="J10" s="621"/>
      <c r="K10" s="621"/>
      <c r="L10" s="621"/>
      <c r="M10" s="621"/>
      <c r="N10" s="621"/>
      <c r="O10" s="621"/>
      <c r="P10" s="621"/>
      <c r="Q10" s="622"/>
      <c r="R10" s="623" t="s">
        <v>245</v>
      </c>
      <c r="S10" s="624"/>
      <c r="T10" s="624"/>
      <c r="U10" s="624"/>
      <c r="V10" s="624"/>
      <c r="W10" s="624"/>
      <c r="X10" s="624"/>
      <c r="Y10" s="625"/>
      <c r="Z10" s="626" t="s">
        <v>245</v>
      </c>
      <c r="AA10" s="626"/>
      <c r="AB10" s="626"/>
      <c r="AC10" s="626"/>
      <c r="AD10" s="627" t="s">
        <v>245</v>
      </c>
      <c r="AE10" s="627"/>
      <c r="AF10" s="627"/>
      <c r="AG10" s="627"/>
      <c r="AH10" s="627"/>
      <c r="AI10" s="627"/>
      <c r="AJ10" s="627"/>
      <c r="AK10" s="627"/>
      <c r="AL10" s="628" t="s">
        <v>245</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589993</v>
      </c>
      <c r="BH10" s="624"/>
      <c r="BI10" s="624"/>
      <c r="BJ10" s="624"/>
      <c r="BK10" s="624"/>
      <c r="BL10" s="624"/>
      <c r="BM10" s="624"/>
      <c r="BN10" s="625"/>
      <c r="BO10" s="626">
        <v>2</v>
      </c>
      <c r="BP10" s="626"/>
      <c r="BQ10" s="626"/>
      <c r="BR10" s="626"/>
      <c r="BS10" s="627" t="s">
        <v>245</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70038</v>
      </c>
      <c r="CS10" s="624"/>
      <c r="CT10" s="624"/>
      <c r="CU10" s="624"/>
      <c r="CV10" s="624"/>
      <c r="CW10" s="624"/>
      <c r="CX10" s="624"/>
      <c r="CY10" s="625"/>
      <c r="CZ10" s="626">
        <v>0.1</v>
      </c>
      <c r="DA10" s="626"/>
      <c r="DB10" s="626"/>
      <c r="DC10" s="626"/>
      <c r="DD10" s="632" t="s">
        <v>245</v>
      </c>
      <c r="DE10" s="624"/>
      <c r="DF10" s="624"/>
      <c r="DG10" s="624"/>
      <c r="DH10" s="624"/>
      <c r="DI10" s="624"/>
      <c r="DJ10" s="624"/>
      <c r="DK10" s="624"/>
      <c r="DL10" s="624"/>
      <c r="DM10" s="624"/>
      <c r="DN10" s="624"/>
      <c r="DO10" s="624"/>
      <c r="DP10" s="625"/>
      <c r="DQ10" s="632">
        <v>53391</v>
      </c>
      <c r="DR10" s="624"/>
      <c r="DS10" s="624"/>
      <c r="DT10" s="624"/>
      <c r="DU10" s="624"/>
      <c r="DV10" s="624"/>
      <c r="DW10" s="624"/>
      <c r="DX10" s="624"/>
      <c r="DY10" s="624"/>
      <c r="DZ10" s="624"/>
      <c r="EA10" s="624"/>
      <c r="EB10" s="624"/>
      <c r="EC10" s="633"/>
    </row>
    <row r="11" spans="2:143" ht="11.25" customHeight="1" x14ac:dyDescent="0.15">
      <c r="B11" s="620" t="s">
        <v>253</v>
      </c>
      <c r="C11" s="621"/>
      <c r="D11" s="621"/>
      <c r="E11" s="621"/>
      <c r="F11" s="621"/>
      <c r="G11" s="621"/>
      <c r="H11" s="621"/>
      <c r="I11" s="621"/>
      <c r="J11" s="621"/>
      <c r="K11" s="621"/>
      <c r="L11" s="621"/>
      <c r="M11" s="621"/>
      <c r="N11" s="621"/>
      <c r="O11" s="621"/>
      <c r="P11" s="621"/>
      <c r="Q11" s="622"/>
      <c r="R11" s="623">
        <v>6119367</v>
      </c>
      <c r="S11" s="624"/>
      <c r="T11" s="624"/>
      <c r="U11" s="624"/>
      <c r="V11" s="624"/>
      <c r="W11" s="624"/>
      <c r="X11" s="624"/>
      <c r="Y11" s="625"/>
      <c r="Z11" s="628">
        <v>4.4000000000000004</v>
      </c>
      <c r="AA11" s="629"/>
      <c r="AB11" s="629"/>
      <c r="AC11" s="635"/>
      <c r="AD11" s="632">
        <v>6119367</v>
      </c>
      <c r="AE11" s="624"/>
      <c r="AF11" s="624"/>
      <c r="AG11" s="624"/>
      <c r="AH11" s="624"/>
      <c r="AI11" s="624"/>
      <c r="AJ11" s="624"/>
      <c r="AK11" s="625"/>
      <c r="AL11" s="628">
        <v>10.1</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1251822</v>
      </c>
      <c r="BH11" s="624"/>
      <c r="BI11" s="624"/>
      <c r="BJ11" s="624"/>
      <c r="BK11" s="624"/>
      <c r="BL11" s="624"/>
      <c r="BM11" s="624"/>
      <c r="BN11" s="625"/>
      <c r="BO11" s="626">
        <v>4.2</v>
      </c>
      <c r="BP11" s="626"/>
      <c r="BQ11" s="626"/>
      <c r="BR11" s="626"/>
      <c r="BS11" s="627">
        <v>364154</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2736234</v>
      </c>
      <c r="CS11" s="624"/>
      <c r="CT11" s="624"/>
      <c r="CU11" s="624"/>
      <c r="CV11" s="624"/>
      <c r="CW11" s="624"/>
      <c r="CX11" s="624"/>
      <c r="CY11" s="625"/>
      <c r="CZ11" s="626">
        <v>2.1</v>
      </c>
      <c r="DA11" s="626"/>
      <c r="DB11" s="626"/>
      <c r="DC11" s="626"/>
      <c r="DD11" s="632">
        <v>994398</v>
      </c>
      <c r="DE11" s="624"/>
      <c r="DF11" s="624"/>
      <c r="DG11" s="624"/>
      <c r="DH11" s="624"/>
      <c r="DI11" s="624"/>
      <c r="DJ11" s="624"/>
      <c r="DK11" s="624"/>
      <c r="DL11" s="624"/>
      <c r="DM11" s="624"/>
      <c r="DN11" s="624"/>
      <c r="DO11" s="624"/>
      <c r="DP11" s="625"/>
      <c r="DQ11" s="632">
        <v>1600524</v>
      </c>
      <c r="DR11" s="624"/>
      <c r="DS11" s="624"/>
      <c r="DT11" s="624"/>
      <c r="DU11" s="624"/>
      <c r="DV11" s="624"/>
      <c r="DW11" s="624"/>
      <c r="DX11" s="624"/>
      <c r="DY11" s="624"/>
      <c r="DZ11" s="624"/>
      <c r="EA11" s="624"/>
      <c r="EB11" s="624"/>
      <c r="EC11" s="633"/>
    </row>
    <row r="12" spans="2:143" ht="11.25" customHeight="1" x14ac:dyDescent="0.15">
      <c r="B12" s="620" t="s">
        <v>256</v>
      </c>
      <c r="C12" s="621"/>
      <c r="D12" s="621"/>
      <c r="E12" s="621"/>
      <c r="F12" s="621"/>
      <c r="G12" s="621"/>
      <c r="H12" s="621"/>
      <c r="I12" s="621"/>
      <c r="J12" s="621"/>
      <c r="K12" s="621"/>
      <c r="L12" s="621"/>
      <c r="M12" s="621"/>
      <c r="N12" s="621"/>
      <c r="O12" s="621"/>
      <c r="P12" s="621"/>
      <c r="Q12" s="622"/>
      <c r="R12" s="623">
        <v>42054</v>
      </c>
      <c r="S12" s="624"/>
      <c r="T12" s="624"/>
      <c r="U12" s="624"/>
      <c r="V12" s="624"/>
      <c r="W12" s="624"/>
      <c r="X12" s="624"/>
      <c r="Y12" s="625"/>
      <c r="Z12" s="626">
        <v>0</v>
      </c>
      <c r="AA12" s="626"/>
      <c r="AB12" s="626"/>
      <c r="AC12" s="626"/>
      <c r="AD12" s="627">
        <v>42054</v>
      </c>
      <c r="AE12" s="627"/>
      <c r="AF12" s="627"/>
      <c r="AG12" s="627"/>
      <c r="AH12" s="627"/>
      <c r="AI12" s="627"/>
      <c r="AJ12" s="627"/>
      <c r="AK12" s="627"/>
      <c r="AL12" s="628">
        <v>0.1</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12126772</v>
      </c>
      <c r="BH12" s="624"/>
      <c r="BI12" s="624"/>
      <c r="BJ12" s="624"/>
      <c r="BK12" s="624"/>
      <c r="BL12" s="624"/>
      <c r="BM12" s="624"/>
      <c r="BN12" s="625"/>
      <c r="BO12" s="626">
        <v>40.9</v>
      </c>
      <c r="BP12" s="626"/>
      <c r="BQ12" s="626"/>
      <c r="BR12" s="626"/>
      <c r="BS12" s="627" t="s">
        <v>245</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7178220</v>
      </c>
      <c r="CS12" s="624"/>
      <c r="CT12" s="624"/>
      <c r="CU12" s="624"/>
      <c r="CV12" s="624"/>
      <c r="CW12" s="624"/>
      <c r="CX12" s="624"/>
      <c r="CY12" s="625"/>
      <c r="CZ12" s="626">
        <v>5.4</v>
      </c>
      <c r="DA12" s="626"/>
      <c r="DB12" s="626"/>
      <c r="DC12" s="626"/>
      <c r="DD12" s="632">
        <v>159072</v>
      </c>
      <c r="DE12" s="624"/>
      <c r="DF12" s="624"/>
      <c r="DG12" s="624"/>
      <c r="DH12" s="624"/>
      <c r="DI12" s="624"/>
      <c r="DJ12" s="624"/>
      <c r="DK12" s="624"/>
      <c r="DL12" s="624"/>
      <c r="DM12" s="624"/>
      <c r="DN12" s="624"/>
      <c r="DO12" s="624"/>
      <c r="DP12" s="625"/>
      <c r="DQ12" s="632">
        <v>3193222</v>
      </c>
      <c r="DR12" s="624"/>
      <c r="DS12" s="624"/>
      <c r="DT12" s="624"/>
      <c r="DU12" s="624"/>
      <c r="DV12" s="624"/>
      <c r="DW12" s="624"/>
      <c r="DX12" s="624"/>
      <c r="DY12" s="624"/>
      <c r="DZ12" s="624"/>
      <c r="EA12" s="624"/>
      <c r="EB12" s="624"/>
      <c r="EC12" s="633"/>
    </row>
    <row r="13" spans="2:143" ht="11.25" customHeight="1" x14ac:dyDescent="0.15">
      <c r="B13" s="620" t="s">
        <v>259</v>
      </c>
      <c r="C13" s="621"/>
      <c r="D13" s="621"/>
      <c r="E13" s="621"/>
      <c r="F13" s="621"/>
      <c r="G13" s="621"/>
      <c r="H13" s="621"/>
      <c r="I13" s="621"/>
      <c r="J13" s="621"/>
      <c r="K13" s="621"/>
      <c r="L13" s="621"/>
      <c r="M13" s="621"/>
      <c r="N13" s="621"/>
      <c r="O13" s="621"/>
      <c r="P13" s="621"/>
      <c r="Q13" s="622"/>
      <c r="R13" s="623" t="s">
        <v>260</v>
      </c>
      <c r="S13" s="624"/>
      <c r="T13" s="624"/>
      <c r="U13" s="624"/>
      <c r="V13" s="624"/>
      <c r="W13" s="624"/>
      <c r="X13" s="624"/>
      <c r="Y13" s="625"/>
      <c r="Z13" s="626" t="s">
        <v>245</v>
      </c>
      <c r="AA13" s="626"/>
      <c r="AB13" s="626"/>
      <c r="AC13" s="626"/>
      <c r="AD13" s="627" t="s">
        <v>245</v>
      </c>
      <c r="AE13" s="627"/>
      <c r="AF13" s="627"/>
      <c r="AG13" s="627"/>
      <c r="AH13" s="627"/>
      <c r="AI13" s="627"/>
      <c r="AJ13" s="627"/>
      <c r="AK13" s="627"/>
      <c r="AL13" s="628" t="s">
        <v>245</v>
      </c>
      <c r="AM13" s="629"/>
      <c r="AN13" s="629"/>
      <c r="AO13" s="630"/>
      <c r="AP13" s="620" t="s">
        <v>261</v>
      </c>
      <c r="AQ13" s="621"/>
      <c r="AR13" s="621"/>
      <c r="AS13" s="621"/>
      <c r="AT13" s="621"/>
      <c r="AU13" s="621"/>
      <c r="AV13" s="621"/>
      <c r="AW13" s="621"/>
      <c r="AX13" s="621"/>
      <c r="AY13" s="621"/>
      <c r="AZ13" s="621"/>
      <c r="BA13" s="621"/>
      <c r="BB13" s="621"/>
      <c r="BC13" s="621"/>
      <c r="BD13" s="621"/>
      <c r="BE13" s="621"/>
      <c r="BF13" s="622"/>
      <c r="BG13" s="623">
        <v>11970016</v>
      </c>
      <c r="BH13" s="624"/>
      <c r="BI13" s="624"/>
      <c r="BJ13" s="624"/>
      <c r="BK13" s="624"/>
      <c r="BL13" s="624"/>
      <c r="BM13" s="624"/>
      <c r="BN13" s="625"/>
      <c r="BO13" s="626">
        <v>40.299999999999997</v>
      </c>
      <c r="BP13" s="626"/>
      <c r="BQ13" s="626"/>
      <c r="BR13" s="626"/>
      <c r="BS13" s="627" t="s">
        <v>245</v>
      </c>
      <c r="BT13" s="627"/>
      <c r="BU13" s="627"/>
      <c r="BV13" s="627"/>
      <c r="BW13" s="627"/>
      <c r="BX13" s="627"/>
      <c r="BY13" s="627"/>
      <c r="BZ13" s="627"/>
      <c r="CA13" s="627"/>
      <c r="CB13" s="631"/>
      <c r="CD13" s="620" t="s">
        <v>262</v>
      </c>
      <c r="CE13" s="621"/>
      <c r="CF13" s="621"/>
      <c r="CG13" s="621"/>
      <c r="CH13" s="621"/>
      <c r="CI13" s="621"/>
      <c r="CJ13" s="621"/>
      <c r="CK13" s="621"/>
      <c r="CL13" s="621"/>
      <c r="CM13" s="621"/>
      <c r="CN13" s="621"/>
      <c r="CO13" s="621"/>
      <c r="CP13" s="621"/>
      <c r="CQ13" s="622"/>
      <c r="CR13" s="623">
        <v>15934207</v>
      </c>
      <c r="CS13" s="624"/>
      <c r="CT13" s="624"/>
      <c r="CU13" s="624"/>
      <c r="CV13" s="624"/>
      <c r="CW13" s="624"/>
      <c r="CX13" s="624"/>
      <c r="CY13" s="625"/>
      <c r="CZ13" s="626">
        <v>12</v>
      </c>
      <c r="DA13" s="626"/>
      <c r="DB13" s="626"/>
      <c r="DC13" s="626"/>
      <c r="DD13" s="632">
        <v>10230862</v>
      </c>
      <c r="DE13" s="624"/>
      <c r="DF13" s="624"/>
      <c r="DG13" s="624"/>
      <c r="DH13" s="624"/>
      <c r="DI13" s="624"/>
      <c r="DJ13" s="624"/>
      <c r="DK13" s="624"/>
      <c r="DL13" s="624"/>
      <c r="DM13" s="624"/>
      <c r="DN13" s="624"/>
      <c r="DO13" s="624"/>
      <c r="DP13" s="625"/>
      <c r="DQ13" s="632">
        <v>7567579</v>
      </c>
      <c r="DR13" s="624"/>
      <c r="DS13" s="624"/>
      <c r="DT13" s="624"/>
      <c r="DU13" s="624"/>
      <c r="DV13" s="624"/>
      <c r="DW13" s="624"/>
      <c r="DX13" s="624"/>
      <c r="DY13" s="624"/>
      <c r="DZ13" s="624"/>
      <c r="EA13" s="624"/>
      <c r="EB13" s="624"/>
      <c r="EC13" s="633"/>
    </row>
    <row r="14" spans="2:143" ht="11.25" customHeight="1" x14ac:dyDescent="0.15">
      <c r="B14" s="620" t="s">
        <v>263</v>
      </c>
      <c r="C14" s="621"/>
      <c r="D14" s="621"/>
      <c r="E14" s="621"/>
      <c r="F14" s="621"/>
      <c r="G14" s="621"/>
      <c r="H14" s="621"/>
      <c r="I14" s="621"/>
      <c r="J14" s="621"/>
      <c r="K14" s="621"/>
      <c r="L14" s="621"/>
      <c r="M14" s="621"/>
      <c r="N14" s="621"/>
      <c r="O14" s="621"/>
      <c r="P14" s="621"/>
      <c r="Q14" s="622"/>
      <c r="R14" s="623">
        <v>1532</v>
      </c>
      <c r="S14" s="624"/>
      <c r="T14" s="624"/>
      <c r="U14" s="624"/>
      <c r="V14" s="624"/>
      <c r="W14" s="624"/>
      <c r="X14" s="624"/>
      <c r="Y14" s="625"/>
      <c r="Z14" s="626">
        <v>0</v>
      </c>
      <c r="AA14" s="626"/>
      <c r="AB14" s="626"/>
      <c r="AC14" s="626"/>
      <c r="AD14" s="627">
        <v>1532</v>
      </c>
      <c r="AE14" s="627"/>
      <c r="AF14" s="627"/>
      <c r="AG14" s="627"/>
      <c r="AH14" s="627"/>
      <c r="AI14" s="627"/>
      <c r="AJ14" s="627"/>
      <c r="AK14" s="627"/>
      <c r="AL14" s="628">
        <v>0</v>
      </c>
      <c r="AM14" s="629"/>
      <c r="AN14" s="629"/>
      <c r="AO14" s="630"/>
      <c r="AP14" s="620" t="s">
        <v>264</v>
      </c>
      <c r="AQ14" s="621"/>
      <c r="AR14" s="621"/>
      <c r="AS14" s="621"/>
      <c r="AT14" s="621"/>
      <c r="AU14" s="621"/>
      <c r="AV14" s="621"/>
      <c r="AW14" s="621"/>
      <c r="AX14" s="621"/>
      <c r="AY14" s="621"/>
      <c r="AZ14" s="621"/>
      <c r="BA14" s="621"/>
      <c r="BB14" s="621"/>
      <c r="BC14" s="621"/>
      <c r="BD14" s="621"/>
      <c r="BE14" s="621"/>
      <c r="BF14" s="622"/>
      <c r="BG14" s="623">
        <v>820662</v>
      </c>
      <c r="BH14" s="624"/>
      <c r="BI14" s="624"/>
      <c r="BJ14" s="624"/>
      <c r="BK14" s="624"/>
      <c r="BL14" s="624"/>
      <c r="BM14" s="624"/>
      <c r="BN14" s="625"/>
      <c r="BO14" s="626">
        <v>2.8</v>
      </c>
      <c r="BP14" s="626"/>
      <c r="BQ14" s="626"/>
      <c r="BR14" s="626"/>
      <c r="BS14" s="627" t="s">
        <v>245</v>
      </c>
      <c r="BT14" s="627"/>
      <c r="BU14" s="627"/>
      <c r="BV14" s="627"/>
      <c r="BW14" s="627"/>
      <c r="BX14" s="627"/>
      <c r="BY14" s="627"/>
      <c r="BZ14" s="627"/>
      <c r="CA14" s="627"/>
      <c r="CB14" s="631"/>
      <c r="CD14" s="620" t="s">
        <v>265</v>
      </c>
      <c r="CE14" s="621"/>
      <c r="CF14" s="621"/>
      <c r="CG14" s="621"/>
      <c r="CH14" s="621"/>
      <c r="CI14" s="621"/>
      <c r="CJ14" s="621"/>
      <c r="CK14" s="621"/>
      <c r="CL14" s="621"/>
      <c r="CM14" s="621"/>
      <c r="CN14" s="621"/>
      <c r="CO14" s="621"/>
      <c r="CP14" s="621"/>
      <c r="CQ14" s="622"/>
      <c r="CR14" s="623">
        <v>3928434</v>
      </c>
      <c r="CS14" s="624"/>
      <c r="CT14" s="624"/>
      <c r="CU14" s="624"/>
      <c r="CV14" s="624"/>
      <c r="CW14" s="624"/>
      <c r="CX14" s="624"/>
      <c r="CY14" s="625"/>
      <c r="CZ14" s="626">
        <v>2.9</v>
      </c>
      <c r="DA14" s="626"/>
      <c r="DB14" s="626"/>
      <c r="DC14" s="626"/>
      <c r="DD14" s="632">
        <v>367726</v>
      </c>
      <c r="DE14" s="624"/>
      <c r="DF14" s="624"/>
      <c r="DG14" s="624"/>
      <c r="DH14" s="624"/>
      <c r="DI14" s="624"/>
      <c r="DJ14" s="624"/>
      <c r="DK14" s="624"/>
      <c r="DL14" s="624"/>
      <c r="DM14" s="624"/>
      <c r="DN14" s="624"/>
      <c r="DO14" s="624"/>
      <c r="DP14" s="625"/>
      <c r="DQ14" s="632">
        <v>2604680</v>
      </c>
      <c r="DR14" s="624"/>
      <c r="DS14" s="624"/>
      <c r="DT14" s="624"/>
      <c r="DU14" s="624"/>
      <c r="DV14" s="624"/>
      <c r="DW14" s="624"/>
      <c r="DX14" s="624"/>
      <c r="DY14" s="624"/>
      <c r="DZ14" s="624"/>
      <c r="EA14" s="624"/>
      <c r="EB14" s="624"/>
      <c r="EC14" s="633"/>
    </row>
    <row r="15" spans="2:143" ht="11.25" customHeight="1" x14ac:dyDescent="0.15">
      <c r="B15" s="620" t="s">
        <v>266</v>
      </c>
      <c r="C15" s="621"/>
      <c r="D15" s="621"/>
      <c r="E15" s="621"/>
      <c r="F15" s="621"/>
      <c r="G15" s="621"/>
      <c r="H15" s="621"/>
      <c r="I15" s="621"/>
      <c r="J15" s="621"/>
      <c r="K15" s="621"/>
      <c r="L15" s="621"/>
      <c r="M15" s="621"/>
      <c r="N15" s="621"/>
      <c r="O15" s="621"/>
      <c r="P15" s="621"/>
      <c r="Q15" s="622"/>
      <c r="R15" s="623" t="s">
        <v>245</v>
      </c>
      <c r="S15" s="624"/>
      <c r="T15" s="624"/>
      <c r="U15" s="624"/>
      <c r="V15" s="624"/>
      <c r="W15" s="624"/>
      <c r="X15" s="624"/>
      <c r="Y15" s="625"/>
      <c r="Z15" s="626" t="s">
        <v>260</v>
      </c>
      <c r="AA15" s="626"/>
      <c r="AB15" s="626"/>
      <c r="AC15" s="626"/>
      <c r="AD15" s="627" t="s">
        <v>245</v>
      </c>
      <c r="AE15" s="627"/>
      <c r="AF15" s="627"/>
      <c r="AG15" s="627"/>
      <c r="AH15" s="627"/>
      <c r="AI15" s="627"/>
      <c r="AJ15" s="627"/>
      <c r="AK15" s="627"/>
      <c r="AL15" s="628" t="s">
        <v>245</v>
      </c>
      <c r="AM15" s="629"/>
      <c r="AN15" s="629"/>
      <c r="AO15" s="630"/>
      <c r="AP15" s="620" t="s">
        <v>267</v>
      </c>
      <c r="AQ15" s="621"/>
      <c r="AR15" s="621"/>
      <c r="AS15" s="621"/>
      <c r="AT15" s="621"/>
      <c r="AU15" s="621"/>
      <c r="AV15" s="621"/>
      <c r="AW15" s="621"/>
      <c r="AX15" s="621"/>
      <c r="AY15" s="621"/>
      <c r="AZ15" s="621"/>
      <c r="BA15" s="621"/>
      <c r="BB15" s="621"/>
      <c r="BC15" s="621"/>
      <c r="BD15" s="621"/>
      <c r="BE15" s="621"/>
      <c r="BF15" s="622"/>
      <c r="BG15" s="623">
        <v>1981026</v>
      </c>
      <c r="BH15" s="624"/>
      <c r="BI15" s="624"/>
      <c r="BJ15" s="624"/>
      <c r="BK15" s="624"/>
      <c r="BL15" s="624"/>
      <c r="BM15" s="624"/>
      <c r="BN15" s="625"/>
      <c r="BO15" s="626">
        <v>6.7</v>
      </c>
      <c r="BP15" s="626"/>
      <c r="BQ15" s="626"/>
      <c r="BR15" s="626"/>
      <c r="BS15" s="627" t="s">
        <v>245</v>
      </c>
      <c r="BT15" s="627"/>
      <c r="BU15" s="627"/>
      <c r="BV15" s="627"/>
      <c r="BW15" s="627"/>
      <c r="BX15" s="627"/>
      <c r="BY15" s="627"/>
      <c r="BZ15" s="627"/>
      <c r="CA15" s="627"/>
      <c r="CB15" s="631"/>
      <c r="CD15" s="620" t="s">
        <v>268</v>
      </c>
      <c r="CE15" s="621"/>
      <c r="CF15" s="621"/>
      <c r="CG15" s="621"/>
      <c r="CH15" s="621"/>
      <c r="CI15" s="621"/>
      <c r="CJ15" s="621"/>
      <c r="CK15" s="621"/>
      <c r="CL15" s="621"/>
      <c r="CM15" s="621"/>
      <c r="CN15" s="621"/>
      <c r="CO15" s="621"/>
      <c r="CP15" s="621"/>
      <c r="CQ15" s="622"/>
      <c r="CR15" s="623">
        <v>13237936</v>
      </c>
      <c r="CS15" s="624"/>
      <c r="CT15" s="624"/>
      <c r="CU15" s="624"/>
      <c r="CV15" s="624"/>
      <c r="CW15" s="624"/>
      <c r="CX15" s="624"/>
      <c r="CY15" s="625"/>
      <c r="CZ15" s="626">
        <v>9.9</v>
      </c>
      <c r="DA15" s="626"/>
      <c r="DB15" s="626"/>
      <c r="DC15" s="626"/>
      <c r="DD15" s="632">
        <v>3413161</v>
      </c>
      <c r="DE15" s="624"/>
      <c r="DF15" s="624"/>
      <c r="DG15" s="624"/>
      <c r="DH15" s="624"/>
      <c r="DI15" s="624"/>
      <c r="DJ15" s="624"/>
      <c r="DK15" s="624"/>
      <c r="DL15" s="624"/>
      <c r="DM15" s="624"/>
      <c r="DN15" s="624"/>
      <c r="DO15" s="624"/>
      <c r="DP15" s="625"/>
      <c r="DQ15" s="632">
        <v>7553247</v>
      </c>
      <c r="DR15" s="624"/>
      <c r="DS15" s="624"/>
      <c r="DT15" s="624"/>
      <c r="DU15" s="624"/>
      <c r="DV15" s="624"/>
      <c r="DW15" s="624"/>
      <c r="DX15" s="624"/>
      <c r="DY15" s="624"/>
      <c r="DZ15" s="624"/>
      <c r="EA15" s="624"/>
      <c r="EB15" s="624"/>
      <c r="EC15" s="633"/>
    </row>
    <row r="16" spans="2:143" ht="11.25" customHeight="1" x14ac:dyDescent="0.15">
      <c r="B16" s="620" t="s">
        <v>269</v>
      </c>
      <c r="C16" s="621"/>
      <c r="D16" s="621"/>
      <c r="E16" s="621"/>
      <c r="F16" s="621"/>
      <c r="G16" s="621"/>
      <c r="H16" s="621"/>
      <c r="I16" s="621"/>
      <c r="J16" s="621"/>
      <c r="K16" s="621"/>
      <c r="L16" s="621"/>
      <c r="M16" s="621"/>
      <c r="N16" s="621"/>
      <c r="O16" s="621"/>
      <c r="P16" s="621"/>
      <c r="Q16" s="622"/>
      <c r="R16" s="623">
        <v>47211</v>
      </c>
      <c r="S16" s="624"/>
      <c r="T16" s="624"/>
      <c r="U16" s="624"/>
      <c r="V16" s="624"/>
      <c r="W16" s="624"/>
      <c r="X16" s="624"/>
      <c r="Y16" s="625"/>
      <c r="Z16" s="626">
        <v>0</v>
      </c>
      <c r="AA16" s="626"/>
      <c r="AB16" s="626"/>
      <c r="AC16" s="626"/>
      <c r="AD16" s="627">
        <v>47211</v>
      </c>
      <c r="AE16" s="627"/>
      <c r="AF16" s="627"/>
      <c r="AG16" s="627"/>
      <c r="AH16" s="627"/>
      <c r="AI16" s="627"/>
      <c r="AJ16" s="627"/>
      <c r="AK16" s="627"/>
      <c r="AL16" s="628">
        <v>0.1</v>
      </c>
      <c r="AM16" s="629"/>
      <c r="AN16" s="629"/>
      <c r="AO16" s="630"/>
      <c r="AP16" s="620" t="s">
        <v>270</v>
      </c>
      <c r="AQ16" s="621"/>
      <c r="AR16" s="621"/>
      <c r="AS16" s="621"/>
      <c r="AT16" s="621"/>
      <c r="AU16" s="621"/>
      <c r="AV16" s="621"/>
      <c r="AW16" s="621"/>
      <c r="AX16" s="621"/>
      <c r="AY16" s="621"/>
      <c r="AZ16" s="621"/>
      <c r="BA16" s="621"/>
      <c r="BB16" s="621"/>
      <c r="BC16" s="621"/>
      <c r="BD16" s="621"/>
      <c r="BE16" s="621"/>
      <c r="BF16" s="622"/>
      <c r="BG16" s="623" t="s">
        <v>271</v>
      </c>
      <c r="BH16" s="624"/>
      <c r="BI16" s="624"/>
      <c r="BJ16" s="624"/>
      <c r="BK16" s="624"/>
      <c r="BL16" s="624"/>
      <c r="BM16" s="624"/>
      <c r="BN16" s="625"/>
      <c r="BO16" s="626" t="s">
        <v>260</v>
      </c>
      <c r="BP16" s="626"/>
      <c r="BQ16" s="626"/>
      <c r="BR16" s="626"/>
      <c r="BS16" s="627" t="s">
        <v>245</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v>707302</v>
      </c>
      <c r="CS16" s="624"/>
      <c r="CT16" s="624"/>
      <c r="CU16" s="624"/>
      <c r="CV16" s="624"/>
      <c r="CW16" s="624"/>
      <c r="CX16" s="624"/>
      <c r="CY16" s="625"/>
      <c r="CZ16" s="626">
        <v>0.5</v>
      </c>
      <c r="DA16" s="626"/>
      <c r="DB16" s="626"/>
      <c r="DC16" s="626"/>
      <c r="DD16" s="632" t="s">
        <v>245</v>
      </c>
      <c r="DE16" s="624"/>
      <c r="DF16" s="624"/>
      <c r="DG16" s="624"/>
      <c r="DH16" s="624"/>
      <c r="DI16" s="624"/>
      <c r="DJ16" s="624"/>
      <c r="DK16" s="624"/>
      <c r="DL16" s="624"/>
      <c r="DM16" s="624"/>
      <c r="DN16" s="624"/>
      <c r="DO16" s="624"/>
      <c r="DP16" s="625"/>
      <c r="DQ16" s="632">
        <v>153682</v>
      </c>
      <c r="DR16" s="624"/>
      <c r="DS16" s="624"/>
      <c r="DT16" s="624"/>
      <c r="DU16" s="624"/>
      <c r="DV16" s="624"/>
      <c r="DW16" s="624"/>
      <c r="DX16" s="624"/>
      <c r="DY16" s="624"/>
      <c r="DZ16" s="624"/>
      <c r="EA16" s="624"/>
      <c r="EB16" s="624"/>
      <c r="EC16" s="633"/>
    </row>
    <row r="17" spans="2:133" ht="11.25" customHeight="1" x14ac:dyDescent="0.15">
      <c r="B17" s="620" t="s">
        <v>273</v>
      </c>
      <c r="C17" s="621"/>
      <c r="D17" s="621"/>
      <c r="E17" s="621"/>
      <c r="F17" s="621"/>
      <c r="G17" s="621"/>
      <c r="H17" s="621"/>
      <c r="I17" s="621"/>
      <c r="J17" s="621"/>
      <c r="K17" s="621"/>
      <c r="L17" s="621"/>
      <c r="M17" s="621"/>
      <c r="N17" s="621"/>
      <c r="O17" s="621"/>
      <c r="P17" s="621"/>
      <c r="Q17" s="622"/>
      <c r="R17" s="623">
        <v>359946</v>
      </c>
      <c r="S17" s="624"/>
      <c r="T17" s="624"/>
      <c r="U17" s="624"/>
      <c r="V17" s="624"/>
      <c r="W17" s="624"/>
      <c r="X17" s="624"/>
      <c r="Y17" s="625"/>
      <c r="Z17" s="626">
        <v>0.3</v>
      </c>
      <c r="AA17" s="626"/>
      <c r="AB17" s="626"/>
      <c r="AC17" s="626"/>
      <c r="AD17" s="627">
        <v>359946</v>
      </c>
      <c r="AE17" s="627"/>
      <c r="AF17" s="627"/>
      <c r="AG17" s="627"/>
      <c r="AH17" s="627"/>
      <c r="AI17" s="627"/>
      <c r="AJ17" s="627"/>
      <c r="AK17" s="627"/>
      <c r="AL17" s="628">
        <v>0.6</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245</v>
      </c>
      <c r="BH17" s="624"/>
      <c r="BI17" s="624"/>
      <c r="BJ17" s="624"/>
      <c r="BK17" s="624"/>
      <c r="BL17" s="624"/>
      <c r="BM17" s="624"/>
      <c r="BN17" s="625"/>
      <c r="BO17" s="626" t="s">
        <v>245</v>
      </c>
      <c r="BP17" s="626"/>
      <c r="BQ17" s="626"/>
      <c r="BR17" s="626"/>
      <c r="BS17" s="627" t="s">
        <v>245</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10991938</v>
      </c>
      <c r="CS17" s="624"/>
      <c r="CT17" s="624"/>
      <c r="CU17" s="624"/>
      <c r="CV17" s="624"/>
      <c r="CW17" s="624"/>
      <c r="CX17" s="624"/>
      <c r="CY17" s="625"/>
      <c r="CZ17" s="626">
        <v>8.3000000000000007</v>
      </c>
      <c r="DA17" s="626"/>
      <c r="DB17" s="626"/>
      <c r="DC17" s="626"/>
      <c r="DD17" s="632" t="s">
        <v>245</v>
      </c>
      <c r="DE17" s="624"/>
      <c r="DF17" s="624"/>
      <c r="DG17" s="624"/>
      <c r="DH17" s="624"/>
      <c r="DI17" s="624"/>
      <c r="DJ17" s="624"/>
      <c r="DK17" s="624"/>
      <c r="DL17" s="624"/>
      <c r="DM17" s="624"/>
      <c r="DN17" s="624"/>
      <c r="DO17" s="624"/>
      <c r="DP17" s="625"/>
      <c r="DQ17" s="632">
        <v>9857394</v>
      </c>
      <c r="DR17" s="624"/>
      <c r="DS17" s="624"/>
      <c r="DT17" s="624"/>
      <c r="DU17" s="624"/>
      <c r="DV17" s="624"/>
      <c r="DW17" s="624"/>
      <c r="DX17" s="624"/>
      <c r="DY17" s="624"/>
      <c r="DZ17" s="624"/>
      <c r="EA17" s="624"/>
      <c r="EB17" s="624"/>
      <c r="EC17" s="633"/>
    </row>
    <row r="18" spans="2:133" ht="11.25" customHeight="1" x14ac:dyDescent="0.15">
      <c r="B18" s="620" t="s">
        <v>276</v>
      </c>
      <c r="C18" s="621"/>
      <c r="D18" s="621"/>
      <c r="E18" s="621"/>
      <c r="F18" s="621"/>
      <c r="G18" s="621"/>
      <c r="H18" s="621"/>
      <c r="I18" s="621"/>
      <c r="J18" s="621"/>
      <c r="K18" s="621"/>
      <c r="L18" s="621"/>
      <c r="M18" s="621"/>
      <c r="N18" s="621"/>
      <c r="O18" s="621"/>
      <c r="P18" s="621"/>
      <c r="Q18" s="622"/>
      <c r="R18" s="623">
        <v>201797</v>
      </c>
      <c r="S18" s="624"/>
      <c r="T18" s="624"/>
      <c r="U18" s="624"/>
      <c r="V18" s="624"/>
      <c r="W18" s="624"/>
      <c r="X18" s="624"/>
      <c r="Y18" s="625"/>
      <c r="Z18" s="626">
        <v>0.1</v>
      </c>
      <c r="AA18" s="626"/>
      <c r="AB18" s="626"/>
      <c r="AC18" s="626"/>
      <c r="AD18" s="627">
        <v>201797</v>
      </c>
      <c r="AE18" s="627"/>
      <c r="AF18" s="627"/>
      <c r="AG18" s="627"/>
      <c r="AH18" s="627"/>
      <c r="AI18" s="627"/>
      <c r="AJ18" s="627"/>
      <c r="AK18" s="627"/>
      <c r="AL18" s="628">
        <v>0.3</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245</v>
      </c>
      <c r="BH18" s="624"/>
      <c r="BI18" s="624"/>
      <c r="BJ18" s="624"/>
      <c r="BK18" s="624"/>
      <c r="BL18" s="624"/>
      <c r="BM18" s="624"/>
      <c r="BN18" s="625"/>
      <c r="BO18" s="626" t="s">
        <v>245</v>
      </c>
      <c r="BP18" s="626"/>
      <c r="BQ18" s="626"/>
      <c r="BR18" s="626"/>
      <c r="BS18" s="627" t="s">
        <v>245</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245</v>
      </c>
      <c r="CS18" s="624"/>
      <c r="CT18" s="624"/>
      <c r="CU18" s="624"/>
      <c r="CV18" s="624"/>
      <c r="CW18" s="624"/>
      <c r="CX18" s="624"/>
      <c r="CY18" s="625"/>
      <c r="CZ18" s="626" t="s">
        <v>260</v>
      </c>
      <c r="DA18" s="626"/>
      <c r="DB18" s="626"/>
      <c r="DC18" s="626"/>
      <c r="DD18" s="632" t="s">
        <v>245</v>
      </c>
      <c r="DE18" s="624"/>
      <c r="DF18" s="624"/>
      <c r="DG18" s="624"/>
      <c r="DH18" s="624"/>
      <c r="DI18" s="624"/>
      <c r="DJ18" s="624"/>
      <c r="DK18" s="624"/>
      <c r="DL18" s="624"/>
      <c r="DM18" s="624"/>
      <c r="DN18" s="624"/>
      <c r="DO18" s="624"/>
      <c r="DP18" s="625"/>
      <c r="DQ18" s="632" t="s">
        <v>245</v>
      </c>
      <c r="DR18" s="624"/>
      <c r="DS18" s="624"/>
      <c r="DT18" s="624"/>
      <c r="DU18" s="624"/>
      <c r="DV18" s="624"/>
      <c r="DW18" s="624"/>
      <c r="DX18" s="624"/>
      <c r="DY18" s="624"/>
      <c r="DZ18" s="624"/>
      <c r="EA18" s="624"/>
      <c r="EB18" s="624"/>
      <c r="EC18" s="633"/>
    </row>
    <row r="19" spans="2:133" ht="11.25" customHeight="1" x14ac:dyDescent="0.15">
      <c r="B19" s="620" t="s">
        <v>279</v>
      </c>
      <c r="C19" s="621"/>
      <c r="D19" s="621"/>
      <c r="E19" s="621"/>
      <c r="F19" s="621"/>
      <c r="G19" s="621"/>
      <c r="H19" s="621"/>
      <c r="I19" s="621"/>
      <c r="J19" s="621"/>
      <c r="K19" s="621"/>
      <c r="L19" s="621"/>
      <c r="M19" s="621"/>
      <c r="N19" s="621"/>
      <c r="O19" s="621"/>
      <c r="P19" s="621"/>
      <c r="Q19" s="622"/>
      <c r="R19" s="623">
        <v>199206</v>
      </c>
      <c r="S19" s="624"/>
      <c r="T19" s="624"/>
      <c r="U19" s="624"/>
      <c r="V19" s="624"/>
      <c r="W19" s="624"/>
      <c r="X19" s="624"/>
      <c r="Y19" s="625"/>
      <c r="Z19" s="626">
        <v>0.1</v>
      </c>
      <c r="AA19" s="626"/>
      <c r="AB19" s="626"/>
      <c r="AC19" s="626"/>
      <c r="AD19" s="627">
        <v>199206</v>
      </c>
      <c r="AE19" s="627"/>
      <c r="AF19" s="627"/>
      <c r="AG19" s="627"/>
      <c r="AH19" s="627"/>
      <c r="AI19" s="627"/>
      <c r="AJ19" s="627"/>
      <c r="AK19" s="627"/>
      <c r="AL19" s="628">
        <v>0.3</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1970766</v>
      </c>
      <c r="BH19" s="624"/>
      <c r="BI19" s="624"/>
      <c r="BJ19" s="624"/>
      <c r="BK19" s="624"/>
      <c r="BL19" s="624"/>
      <c r="BM19" s="624"/>
      <c r="BN19" s="625"/>
      <c r="BO19" s="626">
        <v>6.6</v>
      </c>
      <c r="BP19" s="626"/>
      <c r="BQ19" s="626"/>
      <c r="BR19" s="626"/>
      <c r="BS19" s="627" t="s">
        <v>271</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260</v>
      </c>
      <c r="CS19" s="624"/>
      <c r="CT19" s="624"/>
      <c r="CU19" s="624"/>
      <c r="CV19" s="624"/>
      <c r="CW19" s="624"/>
      <c r="CX19" s="624"/>
      <c r="CY19" s="625"/>
      <c r="CZ19" s="626" t="s">
        <v>245</v>
      </c>
      <c r="DA19" s="626"/>
      <c r="DB19" s="626"/>
      <c r="DC19" s="626"/>
      <c r="DD19" s="632" t="s">
        <v>245</v>
      </c>
      <c r="DE19" s="624"/>
      <c r="DF19" s="624"/>
      <c r="DG19" s="624"/>
      <c r="DH19" s="624"/>
      <c r="DI19" s="624"/>
      <c r="DJ19" s="624"/>
      <c r="DK19" s="624"/>
      <c r="DL19" s="624"/>
      <c r="DM19" s="624"/>
      <c r="DN19" s="624"/>
      <c r="DO19" s="624"/>
      <c r="DP19" s="625"/>
      <c r="DQ19" s="632" t="s">
        <v>245</v>
      </c>
      <c r="DR19" s="624"/>
      <c r="DS19" s="624"/>
      <c r="DT19" s="624"/>
      <c r="DU19" s="624"/>
      <c r="DV19" s="624"/>
      <c r="DW19" s="624"/>
      <c r="DX19" s="624"/>
      <c r="DY19" s="624"/>
      <c r="DZ19" s="624"/>
      <c r="EA19" s="624"/>
      <c r="EB19" s="624"/>
      <c r="EC19" s="633"/>
    </row>
    <row r="20" spans="2:133" ht="11.25" customHeight="1" x14ac:dyDescent="0.15">
      <c r="B20" s="636" t="s">
        <v>282</v>
      </c>
      <c r="C20" s="637"/>
      <c r="D20" s="637"/>
      <c r="E20" s="637"/>
      <c r="F20" s="637"/>
      <c r="G20" s="637"/>
      <c r="H20" s="637"/>
      <c r="I20" s="637"/>
      <c r="J20" s="637"/>
      <c r="K20" s="637"/>
      <c r="L20" s="637"/>
      <c r="M20" s="637"/>
      <c r="N20" s="637"/>
      <c r="O20" s="637"/>
      <c r="P20" s="637"/>
      <c r="Q20" s="638"/>
      <c r="R20" s="623">
        <v>2591</v>
      </c>
      <c r="S20" s="624"/>
      <c r="T20" s="624"/>
      <c r="U20" s="624"/>
      <c r="V20" s="624"/>
      <c r="W20" s="624"/>
      <c r="X20" s="624"/>
      <c r="Y20" s="625"/>
      <c r="Z20" s="626">
        <v>0</v>
      </c>
      <c r="AA20" s="626"/>
      <c r="AB20" s="626"/>
      <c r="AC20" s="626"/>
      <c r="AD20" s="627">
        <v>2591</v>
      </c>
      <c r="AE20" s="627"/>
      <c r="AF20" s="627"/>
      <c r="AG20" s="627"/>
      <c r="AH20" s="627"/>
      <c r="AI20" s="627"/>
      <c r="AJ20" s="627"/>
      <c r="AK20" s="627"/>
      <c r="AL20" s="628">
        <v>0</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1970766</v>
      </c>
      <c r="BH20" s="624"/>
      <c r="BI20" s="624"/>
      <c r="BJ20" s="624"/>
      <c r="BK20" s="624"/>
      <c r="BL20" s="624"/>
      <c r="BM20" s="624"/>
      <c r="BN20" s="625"/>
      <c r="BO20" s="626">
        <v>6.6</v>
      </c>
      <c r="BP20" s="626"/>
      <c r="BQ20" s="626"/>
      <c r="BR20" s="626"/>
      <c r="BS20" s="627" t="s">
        <v>245</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133196467</v>
      </c>
      <c r="CS20" s="624"/>
      <c r="CT20" s="624"/>
      <c r="CU20" s="624"/>
      <c r="CV20" s="624"/>
      <c r="CW20" s="624"/>
      <c r="CX20" s="624"/>
      <c r="CY20" s="625"/>
      <c r="CZ20" s="626">
        <v>100</v>
      </c>
      <c r="DA20" s="626"/>
      <c r="DB20" s="626"/>
      <c r="DC20" s="626"/>
      <c r="DD20" s="632">
        <v>17336808</v>
      </c>
      <c r="DE20" s="624"/>
      <c r="DF20" s="624"/>
      <c r="DG20" s="624"/>
      <c r="DH20" s="624"/>
      <c r="DI20" s="624"/>
      <c r="DJ20" s="624"/>
      <c r="DK20" s="624"/>
      <c r="DL20" s="624"/>
      <c r="DM20" s="624"/>
      <c r="DN20" s="624"/>
      <c r="DO20" s="624"/>
      <c r="DP20" s="625"/>
      <c r="DQ20" s="632">
        <v>74762940</v>
      </c>
      <c r="DR20" s="624"/>
      <c r="DS20" s="624"/>
      <c r="DT20" s="624"/>
      <c r="DU20" s="624"/>
      <c r="DV20" s="624"/>
      <c r="DW20" s="624"/>
      <c r="DX20" s="624"/>
      <c r="DY20" s="624"/>
      <c r="DZ20" s="624"/>
      <c r="EA20" s="624"/>
      <c r="EB20" s="624"/>
      <c r="EC20" s="633"/>
    </row>
    <row r="21" spans="2:133" ht="11.25" customHeight="1" x14ac:dyDescent="0.15">
      <c r="B21" s="620" t="s">
        <v>285</v>
      </c>
      <c r="C21" s="621"/>
      <c r="D21" s="621"/>
      <c r="E21" s="621"/>
      <c r="F21" s="621"/>
      <c r="G21" s="621"/>
      <c r="H21" s="621"/>
      <c r="I21" s="621"/>
      <c r="J21" s="621"/>
      <c r="K21" s="621"/>
      <c r="L21" s="621"/>
      <c r="M21" s="621"/>
      <c r="N21" s="621"/>
      <c r="O21" s="621"/>
      <c r="P21" s="621"/>
      <c r="Q21" s="622"/>
      <c r="R21" s="623">
        <v>25973757</v>
      </c>
      <c r="S21" s="624"/>
      <c r="T21" s="624"/>
      <c r="U21" s="624"/>
      <c r="V21" s="624"/>
      <c r="W21" s="624"/>
      <c r="X21" s="624"/>
      <c r="Y21" s="625"/>
      <c r="Z21" s="626">
        <v>18.7</v>
      </c>
      <c r="AA21" s="626"/>
      <c r="AB21" s="626"/>
      <c r="AC21" s="626"/>
      <c r="AD21" s="627">
        <v>23774354</v>
      </c>
      <c r="AE21" s="627"/>
      <c r="AF21" s="627"/>
      <c r="AG21" s="627"/>
      <c r="AH21" s="627"/>
      <c r="AI21" s="627"/>
      <c r="AJ21" s="627"/>
      <c r="AK21" s="627"/>
      <c r="AL21" s="628">
        <v>39.200000000000003</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52965</v>
      </c>
      <c r="BH21" s="624"/>
      <c r="BI21" s="624"/>
      <c r="BJ21" s="624"/>
      <c r="BK21" s="624"/>
      <c r="BL21" s="624"/>
      <c r="BM21" s="624"/>
      <c r="BN21" s="625"/>
      <c r="BO21" s="626">
        <v>0.2</v>
      </c>
      <c r="BP21" s="626"/>
      <c r="BQ21" s="626"/>
      <c r="BR21" s="626"/>
      <c r="BS21" s="627" t="s">
        <v>245</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287</v>
      </c>
      <c r="C22" s="621"/>
      <c r="D22" s="621"/>
      <c r="E22" s="621"/>
      <c r="F22" s="621"/>
      <c r="G22" s="621"/>
      <c r="H22" s="621"/>
      <c r="I22" s="621"/>
      <c r="J22" s="621"/>
      <c r="K22" s="621"/>
      <c r="L22" s="621"/>
      <c r="M22" s="621"/>
      <c r="N22" s="621"/>
      <c r="O22" s="621"/>
      <c r="P22" s="621"/>
      <c r="Q22" s="622"/>
      <c r="R22" s="623">
        <v>23774354</v>
      </c>
      <c r="S22" s="624"/>
      <c r="T22" s="624"/>
      <c r="U22" s="624"/>
      <c r="V22" s="624"/>
      <c r="W22" s="624"/>
      <c r="X22" s="624"/>
      <c r="Y22" s="625"/>
      <c r="Z22" s="626">
        <v>17.100000000000001</v>
      </c>
      <c r="AA22" s="626"/>
      <c r="AB22" s="626"/>
      <c r="AC22" s="626"/>
      <c r="AD22" s="627">
        <v>23774354</v>
      </c>
      <c r="AE22" s="627"/>
      <c r="AF22" s="627"/>
      <c r="AG22" s="627"/>
      <c r="AH22" s="627"/>
      <c r="AI22" s="627"/>
      <c r="AJ22" s="627"/>
      <c r="AK22" s="627"/>
      <c r="AL22" s="628">
        <v>39.200000000000003</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245</v>
      </c>
      <c r="BH22" s="624"/>
      <c r="BI22" s="624"/>
      <c r="BJ22" s="624"/>
      <c r="BK22" s="624"/>
      <c r="BL22" s="624"/>
      <c r="BM22" s="624"/>
      <c r="BN22" s="625"/>
      <c r="BO22" s="626" t="s">
        <v>245</v>
      </c>
      <c r="BP22" s="626"/>
      <c r="BQ22" s="626"/>
      <c r="BR22" s="626"/>
      <c r="BS22" s="627" t="s">
        <v>245</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290</v>
      </c>
      <c r="C23" s="621"/>
      <c r="D23" s="621"/>
      <c r="E23" s="621"/>
      <c r="F23" s="621"/>
      <c r="G23" s="621"/>
      <c r="H23" s="621"/>
      <c r="I23" s="621"/>
      <c r="J23" s="621"/>
      <c r="K23" s="621"/>
      <c r="L23" s="621"/>
      <c r="M23" s="621"/>
      <c r="N23" s="621"/>
      <c r="O23" s="621"/>
      <c r="P23" s="621"/>
      <c r="Q23" s="622"/>
      <c r="R23" s="623">
        <v>2199403</v>
      </c>
      <c r="S23" s="624"/>
      <c r="T23" s="624"/>
      <c r="U23" s="624"/>
      <c r="V23" s="624"/>
      <c r="W23" s="624"/>
      <c r="X23" s="624"/>
      <c r="Y23" s="625"/>
      <c r="Z23" s="626">
        <v>1.6</v>
      </c>
      <c r="AA23" s="626"/>
      <c r="AB23" s="626"/>
      <c r="AC23" s="626"/>
      <c r="AD23" s="627" t="s">
        <v>245</v>
      </c>
      <c r="AE23" s="627"/>
      <c r="AF23" s="627"/>
      <c r="AG23" s="627"/>
      <c r="AH23" s="627"/>
      <c r="AI23" s="627"/>
      <c r="AJ23" s="627"/>
      <c r="AK23" s="627"/>
      <c r="AL23" s="628" t="s">
        <v>260</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v>1917801</v>
      </c>
      <c r="BH23" s="624"/>
      <c r="BI23" s="624"/>
      <c r="BJ23" s="624"/>
      <c r="BK23" s="624"/>
      <c r="BL23" s="624"/>
      <c r="BM23" s="624"/>
      <c r="BN23" s="625"/>
      <c r="BO23" s="626">
        <v>6.5</v>
      </c>
      <c r="BP23" s="626"/>
      <c r="BQ23" s="626"/>
      <c r="BR23" s="626"/>
      <c r="BS23" s="627" t="s">
        <v>245</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0" t="s">
        <v>295</v>
      </c>
      <c r="DM23" s="651"/>
      <c r="DN23" s="651"/>
      <c r="DO23" s="651"/>
      <c r="DP23" s="651"/>
      <c r="DQ23" s="651"/>
      <c r="DR23" s="651"/>
      <c r="DS23" s="651"/>
      <c r="DT23" s="651"/>
      <c r="DU23" s="651"/>
      <c r="DV23" s="652"/>
      <c r="DW23" s="605" t="s">
        <v>296</v>
      </c>
      <c r="DX23" s="606"/>
      <c r="DY23" s="606"/>
      <c r="DZ23" s="606"/>
      <c r="EA23" s="606"/>
      <c r="EB23" s="606"/>
      <c r="EC23" s="607"/>
    </row>
    <row r="24" spans="2:133" ht="11.25" customHeight="1" x14ac:dyDescent="0.15">
      <c r="B24" s="620" t="s">
        <v>297</v>
      </c>
      <c r="C24" s="621"/>
      <c r="D24" s="621"/>
      <c r="E24" s="621"/>
      <c r="F24" s="621"/>
      <c r="G24" s="621"/>
      <c r="H24" s="621"/>
      <c r="I24" s="621"/>
      <c r="J24" s="621"/>
      <c r="K24" s="621"/>
      <c r="L24" s="621"/>
      <c r="M24" s="621"/>
      <c r="N24" s="621"/>
      <c r="O24" s="621"/>
      <c r="P24" s="621"/>
      <c r="Q24" s="622"/>
      <c r="R24" s="623" t="s">
        <v>245</v>
      </c>
      <c r="S24" s="624"/>
      <c r="T24" s="624"/>
      <c r="U24" s="624"/>
      <c r="V24" s="624"/>
      <c r="W24" s="624"/>
      <c r="X24" s="624"/>
      <c r="Y24" s="625"/>
      <c r="Z24" s="626" t="s">
        <v>245</v>
      </c>
      <c r="AA24" s="626"/>
      <c r="AB24" s="626"/>
      <c r="AC24" s="626"/>
      <c r="AD24" s="627" t="s">
        <v>245</v>
      </c>
      <c r="AE24" s="627"/>
      <c r="AF24" s="627"/>
      <c r="AG24" s="627"/>
      <c r="AH24" s="627"/>
      <c r="AI24" s="627"/>
      <c r="AJ24" s="627"/>
      <c r="AK24" s="627"/>
      <c r="AL24" s="628" t="s">
        <v>245</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245</v>
      </c>
      <c r="BH24" s="624"/>
      <c r="BI24" s="624"/>
      <c r="BJ24" s="624"/>
      <c r="BK24" s="624"/>
      <c r="BL24" s="624"/>
      <c r="BM24" s="624"/>
      <c r="BN24" s="625"/>
      <c r="BO24" s="626" t="s">
        <v>245</v>
      </c>
      <c r="BP24" s="626"/>
      <c r="BQ24" s="626"/>
      <c r="BR24" s="626"/>
      <c r="BS24" s="627" t="s">
        <v>245</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68029316</v>
      </c>
      <c r="CS24" s="613"/>
      <c r="CT24" s="613"/>
      <c r="CU24" s="613"/>
      <c r="CV24" s="613"/>
      <c r="CW24" s="613"/>
      <c r="CX24" s="613"/>
      <c r="CY24" s="614"/>
      <c r="CZ24" s="617">
        <v>51.1</v>
      </c>
      <c r="DA24" s="618"/>
      <c r="DB24" s="618"/>
      <c r="DC24" s="634"/>
      <c r="DD24" s="658">
        <v>37409941</v>
      </c>
      <c r="DE24" s="613"/>
      <c r="DF24" s="613"/>
      <c r="DG24" s="613"/>
      <c r="DH24" s="613"/>
      <c r="DI24" s="613"/>
      <c r="DJ24" s="613"/>
      <c r="DK24" s="614"/>
      <c r="DL24" s="658">
        <v>36067483</v>
      </c>
      <c r="DM24" s="613"/>
      <c r="DN24" s="613"/>
      <c r="DO24" s="613"/>
      <c r="DP24" s="613"/>
      <c r="DQ24" s="613"/>
      <c r="DR24" s="613"/>
      <c r="DS24" s="613"/>
      <c r="DT24" s="613"/>
      <c r="DU24" s="613"/>
      <c r="DV24" s="614"/>
      <c r="DW24" s="617">
        <v>58.1</v>
      </c>
      <c r="DX24" s="618"/>
      <c r="DY24" s="618"/>
      <c r="DZ24" s="618"/>
      <c r="EA24" s="618"/>
      <c r="EB24" s="618"/>
      <c r="EC24" s="619"/>
    </row>
    <row r="25" spans="2:133" ht="11.25" customHeight="1" x14ac:dyDescent="0.15">
      <c r="B25" s="620" t="s">
        <v>300</v>
      </c>
      <c r="C25" s="621"/>
      <c r="D25" s="621"/>
      <c r="E25" s="621"/>
      <c r="F25" s="621"/>
      <c r="G25" s="621"/>
      <c r="H25" s="621"/>
      <c r="I25" s="621"/>
      <c r="J25" s="621"/>
      <c r="K25" s="621"/>
      <c r="L25" s="621"/>
      <c r="M25" s="621"/>
      <c r="N25" s="621"/>
      <c r="O25" s="621"/>
      <c r="P25" s="621"/>
      <c r="Q25" s="622"/>
      <c r="R25" s="623">
        <v>63367329</v>
      </c>
      <c r="S25" s="624"/>
      <c r="T25" s="624"/>
      <c r="U25" s="624"/>
      <c r="V25" s="624"/>
      <c r="W25" s="624"/>
      <c r="X25" s="624"/>
      <c r="Y25" s="625"/>
      <c r="Z25" s="626">
        <v>45.6</v>
      </c>
      <c r="AA25" s="626"/>
      <c r="AB25" s="626"/>
      <c r="AC25" s="626"/>
      <c r="AD25" s="627">
        <v>59250125</v>
      </c>
      <c r="AE25" s="627"/>
      <c r="AF25" s="627"/>
      <c r="AG25" s="627"/>
      <c r="AH25" s="627"/>
      <c r="AI25" s="627"/>
      <c r="AJ25" s="627"/>
      <c r="AK25" s="627"/>
      <c r="AL25" s="628">
        <v>97.8</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260</v>
      </c>
      <c r="BH25" s="624"/>
      <c r="BI25" s="624"/>
      <c r="BJ25" s="624"/>
      <c r="BK25" s="624"/>
      <c r="BL25" s="624"/>
      <c r="BM25" s="624"/>
      <c r="BN25" s="625"/>
      <c r="BO25" s="626" t="s">
        <v>245</v>
      </c>
      <c r="BP25" s="626"/>
      <c r="BQ25" s="626"/>
      <c r="BR25" s="626"/>
      <c r="BS25" s="627" t="s">
        <v>271</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19836195</v>
      </c>
      <c r="CS25" s="655"/>
      <c r="CT25" s="655"/>
      <c r="CU25" s="655"/>
      <c r="CV25" s="655"/>
      <c r="CW25" s="655"/>
      <c r="CX25" s="655"/>
      <c r="CY25" s="656"/>
      <c r="CZ25" s="628">
        <v>14.9</v>
      </c>
      <c r="DA25" s="653"/>
      <c r="DB25" s="653"/>
      <c r="DC25" s="657"/>
      <c r="DD25" s="632">
        <v>17613233</v>
      </c>
      <c r="DE25" s="655"/>
      <c r="DF25" s="655"/>
      <c r="DG25" s="655"/>
      <c r="DH25" s="655"/>
      <c r="DI25" s="655"/>
      <c r="DJ25" s="655"/>
      <c r="DK25" s="656"/>
      <c r="DL25" s="632">
        <v>16555551</v>
      </c>
      <c r="DM25" s="655"/>
      <c r="DN25" s="655"/>
      <c r="DO25" s="655"/>
      <c r="DP25" s="655"/>
      <c r="DQ25" s="655"/>
      <c r="DR25" s="655"/>
      <c r="DS25" s="655"/>
      <c r="DT25" s="655"/>
      <c r="DU25" s="655"/>
      <c r="DV25" s="656"/>
      <c r="DW25" s="628">
        <v>26.7</v>
      </c>
      <c r="DX25" s="653"/>
      <c r="DY25" s="653"/>
      <c r="DZ25" s="653"/>
      <c r="EA25" s="653"/>
      <c r="EB25" s="653"/>
      <c r="EC25" s="654"/>
    </row>
    <row r="26" spans="2:133" ht="11.25" customHeight="1" x14ac:dyDescent="0.15">
      <c r="B26" s="620" t="s">
        <v>303</v>
      </c>
      <c r="C26" s="621"/>
      <c r="D26" s="621"/>
      <c r="E26" s="621"/>
      <c r="F26" s="621"/>
      <c r="G26" s="621"/>
      <c r="H26" s="621"/>
      <c r="I26" s="621"/>
      <c r="J26" s="621"/>
      <c r="K26" s="621"/>
      <c r="L26" s="621"/>
      <c r="M26" s="621"/>
      <c r="N26" s="621"/>
      <c r="O26" s="621"/>
      <c r="P26" s="621"/>
      <c r="Q26" s="622"/>
      <c r="R26" s="623">
        <v>27098</v>
      </c>
      <c r="S26" s="624"/>
      <c r="T26" s="624"/>
      <c r="U26" s="624"/>
      <c r="V26" s="624"/>
      <c r="W26" s="624"/>
      <c r="X26" s="624"/>
      <c r="Y26" s="625"/>
      <c r="Z26" s="626">
        <v>0</v>
      </c>
      <c r="AA26" s="626"/>
      <c r="AB26" s="626"/>
      <c r="AC26" s="626"/>
      <c r="AD26" s="627">
        <v>27098</v>
      </c>
      <c r="AE26" s="627"/>
      <c r="AF26" s="627"/>
      <c r="AG26" s="627"/>
      <c r="AH26" s="627"/>
      <c r="AI26" s="627"/>
      <c r="AJ26" s="627"/>
      <c r="AK26" s="627"/>
      <c r="AL26" s="628">
        <v>0</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245</v>
      </c>
      <c r="BH26" s="624"/>
      <c r="BI26" s="624"/>
      <c r="BJ26" s="624"/>
      <c r="BK26" s="624"/>
      <c r="BL26" s="624"/>
      <c r="BM26" s="624"/>
      <c r="BN26" s="625"/>
      <c r="BO26" s="626" t="s">
        <v>245</v>
      </c>
      <c r="BP26" s="626"/>
      <c r="BQ26" s="626"/>
      <c r="BR26" s="626"/>
      <c r="BS26" s="627" t="s">
        <v>245</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13648297</v>
      </c>
      <c r="CS26" s="624"/>
      <c r="CT26" s="624"/>
      <c r="CU26" s="624"/>
      <c r="CV26" s="624"/>
      <c r="CW26" s="624"/>
      <c r="CX26" s="624"/>
      <c r="CY26" s="625"/>
      <c r="CZ26" s="628">
        <v>10.199999999999999</v>
      </c>
      <c r="DA26" s="653"/>
      <c r="DB26" s="653"/>
      <c r="DC26" s="657"/>
      <c r="DD26" s="632">
        <v>11881217</v>
      </c>
      <c r="DE26" s="624"/>
      <c r="DF26" s="624"/>
      <c r="DG26" s="624"/>
      <c r="DH26" s="624"/>
      <c r="DI26" s="624"/>
      <c r="DJ26" s="624"/>
      <c r="DK26" s="625"/>
      <c r="DL26" s="632" t="s">
        <v>245</v>
      </c>
      <c r="DM26" s="624"/>
      <c r="DN26" s="624"/>
      <c r="DO26" s="624"/>
      <c r="DP26" s="624"/>
      <c r="DQ26" s="624"/>
      <c r="DR26" s="624"/>
      <c r="DS26" s="624"/>
      <c r="DT26" s="624"/>
      <c r="DU26" s="624"/>
      <c r="DV26" s="625"/>
      <c r="DW26" s="628" t="s">
        <v>245</v>
      </c>
      <c r="DX26" s="653"/>
      <c r="DY26" s="653"/>
      <c r="DZ26" s="653"/>
      <c r="EA26" s="653"/>
      <c r="EB26" s="653"/>
      <c r="EC26" s="654"/>
    </row>
    <row r="27" spans="2:133" ht="11.25" customHeight="1" x14ac:dyDescent="0.15">
      <c r="B27" s="620" t="s">
        <v>306</v>
      </c>
      <c r="C27" s="621"/>
      <c r="D27" s="621"/>
      <c r="E27" s="621"/>
      <c r="F27" s="621"/>
      <c r="G27" s="621"/>
      <c r="H27" s="621"/>
      <c r="I27" s="621"/>
      <c r="J27" s="621"/>
      <c r="K27" s="621"/>
      <c r="L27" s="621"/>
      <c r="M27" s="621"/>
      <c r="N27" s="621"/>
      <c r="O27" s="621"/>
      <c r="P27" s="621"/>
      <c r="Q27" s="622"/>
      <c r="R27" s="623">
        <v>1688678</v>
      </c>
      <c r="S27" s="624"/>
      <c r="T27" s="624"/>
      <c r="U27" s="624"/>
      <c r="V27" s="624"/>
      <c r="W27" s="624"/>
      <c r="X27" s="624"/>
      <c r="Y27" s="625"/>
      <c r="Z27" s="626">
        <v>1.2</v>
      </c>
      <c r="AA27" s="626"/>
      <c r="AB27" s="626"/>
      <c r="AC27" s="626"/>
      <c r="AD27" s="627" t="s">
        <v>245</v>
      </c>
      <c r="AE27" s="627"/>
      <c r="AF27" s="627"/>
      <c r="AG27" s="627"/>
      <c r="AH27" s="627"/>
      <c r="AI27" s="627"/>
      <c r="AJ27" s="627"/>
      <c r="AK27" s="627"/>
      <c r="AL27" s="628" t="s">
        <v>245</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29677258</v>
      </c>
      <c r="BH27" s="624"/>
      <c r="BI27" s="624"/>
      <c r="BJ27" s="624"/>
      <c r="BK27" s="624"/>
      <c r="BL27" s="624"/>
      <c r="BM27" s="624"/>
      <c r="BN27" s="625"/>
      <c r="BO27" s="626">
        <v>100</v>
      </c>
      <c r="BP27" s="626"/>
      <c r="BQ27" s="626"/>
      <c r="BR27" s="626"/>
      <c r="BS27" s="627">
        <v>364154</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37201183</v>
      </c>
      <c r="CS27" s="655"/>
      <c r="CT27" s="655"/>
      <c r="CU27" s="655"/>
      <c r="CV27" s="655"/>
      <c r="CW27" s="655"/>
      <c r="CX27" s="655"/>
      <c r="CY27" s="656"/>
      <c r="CZ27" s="628">
        <v>27.9</v>
      </c>
      <c r="DA27" s="653"/>
      <c r="DB27" s="653"/>
      <c r="DC27" s="657"/>
      <c r="DD27" s="632">
        <v>9939314</v>
      </c>
      <c r="DE27" s="655"/>
      <c r="DF27" s="655"/>
      <c r="DG27" s="655"/>
      <c r="DH27" s="655"/>
      <c r="DI27" s="655"/>
      <c r="DJ27" s="655"/>
      <c r="DK27" s="656"/>
      <c r="DL27" s="632">
        <v>9654538</v>
      </c>
      <c r="DM27" s="655"/>
      <c r="DN27" s="655"/>
      <c r="DO27" s="655"/>
      <c r="DP27" s="655"/>
      <c r="DQ27" s="655"/>
      <c r="DR27" s="655"/>
      <c r="DS27" s="655"/>
      <c r="DT27" s="655"/>
      <c r="DU27" s="655"/>
      <c r="DV27" s="656"/>
      <c r="DW27" s="628">
        <v>15.5</v>
      </c>
      <c r="DX27" s="653"/>
      <c r="DY27" s="653"/>
      <c r="DZ27" s="653"/>
      <c r="EA27" s="653"/>
      <c r="EB27" s="653"/>
      <c r="EC27" s="654"/>
    </row>
    <row r="28" spans="2:133" ht="11.25" customHeight="1" x14ac:dyDescent="0.15">
      <c r="B28" s="620" t="s">
        <v>309</v>
      </c>
      <c r="C28" s="621"/>
      <c r="D28" s="621"/>
      <c r="E28" s="621"/>
      <c r="F28" s="621"/>
      <c r="G28" s="621"/>
      <c r="H28" s="621"/>
      <c r="I28" s="621"/>
      <c r="J28" s="621"/>
      <c r="K28" s="621"/>
      <c r="L28" s="621"/>
      <c r="M28" s="621"/>
      <c r="N28" s="621"/>
      <c r="O28" s="621"/>
      <c r="P28" s="621"/>
      <c r="Q28" s="622"/>
      <c r="R28" s="623">
        <v>1976330</v>
      </c>
      <c r="S28" s="624"/>
      <c r="T28" s="624"/>
      <c r="U28" s="624"/>
      <c r="V28" s="624"/>
      <c r="W28" s="624"/>
      <c r="X28" s="624"/>
      <c r="Y28" s="625"/>
      <c r="Z28" s="626">
        <v>1.4</v>
      </c>
      <c r="AA28" s="626"/>
      <c r="AB28" s="626"/>
      <c r="AC28" s="626"/>
      <c r="AD28" s="627">
        <v>97186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10991938</v>
      </c>
      <c r="CS28" s="624"/>
      <c r="CT28" s="624"/>
      <c r="CU28" s="624"/>
      <c r="CV28" s="624"/>
      <c r="CW28" s="624"/>
      <c r="CX28" s="624"/>
      <c r="CY28" s="625"/>
      <c r="CZ28" s="628">
        <v>8.3000000000000007</v>
      </c>
      <c r="DA28" s="653"/>
      <c r="DB28" s="653"/>
      <c r="DC28" s="657"/>
      <c r="DD28" s="632">
        <v>9857394</v>
      </c>
      <c r="DE28" s="624"/>
      <c r="DF28" s="624"/>
      <c r="DG28" s="624"/>
      <c r="DH28" s="624"/>
      <c r="DI28" s="624"/>
      <c r="DJ28" s="624"/>
      <c r="DK28" s="625"/>
      <c r="DL28" s="632">
        <v>9857394</v>
      </c>
      <c r="DM28" s="624"/>
      <c r="DN28" s="624"/>
      <c r="DO28" s="624"/>
      <c r="DP28" s="624"/>
      <c r="DQ28" s="624"/>
      <c r="DR28" s="624"/>
      <c r="DS28" s="624"/>
      <c r="DT28" s="624"/>
      <c r="DU28" s="624"/>
      <c r="DV28" s="625"/>
      <c r="DW28" s="628">
        <v>15.9</v>
      </c>
      <c r="DX28" s="653"/>
      <c r="DY28" s="653"/>
      <c r="DZ28" s="653"/>
      <c r="EA28" s="653"/>
      <c r="EB28" s="653"/>
      <c r="EC28" s="654"/>
    </row>
    <row r="29" spans="2:133" ht="11.25" customHeight="1" x14ac:dyDescent="0.15">
      <c r="B29" s="620" t="s">
        <v>311</v>
      </c>
      <c r="C29" s="621"/>
      <c r="D29" s="621"/>
      <c r="E29" s="621"/>
      <c r="F29" s="621"/>
      <c r="G29" s="621"/>
      <c r="H29" s="621"/>
      <c r="I29" s="621"/>
      <c r="J29" s="621"/>
      <c r="K29" s="621"/>
      <c r="L29" s="621"/>
      <c r="M29" s="621"/>
      <c r="N29" s="621"/>
      <c r="O29" s="621"/>
      <c r="P29" s="621"/>
      <c r="Q29" s="622"/>
      <c r="R29" s="623">
        <v>739631</v>
      </c>
      <c r="S29" s="624"/>
      <c r="T29" s="624"/>
      <c r="U29" s="624"/>
      <c r="V29" s="624"/>
      <c r="W29" s="624"/>
      <c r="X29" s="624"/>
      <c r="Y29" s="625"/>
      <c r="Z29" s="626">
        <v>0.5</v>
      </c>
      <c r="AA29" s="626"/>
      <c r="AB29" s="626"/>
      <c r="AC29" s="626"/>
      <c r="AD29" s="627">
        <v>6465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312</v>
      </c>
      <c r="CE29" s="660"/>
      <c r="CF29" s="620" t="s">
        <v>313</v>
      </c>
      <c r="CG29" s="621"/>
      <c r="CH29" s="621"/>
      <c r="CI29" s="621"/>
      <c r="CJ29" s="621"/>
      <c r="CK29" s="621"/>
      <c r="CL29" s="621"/>
      <c r="CM29" s="621"/>
      <c r="CN29" s="621"/>
      <c r="CO29" s="621"/>
      <c r="CP29" s="621"/>
      <c r="CQ29" s="622"/>
      <c r="CR29" s="623">
        <v>10991938</v>
      </c>
      <c r="CS29" s="655"/>
      <c r="CT29" s="655"/>
      <c r="CU29" s="655"/>
      <c r="CV29" s="655"/>
      <c r="CW29" s="655"/>
      <c r="CX29" s="655"/>
      <c r="CY29" s="656"/>
      <c r="CZ29" s="628">
        <v>8.3000000000000007</v>
      </c>
      <c r="DA29" s="653"/>
      <c r="DB29" s="653"/>
      <c r="DC29" s="657"/>
      <c r="DD29" s="632">
        <v>9857394</v>
      </c>
      <c r="DE29" s="655"/>
      <c r="DF29" s="655"/>
      <c r="DG29" s="655"/>
      <c r="DH29" s="655"/>
      <c r="DI29" s="655"/>
      <c r="DJ29" s="655"/>
      <c r="DK29" s="656"/>
      <c r="DL29" s="632">
        <v>9857394</v>
      </c>
      <c r="DM29" s="655"/>
      <c r="DN29" s="655"/>
      <c r="DO29" s="655"/>
      <c r="DP29" s="655"/>
      <c r="DQ29" s="655"/>
      <c r="DR29" s="655"/>
      <c r="DS29" s="655"/>
      <c r="DT29" s="655"/>
      <c r="DU29" s="655"/>
      <c r="DV29" s="656"/>
      <c r="DW29" s="628">
        <v>15.9</v>
      </c>
      <c r="DX29" s="653"/>
      <c r="DY29" s="653"/>
      <c r="DZ29" s="653"/>
      <c r="EA29" s="653"/>
      <c r="EB29" s="653"/>
      <c r="EC29" s="654"/>
    </row>
    <row r="30" spans="2:133" ht="11.25" customHeight="1" x14ac:dyDescent="0.15">
      <c r="B30" s="620" t="s">
        <v>314</v>
      </c>
      <c r="C30" s="621"/>
      <c r="D30" s="621"/>
      <c r="E30" s="621"/>
      <c r="F30" s="621"/>
      <c r="G30" s="621"/>
      <c r="H30" s="621"/>
      <c r="I30" s="621"/>
      <c r="J30" s="621"/>
      <c r="K30" s="621"/>
      <c r="L30" s="621"/>
      <c r="M30" s="621"/>
      <c r="N30" s="621"/>
      <c r="O30" s="621"/>
      <c r="P30" s="621"/>
      <c r="Q30" s="622"/>
      <c r="R30" s="623">
        <v>32603684</v>
      </c>
      <c r="S30" s="624"/>
      <c r="T30" s="624"/>
      <c r="U30" s="624"/>
      <c r="V30" s="624"/>
      <c r="W30" s="624"/>
      <c r="X30" s="624"/>
      <c r="Y30" s="625"/>
      <c r="Z30" s="626">
        <v>23.5</v>
      </c>
      <c r="AA30" s="626"/>
      <c r="AB30" s="626"/>
      <c r="AC30" s="626"/>
      <c r="AD30" s="627" t="s">
        <v>245</v>
      </c>
      <c r="AE30" s="627"/>
      <c r="AF30" s="627"/>
      <c r="AG30" s="627"/>
      <c r="AH30" s="627"/>
      <c r="AI30" s="627"/>
      <c r="AJ30" s="627"/>
      <c r="AK30" s="627"/>
      <c r="AL30" s="628" t="s">
        <v>245</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315</v>
      </c>
      <c r="BH30" s="665"/>
      <c r="BI30" s="665"/>
      <c r="BJ30" s="665"/>
      <c r="BK30" s="665"/>
      <c r="BL30" s="665"/>
      <c r="BM30" s="665"/>
      <c r="BN30" s="665"/>
      <c r="BO30" s="665"/>
      <c r="BP30" s="665"/>
      <c r="BQ30" s="666"/>
      <c r="BR30" s="605" t="s">
        <v>316</v>
      </c>
      <c r="BS30" s="665"/>
      <c r="BT30" s="665"/>
      <c r="BU30" s="665"/>
      <c r="BV30" s="665"/>
      <c r="BW30" s="665"/>
      <c r="BX30" s="665"/>
      <c r="BY30" s="665"/>
      <c r="BZ30" s="665"/>
      <c r="CA30" s="665"/>
      <c r="CB30" s="666"/>
      <c r="CD30" s="661"/>
      <c r="CE30" s="662"/>
      <c r="CF30" s="620" t="s">
        <v>317</v>
      </c>
      <c r="CG30" s="621"/>
      <c r="CH30" s="621"/>
      <c r="CI30" s="621"/>
      <c r="CJ30" s="621"/>
      <c r="CK30" s="621"/>
      <c r="CL30" s="621"/>
      <c r="CM30" s="621"/>
      <c r="CN30" s="621"/>
      <c r="CO30" s="621"/>
      <c r="CP30" s="621"/>
      <c r="CQ30" s="622"/>
      <c r="CR30" s="623">
        <v>10545621</v>
      </c>
      <c r="CS30" s="624"/>
      <c r="CT30" s="624"/>
      <c r="CU30" s="624"/>
      <c r="CV30" s="624"/>
      <c r="CW30" s="624"/>
      <c r="CX30" s="624"/>
      <c r="CY30" s="625"/>
      <c r="CZ30" s="628">
        <v>7.9</v>
      </c>
      <c r="DA30" s="653"/>
      <c r="DB30" s="653"/>
      <c r="DC30" s="657"/>
      <c r="DD30" s="632">
        <v>9501620</v>
      </c>
      <c r="DE30" s="624"/>
      <c r="DF30" s="624"/>
      <c r="DG30" s="624"/>
      <c r="DH30" s="624"/>
      <c r="DI30" s="624"/>
      <c r="DJ30" s="624"/>
      <c r="DK30" s="625"/>
      <c r="DL30" s="632">
        <v>9501620</v>
      </c>
      <c r="DM30" s="624"/>
      <c r="DN30" s="624"/>
      <c r="DO30" s="624"/>
      <c r="DP30" s="624"/>
      <c r="DQ30" s="624"/>
      <c r="DR30" s="624"/>
      <c r="DS30" s="624"/>
      <c r="DT30" s="624"/>
      <c r="DU30" s="624"/>
      <c r="DV30" s="625"/>
      <c r="DW30" s="628">
        <v>15.3</v>
      </c>
      <c r="DX30" s="653"/>
      <c r="DY30" s="653"/>
      <c r="DZ30" s="653"/>
      <c r="EA30" s="653"/>
      <c r="EB30" s="653"/>
      <c r="EC30" s="654"/>
    </row>
    <row r="31" spans="2:133" ht="11.25" customHeight="1" x14ac:dyDescent="0.15">
      <c r="B31" s="636" t="s">
        <v>318</v>
      </c>
      <c r="C31" s="637"/>
      <c r="D31" s="637"/>
      <c r="E31" s="637"/>
      <c r="F31" s="637"/>
      <c r="G31" s="637"/>
      <c r="H31" s="637"/>
      <c r="I31" s="637"/>
      <c r="J31" s="637"/>
      <c r="K31" s="637"/>
      <c r="L31" s="637"/>
      <c r="M31" s="637"/>
      <c r="N31" s="637"/>
      <c r="O31" s="637"/>
      <c r="P31" s="637"/>
      <c r="Q31" s="638"/>
      <c r="R31" s="623">
        <v>797997</v>
      </c>
      <c r="S31" s="624"/>
      <c r="T31" s="624"/>
      <c r="U31" s="624"/>
      <c r="V31" s="624"/>
      <c r="W31" s="624"/>
      <c r="X31" s="624"/>
      <c r="Y31" s="625"/>
      <c r="Z31" s="626">
        <v>0.6</v>
      </c>
      <c r="AA31" s="626"/>
      <c r="AB31" s="626"/>
      <c r="AC31" s="626"/>
      <c r="AD31" s="627">
        <v>797997</v>
      </c>
      <c r="AE31" s="627"/>
      <c r="AF31" s="627"/>
      <c r="AG31" s="627"/>
      <c r="AH31" s="627"/>
      <c r="AI31" s="627"/>
      <c r="AJ31" s="627"/>
      <c r="AK31" s="627"/>
      <c r="AL31" s="628">
        <v>1.3</v>
      </c>
      <c r="AM31" s="629"/>
      <c r="AN31" s="629"/>
      <c r="AO31" s="630"/>
      <c r="AP31" s="669" t="s">
        <v>319</v>
      </c>
      <c r="AQ31" s="670"/>
      <c r="AR31" s="670"/>
      <c r="AS31" s="670"/>
      <c r="AT31" s="675" t="s">
        <v>320</v>
      </c>
      <c r="AU31" s="218"/>
      <c r="AV31" s="218"/>
      <c r="AW31" s="218"/>
      <c r="AX31" s="609" t="s">
        <v>192</v>
      </c>
      <c r="AY31" s="610"/>
      <c r="AZ31" s="610"/>
      <c r="BA31" s="610"/>
      <c r="BB31" s="610"/>
      <c r="BC31" s="610"/>
      <c r="BD31" s="610"/>
      <c r="BE31" s="610"/>
      <c r="BF31" s="611"/>
      <c r="BG31" s="679">
        <v>99.3</v>
      </c>
      <c r="BH31" s="667"/>
      <c r="BI31" s="667"/>
      <c r="BJ31" s="667"/>
      <c r="BK31" s="667"/>
      <c r="BL31" s="667"/>
      <c r="BM31" s="618">
        <v>97.7</v>
      </c>
      <c r="BN31" s="667"/>
      <c r="BO31" s="667"/>
      <c r="BP31" s="667"/>
      <c r="BQ31" s="668"/>
      <c r="BR31" s="679">
        <v>99.4</v>
      </c>
      <c r="BS31" s="667"/>
      <c r="BT31" s="667"/>
      <c r="BU31" s="667"/>
      <c r="BV31" s="667"/>
      <c r="BW31" s="667"/>
      <c r="BX31" s="618">
        <v>97.8</v>
      </c>
      <c r="BY31" s="667"/>
      <c r="BZ31" s="667"/>
      <c r="CA31" s="667"/>
      <c r="CB31" s="668"/>
      <c r="CD31" s="661"/>
      <c r="CE31" s="662"/>
      <c r="CF31" s="620" t="s">
        <v>321</v>
      </c>
      <c r="CG31" s="621"/>
      <c r="CH31" s="621"/>
      <c r="CI31" s="621"/>
      <c r="CJ31" s="621"/>
      <c r="CK31" s="621"/>
      <c r="CL31" s="621"/>
      <c r="CM31" s="621"/>
      <c r="CN31" s="621"/>
      <c r="CO31" s="621"/>
      <c r="CP31" s="621"/>
      <c r="CQ31" s="622"/>
      <c r="CR31" s="623">
        <v>446317</v>
      </c>
      <c r="CS31" s="655"/>
      <c r="CT31" s="655"/>
      <c r="CU31" s="655"/>
      <c r="CV31" s="655"/>
      <c r="CW31" s="655"/>
      <c r="CX31" s="655"/>
      <c r="CY31" s="656"/>
      <c r="CZ31" s="628">
        <v>0.3</v>
      </c>
      <c r="DA31" s="653"/>
      <c r="DB31" s="653"/>
      <c r="DC31" s="657"/>
      <c r="DD31" s="632">
        <v>355774</v>
      </c>
      <c r="DE31" s="655"/>
      <c r="DF31" s="655"/>
      <c r="DG31" s="655"/>
      <c r="DH31" s="655"/>
      <c r="DI31" s="655"/>
      <c r="DJ31" s="655"/>
      <c r="DK31" s="656"/>
      <c r="DL31" s="632">
        <v>355774</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322</v>
      </c>
      <c r="C32" s="621"/>
      <c r="D32" s="621"/>
      <c r="E32" s="621"/>
      <c r="F32" s="621"/>
      <c r="G32" s="621"/>
      <c r="H32" s="621"/>
      <c r="I32" s="621"/>
      <c r="J32" s="621"/>
      <c r="K32" s="621"/>
      <c r="L32" s="621"/>
      <c r="M32" s="621"/>
      <c r="N32" s="621"/>
      <c r="O32" s="621"/>
      <c r="P32" s="621"/>
      <c r="Q32" s="622"/>
      <c r="R32" s="623">
        <v>9829073</v>
      </c>
      <c r="S32" s="624"/>
      <c r="T32" s="624"/>
      <c r="U32" s="624"/>
      <c r="V32" s="624"/>
      <c r="W32" s="624"/>
      <c r="X32" s="624"/>
      <c r="Y32" s="625"/>
      <c r="Z32" s="626">
        <v>7.1</v>
      </c>
      <c r="AA32" s="626"/>
      <c r="AB32" s="626"/>
      <c r="AC32" s="626"/>
      <c r="AD32" s="627" t="s">
        <v>245</v>
      </c>
      <c r="AE32" s="627"/>
      <c r="AF32" s="627"/>
      <c r="AG32" s="627"/>
      <c r="AH32" s="627"/>
      <c r="AI32" s="627"/>
      <c r="AJ32" s="627"/>
      <c r="AK32" s="627"/>
      <c r="AL32" s="628" t="s">
        <v>271</v>
      </c>
      <c r="AM32" s="629"/>
      <c r="AN32" s="629"/>
      <c r="AO32" s="630"/>
      <c r="AP32" s="671"/>
      <c r="AQ32" s="672"/>
      <c r="AR32" s="672"/>
      <c r="AS32" s="672"/>
      <c r="AT32" s="676"/>
      <c r="AU32" s="214" t="s">
        <v>323</v>
      </c>
      <c r="AX32" s="620" t="s">
        <v>324</v>
      </c>
      <c r="AY32" s="621"/>
      <c r="AZ32" s="621"/>
      <c r="BA32" s="621"/>
      <c r="BB32" s="621"/>
      <c r="BC32" s="621"/>
      <c r="BD32" s="621"/>
      <c r="BE32" s="621"/>
      <c r="BF32" s="622"/>
      <c r="BG32" s="680">
        <v>99.1</v>
      </c>
      <c r="BH32" s="655"/>
      <c r="BI32" s="655"/>
      <c r="BJ32" s="655"/>
      <c r="BK32" s="655"/>
      <c r="BL32" s="655"/>
      <c r="BM32" s="629">
        <v>97.3</v>
      </c>
      <c r="BN32" s="655"/>
      <c r="BO32" s="655"/>
      <c r="BP32" s="655"/>
      <c r="BQ32" s="678"/>
      <c r="BR32" s="680">
        <v>99.3</v>
      </c>
      <c r="BS32" s="655"/>
      <c r="BT32" s="655"/>
      <c r="BU32" s="655"/>
      <c r="BV32" s="655"/>
      <c r="BW32" s="655"/>
      <c r="BX32" s="629">
        <v>97.5</v>
      </c>
      <c r="BY32" s="655"/>
      <c r="BZ32" s="655"/>
      <c r="CA32" s="655"/>
      <c r="CB32" s="678"/>
      <c r="CD32" s="663"/>
      <c r="CE32" s="664"/>
      <c r="CF32" s="620" t="s">
        <v>325</v>
      </c>
      <c r="CG32" s="621"/>
      <c r="CH32" s="621"/>
      <c r="CI32" s="621"/>
      <c r="CJ32" s="621"/>
      <c r="CK32" s="621"/>
      <c r="CL32" s="621"/>
      <c r="CM32" s="621"/>
      <c r="CN32" s="621"/>
      <c r="CO32" s="621"/>
      <c r="CP32" s="621"/>
      <c r="CQ32" s="622"/>
      <c r="CR32" s="623" t="s">
        <v>245</v>
      </c>
      <c r="CS32" s="624"/>
      <c r="CT32" s="624"/>
      <c r="CU32" s="624"/>
      <c r="CV32" s="624"/>
      <c r="CW32" s="624"/>
      <c r="CX32" s="624"/>
      <c r="CY32" s="625"/>
      <c r="CZ32" s="628" t="s">
        <v>245</v>
      </c>
      <c r="DA32" s="653"/>
      <c r="DB32" s="653"/>
      <c r="DC32" s="657"/>
      <c r="DD32" s="632" t="s">
        <v>245</v>
      </c>
      <c r="DE32" s="624"/>
      <c r="DF32" s="624"/>
      <c r="DG32" s="624"/>
      <c r="DH32" s="624"/>
      <c r="DI32" s="624"/>
      <c r="DJ32" s="624"/>
      <c r="DK32" s="625"/>
      <c r="DL32" s="632" t="s">
        <v>271</v>
      </c>
      <c r="DM32" s="624"/>
      <c r="DN32" s="624"/>
      <c r="DO32" s="624"/>
      <c r="DP32" s="624"/>
      <c r="DQ32" s="624"/>
      <c r="DR32" s="624"/>
      <c r="DS32" s="624"/>
      <c r="DT32" s="624"/>
      <c r="DU32" s="624"/>
      <c r="DV32" s="625"/>
      <c r="DW32" s="628" t="s">
        <v>245</v>
      </c>
      <c r="DX32" s="653"/>
      <c r="DY32" s="653"/>
      <c r="DZ32" s="653"/>
      <c r="EA32" s="653"/>
      <c r="EB32" s="653"/>
      <c r="EC32" s="654"/>
    </row>
    <row r="33" spans="2:133" ht="11.25" customHeight="1" x14ac:dyDescent="0.15">
      <c r="B33" s="620" t="s">
        <v>326</v>
      </c>
      <c r="C33" s="621"/>
      <c r="D33" s="621"/>
      <c r="E33" s="621"/>
      <c r="F33" s="621"/>
      <c r="G33" s="621"/>
      <c r="H33" s="621"/>
      <c r="I33" s="621"/>
      <c r="J33" s="621"/>
      <c r="K33" s="621"/>
      <c r="L33" s="621"/>
      <c r="M33" s="621"/>
      <c r="N33" s="621"/>
      <c r="O33" s="621"/>
      <c r="P33" s="621"/>
      <c r="Q33" s="622"/>
      <c r="R33" s="623">
        <v>704839</v>
      </c>
      <c r="S33" s="624"/>
      <c r="T33" s="624"/>
      <c r="U33" s="624"/>
      <c r="V33" s="624"/>
      <c r="W33" s="624"/>
      <c r="X33" s="624"/>
      <c r="Y33" s="625"/>
      <c r="Z33" s="626">
        <v>0.5</v>
      </c>
      <c r="AA33" s="626"/>
      <c r="AB33" s="626"/>
      <c r="AC33" s="626"/>
      <c r="AD33" s="627">
        <v>327439</v>
      </c>
      <c r="AE33" s="627"/>
      <c r="AF33" s="627"/>
      <c r="AG33" s="627"/>
      <c r="AH33" s="627"/>
      <c r="AI33" s="627"/>
      <c r="AJ33" s="627"/>
      <c r="AK33" s="627"/>
      <c r="AL33" s="628">
        <v>0.5</v>
      </c>
      <c r="AM33" s="629"/>
      <c r="AN33" s="629"/>
      <c r="AO33" s="630"/>
      <c r="AP33" s="673"/>
      <c r="AQ33" s="674"/>
      <c r="AR33" s="674"/>
      <c r="AS33" s="674"/>
      <c r="AT33" s="677"/>
      <c r="AU33" s="219"/>
      <c r="AV33" s="219"/>
      <c r="AW33" s="219"/>
      <c r="AX33" s="644" t="s">
        <v>327</v>
      </c>
      <c r="AY33" s="645"/>
      <c r="AZ33" s="645"/>
      <c r="BA33" s="645"/>
      <c r="BB33" s="645"/>
      <c r="BC33" s="645"/>
      <c r="BD33" s="645"/>
      <c r="BE33" s="645"/>
      <c r="BF33" s="646"/>
      <c r="BG33" s="681">
        <v>99.3</v>
      </c>
      <c r="BH33" s="682"/>
      <c r="BI33" s="682"/>
      <c r="BJ33" s="682"/>
      <c r="BK33" s="682"/>
      <c r="BL33" s="682"/>
      <c r="BM33" s="683">
        <v>97.9</v>
      </c>
      <c r="BN33" s="682"/>
      <c r="BO33" s="682"/>
      <c r="BP33" s="682"/>
      <c r="BQ33" s="684"/>
      <c r="BR33" s="681">
        <v>99.4</v>
      </c>
      <c r="BS33" s="682"/>
      <c r="BT33" s="682"/>
      <c r="BU33" s="682"/>
      <c r="BV33" s="682"/>
      <c r="BW33" s="682"/>
      <c r="BX33" s="683">
        <v>97.8</v>
      </c>
      <c r="BY33" s="682"/>
      <c r="BZ33" s="682"/>
      <c r="CA33" s="682"/>
      <c r="CB33" s="684"/>
      <c r="CD33" s="620" t="s">
        <v>328</v>
      </c>
      <c r="CE33" s="621"/>
      <c r="CF33" s="621"/>
      <c r="CG33" s="621"/>
      <c r="CH33" s="621"/>
      <c r="CI33" s="621"/>
      <c r="CJ33" s="621"/>
      <c r="CK33" s="621"/>
      <c r="CL33" s="621"/>
      <c r="CM33" s="621"/>
      <c r="CN33" s="621"/>
      <c r="CO33" s="621"/>
      <c r="CP33" s="621"/>
      <c r="CQ33" s="622"/>
      <c r="CR33" s="623">
        <v>47123041</v>
      </c>
      <c r="CS33" s="655"/>
      <c r="CT33" s="655"/>
      <c r="CU33" s="655"/>
      <c r="CV33" s="655"/>
      <c r="CW33" s="655"/>
      <c r="CX33" s="655"/>
      <c r="CY33" s="656"/>
      <c r="CZ33" s="628">
        <v>35.4</v>
      </c>
      <c r="DA33" s="653"/>
      <c r="DB33" s="653"/>
      <c r="DC33" s="657"/>
      <c r="DD33" s="632">
        <v>32834220</v>
      </c>
      <c r="DE33" s="655"/>
      <c r="DF33" s="655"/>
      <c r="DG33" s="655"/>
      <c r="DH33" s="655"/>
      <c r="DI33" s="655"/>
      <c r="DJ33" s="655"/>
      <c r="DK33" s="656"/>
      <c r="DL33" s="632">
        <v>21689137</v>
      </c>
      <c r="DM33" s="655"/>
      <c r="DN33" s="655"/>
      <c r="DO33" s="655"/>
      <c r="DP33" s="655"/>
      <c r="DQ33" s="655"/>
      <c r="DR33" s="655"/>
      <c r="DS33" s="655"/>
      <c r="DT33" s="655"/>
      <c r="DU33" s="655"/>
      <c r="DV33" s="656"/>
      <c r="DW33" s="628">
        <v>34.9</v>
      </c>
      <c r="DX33" s="653"/>
      <c r="DY33" s="653"/>
      <c r="DZ33" s="653"/>
      <c r="EA33" s="653"/>
      <c r="EB33" s="653"/>
      <c r="EC33" s="654"/>
    </row>
    <row r="34" spans="2:133" ht="11.25" customHeight="1" x14ac:dyDescent="0.15">
      <c r="B34" s="620" t="s">
        <v>329</v>
      </c>
      <c r="C34" s="621"/>
      <c r="D34" s="621"/>
      <c r="E34" s="621"/>
      <c r="F34" s="621"/>
      <c r="G34" s="621"/>
      <c r="H34" s="621"/>
      <c r="I34" s="621"/>
      <c r="J34" s="621"/>
      <c r="K34" s="621"/>
      <c r="L34" s="621"/>
      <c r="M34" s="621"/>
      <c r="N34" s="621"/>
      <c r="O34" s="621"/>
      <c r="P34" s="621"/>
      <c r="Q34" s="622"/>
      <c r="R34" s="623">
        <v>2422331</v>
      </c>
      <c r="S34" s="624"/>
      <c r="T34" s="624"/>
      <c r="U34" s="624"/>
      <c r="V34" s="624"/>
      <c r="W34" s="624"/>
      <c r="X34" s="624"/>
      <c r="Y34" s="625"/>
      <c r="Z34" s="626">
        <v>1.7</v>
      </c>
      <c r="AA34" s="626"/>
      <c r="AB34" s="626"/>
      <c r="AC34" s="626"/>
      <c r="AD34" s="627" t="s">
        <v>260</v>
      </c>
      <c r="AE34" s="627"/>
      <c r="AF34" s="627"/>
      <c r="AG34" s="627"/>
      <c r="AH34" s="627"/>
      <c r="AI34" s="627"/>
      <c r="AJ34" s="627"/>
      <c r="AK34" s="627"/>
      <c r="AL34" s="628" t="s">
        <v>245</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330</v>
      </c>
      <c r="CE34" s="621"/>
      <c r="CF34" s="621"/>
      <c r="CG34" s="621"/>
      <c r="CH34" s="621"/>
      <c r="CI34" s="621"/>
      <c r="CJ34" s="621"/>
      <c r="CK34" s="621"/>
      <c r="CL34" s="621"/>
      <c r="CM34" s="621"/>
      <c r="CN34" s="621"/>
      <c r="CO34" s="621"/>
      <c r="CP34" s="621"/>
      <c r="CQ34" s="622"/>
      <c r="CR34" s="623">
        <v>20341745</v>
      </c>
      <c r="CS34" s="624"/>
      <c r="CT34" s="624"/>
      <c r="CU34" s="624"/>
      <c r="CV34" s="624"/>
      <c r="CW34" s="624"/>
      <c r="CX34" s="624"/>
      <c r="CY34" s="625"/>
      <c r="CZ34" s="628">
        <v>15.3</v>
      </c>
      <c r="DA34" s="653"/>
      <c r="DB34" s="653"/>
      <c r="DC34" s="657"/>
      <c r="DD34" s="632">
        <v>12985027</v>
      </c>
      <c r="DE34" s="624"/>
      <c r="DF34" s="624"/>
      <c r="DG34" s="624"/>
      <c r="DH34" s="624"/>
      <c r="DI34" s="624"/>
      <c r="DJ34" s="624"/>
      <c r="DK34" s="625"/>
      <c r="DL34" s="632">
        <v>9616404</v>
      </c>
      <c r="DM34" s="624"/>
      <c r="DN34" s="624"/>
      <c r="DO34" s="624"/>
      <c r="DP34" s="624"/>
      <c r="DQ34" s="624"/>
      <c r="DR34" s="624"/>
      <c r="DS34" s="624"/>
      <c r="DT34" s="624"/>
      <c r="DU34" s="624"/>
      <c r="DV34" s="625"/>
      <c r="DW34" s="628">
        <v>15.5</v>
      </c>
      <c r="DX34" s="653"/>
      <c r="DY34" s="653"/>
      <c r="DZ34" s="653"/>
      <c r="EA34" s="653"/>
      <c r="EB34" s="653"/>
      <c r="EC34" s="654"/>
    </row>
    <row r="35" spans="2:133" ht="11.25" customHeight="1" x14ac:dyDescent="0.15">
      <c r="B35" s="620" t="s">
        <v>331</v>
      </c>
      <c r="C35" s="621"/>
      <c r="D35" s="621"/>
      <c r="E35" s="621"/>
      <c r="F35" s="621"/>
      <c r="G35" s="621"/>
      <c r="H35" s="621"/>
      <c r="I35" s="621"/>
      <c r="J35" s="621"/>
      <c r="K35" s="621"/>
      <c r="L35" s="621"/>
      <c r="M35" s="621"/>
      <c r="N35" s="621"/>
      <c r="O35" s="621"/>
      <c r="P35" s="621"/>
      <c r="Q35" s="622"/>
      <c r="R35" s="623">
        <v>5892785</v>
      </c>
      <c r="S35" s="624"/>
      <c r="T35" s="624"/>
      <c r="U35" s="624"/>
      <c r="V35" s="624"/>
      <c r="W35" s="624"/>
      <c r="X35" s="624"/>
      <c r="Y35" s="625"/>
      <c r="Z35" s="626">
        <v>4.2</v>
      </c>
      <c r="AA35" s="626"/>
      <c r="AB35" s="626"/>
      <c r="AC35" s="626"/>
      <c r="AD35" s="627" t="s">
        <v>245</v>
      </c>
      <c r="AE35" s="627"/>
      <c r="AF35" s="627"/>
      <c r="AG35" s="627"/>
      <c r="AH35" s="627"/>
      <c r="AI35" s="627"/>
      <c r="AJ35" s="627"/>
      <c r="AK35" s="627"/>
      <c r="AL35" s="628" t="s">
        <v>271</v>
      </c>
      <c r="AM35" s="629"/>
      <c r="AN35" s="629"/>
      <c r="AO35" s="630"/>
      <c r="AP35" s="222"/>
      <c r="AQ35" s="605" t="s">
        <v>332</v>
      </c>
      <c r="AR35" s="606"/>
      <c r="AS35" s="606"/>
      <c r="AT35" s="606"/>
      <c r="AU35" s="606"/>
      <c r="AV35" s="606"/>
      <c r="AW35" s="606"/>
      <c r="AX35" s="606"/>
      <c r="AY35" s="606"/>
      <c r="AZ35" s="606"/>
      <c r="BA35" s="606"/>
      <c r="BB35" s="606"/>
      <c r="BC35" s="606"/>
      <c r="BD35" s="606"/>
      <c r="BE35" s="606"/>
      <c r="BF35" s="607"/>
      <c r="BG35" s="605" t="s">
        <v>333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334</v>
      </c>
      <c r="CE35" s="621"/>
      <c r="CF35" s="621"/>
      <c r="CG35" s="621"/>
      <c r="CH35" s="621"/>
      <c r="CI35" s="621"/>
      <c r="CJ35" s="621"/>
      <c r="CK35" s="621"/>
      <c r="CL35" s="621"/>
      <c r="CM35" s="621"/>
      <c r="CN35" s="621"/>
      <c r="CO35" s="621"/>
      <c r="CP35" s="621"/>
      <c r="CQ35" s="622"/>
      <c r="CR35" s="623">
        <v>1005243</v>
      </c>
      <c r="CS35" s="655"/>
      <c r="CT35" s="655"/>
      <c r="CU35" s="655"/>
      <c r="CV35" s="655"/>
      <c r="CW35" s="655"/>
      <c r="CX35" s="655"/>
      <c r="CY35" s="656"/>
      <c r="CZ35" s="628">
        <v>0.8</v>
      </c>
      <c r="DA35" s="653"/>
      <c r="DB35" s="653"/>
      <c r="DC35" s="657"/>
      <c r="DD35" s="632">
        <v>799524</v>
      </c>
      <c r="DE35" s="655"/>
      <c r="DF35" s="655"/>
      <c r="DG35" s="655"/>
      <c r="DH35" s="655"/>
      <c r="DI35" s="655"/>
      <c r="DJ35" s="655"/>
      <c r="DK35" s="656"/>
      <c r="DL35" s="632">
        <v>799524</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15">
      <c r="B36" s="620" t="s">
        <v>335</v>
      </c>
      <c r="C36" s="621"/>
      <c r="D36" s="621"/>
      <c r="E36" s="621"/>
      <c r="F36" s="621"/>
      <c r="G36" s="621"/>
      <c r="H36" s="621"/>
      <c r="I36" s="621"/>
      <c r="J36" s="621"/>
      <c r="K36" s="621"/>
      <c r="L36" s="621"/>
      <c r="M36" s="621"/>
      <c r="N36" s="621"/>
      <c r="O36" s="621"/>
      <c r="P36" s="621"/>
      <c r="Q36" s="622"/>
      <c r="R36" s="623">
        <v>6022903</v>
      </c>
      <c r="S36" s="624"/>
      <c r="T36" s="624"/>
      <c r="U36" s="624"/>
      <c r="V36" s="624"/>
      <c r="W36" s="624"/>
      <c r="X36" s="624"/>
      <c r="Y36" s="625"/>
      <c r="Z36" s="626">
        <v>4.3</v>
      </c>
      <c r="AA36" s="626"/>
      <c r="AB36" s="626"/>
      <c r="AC36" s="626"/>
      <c r="AD36" s="627" t="s">
        <v>245</v>
      </c>
      <c r="AE36" s="627"/>
      <c r="AF36" s="627"/>
      <c r="AG36" s="627"/>
      <c r="AH36" s="627"/>
      <c r="AI36" s="627"/>
      <c r="AJ36" s="627"/>
      <c r="AK36" s="627"/>
      <c r="AL36" s="628" t="s">
        <v>245</v>
      </c>
      <c r="AM36" s="629"/>
      <c r="AN36" s="629"/>
      <c r="AO36" s="630"/>
      <c r="AP36" s="222"/>
      <c r="AQ36" s="689" t="s">
        <v>336</v>
      </c>
      <c r="AR36" s="690"/>
      <c r="AS36" s="690"/>
      <c r="AT36" s="690"/>
      <c r="AU36" s="690"/>
      <c r="AV36" s="690"/>
      <c r="AW36" s="690"/>
      <c r="AX36" s="690"/>
      <c r="AY36" s="691"/>
      <c r="AZ36" s="612">
        <v>12709280</v>
      </c>
      <c r="BA36" s="613"/>
      <c r="BB36" s="613"/>
      <c r="BC36" s="613"/>
      <c r="BD36" s="613"/>
      <c r="BE36" s="613"/>
      <c r="BF36" s="685"/>
      <c r="BG36" s="609" t="s">
        <v>337</v>
      </c>
      <c r="BH36" s="610"/>
      <c r="BI36" s="610"/>
      <c r="BJ36" s="610"/>
      <c r="BK36" s="610"/>
      <c r="BL36" s="610"/>
      <c r="BM36" s="610"/>
      <c r="BN36" s="610"/>
      <c r="BO36" s="610"/>
      <c r="BP36" s="610"/>
      <c r="BQ36" s="610"/>
      <c r="BR36" s="610"/>
      <c r="BS36" s="610"/>
      <c r="BT36" s="610"/>
      <c r="BU36" s="611"/>
      <c r="BV36" s="612">
        <v>140472</v>
      </c>
      <c r="BW36" s="613"/>
      <c r="BX36" s="613"/>
      <c r="BY36" s="613"/>
      <c r="BZ36" s="613"/>
      <c r="CA36" s="613"/>
      <c r="CB36" s="685"/>
      <c r="CD36" s="620" t="s">
        <v>338</v>
      </c>
      <c r="CE36" s="621"/>
      <c r="CF36" s="621"/>
      <c r="CG36" s="621"/>
      <c r="CH36" s="621"/>
      <c r="CI36" s="621"/>
      <c r="CJ36" s="621"/>
      <c r="CK36" s="621"/>
      <c r="CL36" s="621"/>
      <c r="CM36" s="621"/>
      <c r="CN36" s="621"/>
      <c r="CO36" s="621"/>
      <c r="CP36" s="621"/>
      <c r="CQ36" s="622"/>
      <c r="CR36" s="623">
        <v>7234265</v>
      </c>
      <c r="CS36" s="624"/>
      <c r="CT36" s="624"/>
      <c r="CU36" s="624"/>
      <c r="CV36" s="624"/>
      <c r="CW36" s="624"/>
      <c r="CX36" s="624"/>
      <c r="CY36" s="625"/>
      <c r="CZ36" s="628">
        <v>5.4</v>
      </c>
      <c r="DA36" s="653"/>
      <c r="DB36" s="653"/>
      <c r="DC36" s="657"/>
      <c r="DD36" s="632">
        <v>6024201</v>
      </c>
      <c r="DE36" s="624"/>
      <c r="DF36" s="624"/>
      <c r="DG36" s="624"/>
      <c r="DH36" s="624"/>
      <c r="DI36" s="624"/>
      <c r="DJ36" s="624"/>
      <c r="DK36" s="625"/>
      <c r="DL36" s="632">
        <v>3639673</v>
      </c>
      <c r="DM36" s="624"/>
      <c r="DN36" s="624"/>
      <c r="DO36" s="624"/>
      <c r="DP36" s="624"/>
      <c r="DQ36" s="624"/>
      <c r="DR36" s="624"/>
      <c r="DS36" s="624"/>
      <c r="DT36" s="624"/>
      <c r="DU36" s="624"/>
      <c r="DV36" s="625"/>
      <c r="DW36" s="628">
        <v>5.9</v>
      </c>
      <c r="DX36" s="653"/>
      <c r="DY36" s="653"/>
      <c r="DZ36" s="653"/>
      <c r="EA36" s="653"/>
      <c r="EB36" s="653"/>
      <c r="EC36" s="654"/>
    </row>
    <row r="37" spans="2:133" ht="11.25" customHeight="1" x14ac:dyDescent="0.15">
      <c r="B37" s="620" t="s">
        <v>339</v>
      </c>
      <c r="C37" s="621"/>
      <c r="D37" s="621"/>
      <c r="E37" s="621"/>
      <c r="F37" s="621"/>
      <c r="G37" s="621"/>
      <c r="H37" s="621"/>
      <c r="I37" s="621"/>
      <c r="J37" s="621"/>
      <c r="K37" s="621"/>
      <c r="L37" s="621"/>
      <c r="M37" s="621"/>
      <c r="N37" s="621"/>
      <c r="O37" s="621"/>
      <c r="P37" s="621"/>
      <c r="Q37" s="622"/>
      <c r="R37" s="623">
        <v>4827163</v>
      </c>
      <c r="S37" s="624"/>
      <c r="T37" s="624"/>
      <c r="U37" s="624"/>
      <c r="V37" s="624"/>
      <c r="W37" s="624"/>
      <c r="X37" s="624"/>
      <c r="Y37" s="625"/>
      <c r="Z37" s="626">
        <v>3.5</v>
      </c>
      <c r="AA37" s="626"/>
      <c r="AB37" s="626"/>
      <c r="AC37" s="626"/>
      <c r="AD37" s="627">
        <v>69973</v>
      </c>
      <c r="AE37" s="627"/>
      <c r="AF37" s="627"/>
      <c r="AG37" s="627"/>
      <c r="AH37" s="627"/>
      <c r="AI37" s="627"/>
      <c r="AJ37" s="627"/>
      <c r="AK37" s="627"/>
      <c r="AL37" s="628">
        <v>0.1</v>
      </c>
      <c r="AM37" s="629"/>
      <c r="AN37" s="629"/>
      <c r="AO37" s="630"/>
      <c r="AQ37" s="686" t="s">
        <v>340</v>
      </c>
      <c r="AR37" s="687"/>
      <c r="AS37" s="687"/>
      <c r="AT37" s="687"/>
      <c r="AU37" s="687"/>
      <c r="AV37" s="687"/>
      <c r="AW37" s="687"/>
      <c r="AX37" s="687"/>
      <c r="AY37" s="688"/>
      <c r="AZ37" s="623">
        <v>1697095</v>
      </c>
      <c r="BA37" s="624"/>
      <c r="BB37" s="624"/>
      <c r="BC37" s="624"/>
      <c r="BD37" s="655"/>
      <c r="BE37" s="655"/>
      <c r="BF37" s="678"/>
      <c r="BG37" s="620" t="s">
        <v>341</v>
      </c>
      <c r="BH37" s="621"/>
      <c r="BI37" s="621"/>
      <c r="BJ37" s="621"/>
      <c r="BK37" s="621"/>
      <c r="BL37" s="621"/>
      <c r="BM37" s="621"/>
      <c r="BN37" s="621"/>
      <c r="BO37" s="621"/>
      <c r="BP37" s="621"/>
      <c r="BQ37" s="621"/>
      <c r="BR37" s="621"/>
      <c r="BS37" s="621"/>
      <c r="BT37" s="621"/>
      <c r="BU37" s="622"/>
      <c r="BV37" s="623">
        <v>-221290</v>
      </c>
      <c r="BW37" s="624"/>
      <c r="BX37" s="624"/>
      <c r="BY37" s="624"/>
      <c r="BZ37" s="624"/>
      <c r="CA37" s="624"/>
      <c r="CB37" s="633"/>
      <c r="CD37" s="620" t="s">
        <v>342</v>
      </c>
      <c r="CE37" s="621"/>
      <c r="CF37" s="621"/>
      <c r="CG37" s="621"/>
      <c r="CH37" s="621"/>
      <c r="CI37" s="621"/>
      <c r="CJ37" s="621"/>
      <c r="CK37" s="621"/>
      <c r="CL37" s="621"/>
      <c r="CM37" s="621"/>
      <c r="CN37" s="621"/>
      <c r="CO37" s="621"/>
      <c r="CP37" s="621"/>
      <c r="CQ37" s="622"/>
      <c r="CR37" s="623">
        <v>28966</v>
      </c>
      <c r="CS37" s="655"/>
      <c r="CT37" s="655"/>
      <c r="CU37" s="655"/>
      <c r="CV37" s="655"/>
      <c r="CW37" s="655"/>
      <c r="CX37" s="655"/>
      <c r="CY37" s="656"/>
      <c r="CZ37" s="628">
        <v>0</v>
      </c>
      <c r="DA37" s="653"/>
      <c r="DB37" s="653"/>
      <c r="DC37" s="657"/>
      <c r="DD37" s="632">
        <v>28966</v>
      </c>
      <c r="DE37" s="655"/>
      <c r="DF37" s="655"/>
      <c r="DG37" s="655"/>
      <c r="DH37" s="655"/>
      <c r="DI37" s="655"/>
      <c r="DJ37" s="655"/>
      <c r="DK37" s="656"/>
      <c r="DL37" s="632">
        <v>28966</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343</v>
      </c>
      <c r="C38" s="621"/>
      <c r="D38" s="621"/>
      <c r="E38" s="621"/>
      <c r="F38" s="621"/>
      <c r="G38" s="621"/>
      <c r="H38" s="621"/>
      <c r="I38" s="621"/>
      <c r="J38" s="621"/>
      <c r="K38" s="621"/>
      <c r="L38" s="621"/>
      <c r="M38" s="621"/>
      <c r="N38" s="621"/>
      <c r="O38" s="621"/>
      <c r="P38" s="621"/>
      <c r="Q38" s="622"/>
      <c r="R38" s="623">
        <v>7990100</v>
      </c>
      <c r="S38" s="624"/>
      <c r="T38" s="624"/>
      <c r="U38" s="624"/>
      <c r="V38" s="624"/>
      <c r="W38" s="624"/>
      <c r="X38" s="624"/>
      <c r="Y38" s="625"/>
      <c r="Z38" s="626">
        <v>5.8</v>
      </c>
      <c r="AA38" s="626"/>
      <c r="AB38" s="626"/>
      <c r="AC38" s="626"/>
      <c r="AD38" s="627" t="s">
        <v>245</v>
      </c>
      <c r="AE38" s="627"/>
      <c r="AF38" s="627"/>
      <c r="AG38" s="627"/>
      <c r="AH38" s="627"/>
      <c r="AI38" s="627"/>
      <c r="AJ38" s="627"/>
      <c r="AK38" s="627"/>
      <c r="AL38" s="628" t="s">
        <v>271</v>
      </c>
      <c r="AM38" s="629"/>
      <c r="AN38" s="629"/>
      <c r="AO38" s="630"/>
      <c r="AQ38" s="686" t="s">
        <v>344</v>
      </c>
      <c r="AR38" s="687"/>
      <c r="AS38" s="687"/>
      <c r="AT38" s="687"/>
      <c r="AU38" s="687"/>
      <c r="AV38" s="687"/>
      <c r="AW38" s="687"/>
      <c r="AX38" s="687"/>
      <c r="AY38" s="688"/>
      <c r="AZ38" s="623">
        <v>497308</v>
      </c>
      <c r="BA38" s="624"/>
      <c r="BB38" s="624"/>
      <c r="BC38" s="624"/>
      <c r="BD38" s="655"/>
      <c r="BE38" s="655"/>
      <c r="BF38" s="678"/>
      <c r="BG38" s="620" t="s">
        <v>345</v>
      </c>
      <c r="BH38" s="621"/>
      <c r="BI38" s="621"/>
      <c r="BJ38" s="621"/>
      <c r="BK38" s="621"/>
      <c r="BL38" s="621"/>
      <c r="BM38" s="621"/>
      <c r="BN38" s="621"/>
      <c r="BO38" s="621"/>
      <c r="BP38" s="621"/>
      <c r="BQ38" s="621"/>
      <c r="BR38" s="621"/>
      <c r="BS38" s="621"/>
      <c r="BT38" s="621"/>
      <c r="BU38" s="622"/>
      <c r="BV38" s="623">
        <v>34080</v>
      </c>
      <c r="BW38" s="624"/>
      <c r="BX38" s="624"/>
      <c r="BY38" s="624"/>
      <c r="BZ38" s="624"/>
      <c r="CA38" s="624"/>
      <c r="CB38" s="633"/>
      <c r="CD38" s="620" t="s">
        <v>346</v>
      </c>
      <c r="CE38" s="621"/>
      <c r="CF38" s="621"/>
      <c r="CG38" s="621"/>
      <c r="CH38" s="621"/>
      <c r="CI38" s="621"/>
      <c r="CJ38" s="621"/>
      <c r="CK38" s="621"/>
      <c r="CL38" s="621"/>
      <c r="CM38" s="621"/>
      <c r="CN38" s="621"/>
      <c r="CO38" s="621"/>
      <c r="CP38" s="621"/>
      <c r="CQ38" s="622"/>
      <c r="CR38" s="623">
        <v>10537842</v>
      </c>
      <c r="CS38" s="624"/>
      <c r="CT38" s="624"/>
      <c r="CU38" s="624"/>
      <c r="CV38" s="624"/>
      <c r="CW38" s="624"/>
      <c r="CX38" s="624"/>
      <c r="CY38" s="625"/>
      <c r="CZ38" s="628">
        <v>7.9</v>
      </c>
      <c r="DA38" s="653"/>
      <c r="DB38" s="653"/>
      <c r="DC38" s="657"/>
      <c r="DD38" s="632">
        <v>8597885</v>
      </c>
      <c r="DE38" s="624"/>
      <c r="DF38" s="624"/>
      <c r="DG38" s="624"/>
      <c r="DH38" s="624"/>
      <c r="DI38" s="624"/>
      <c r="DJ38" s="624"/>
      <c r="DK38" s="625"/>
      <c r="DL38" s="632">
        <v>7633536</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15">
      <c r="B39" s="620" t="s">
        <v>347</v>
      </c>
      <c r="C39" s="621"/>
      <c r="D39" s="621"/>
      <c r="E39" s="621"/>
      <c r="F39" s="621"/>
      <c r="G39" s="621"/>
      <c r="H39" s="621"/>
      <c r="I39" s="621"/>
      <c r="J39" s="621"/>
      <c r="K39" s="621"/>
      <c r="L39" s="621"/>
      <c r="M39" s="621"/>
      <c r="N39" s="621"/>
      <c r="O39" s="621"/>
      <c r="P39" s="621"/>
      <c r="Q39" s="622"/>
      <c r="R39" s="623" t="s">
        <v>245</v>
      </c>
      <c r="S39" s="624"/>
      <c r="T39" s="624"/>
      <c r="U39" s="624"/>
      <c r="V39" s="624"/>
      <c r="W39" s="624"/>
      <c r="X39" s="624"/>
      <c r="Y39" s="625"/>
      <c r="Z39" s="626" t="s">
        <v>245</v>
      </c>
      <c r="AA39" s="626"/>
      <c r="AB39" s="626"/>
      <c r="AC39" s="626"/>
      <c r="AD39" s="627" t="s">
        <v>245</v>
      </c>
      <c r="AE39" s="627"/>
      <c r="AF39" s="627"/>
      <c r="AG39" s="627"/>
      <c r="AH39" s="627"/>
      <c r="AI39" s="627"/>
      <c r="AJ39" s="627"/>
      <c r="AK39" s="627"/>
      <c r="AL39" s="628" t="s">
        <v>245</v>
      </c>
      <c r="AM39" s="629"/>
      <c r="AN39" s="629"/>
      <c r="AO39" s="630"/>
      <c r="AQ39" s="686" t="s">
        <v>348</v>
      </c>
      <c r="AR39" s="687"/>
      <c r="AS39" s="687"/>
      <c r="AT39" s="687"/>
      <c r="AU39" s="687"/>
      <c r="AV39" s="687"/>
      <c r="AW39" s="687"/>
      <c r="AX39" s="687"/>
      <c r="AY39" s="688"/>
      <c r="AZ39" s="623">
        <v>380995</v>
      </c>
      <c r="BA39" s="624"/>
      <c r="BB39" s="624"/>
      <c r="BC39" s="624"/>
      <c r="BD39" s="655"/>
      <c r="BE39" s="655"/>
      <c r="BF39" s="678"/>
      <c r="BG39" s="620" t="s">
        <v>349</v>
      </c>
      <c r="BH39" s="621"/>
      <c r="BI39" s="621"/>
      <c r="BJ39" s="621"/>
      <c r="BK39" s="621"/>
      <c r="BL39" s="621"/>
      <c r="BM39" s="621"/>
      <c r="BN39" s="621"/>
      <c r="BO39" s="621"/>
      <c r="BP39" s="621"/>
      <c r="BQ39" s="621"/>
      <c r="BR39" s="621"/>
      <c r="BS39" s="621"/>
      <c r="BT39" s="621"/>
      <c r="BU39" s="622"/>
      <c r="BV39" s="623">
        <v>51657</v>
      </c>
      <c r="BW39" s="624"/>
      <c r="BX39" s="624"/>
      <c r="BY39" s="624"/>
      <c r="BZ39" s="624"/>
      <c r="CA39" s="624"/>
      <c r="CB39" s="633"/>
      <c r="CD39" s="620" t="s">
        <v>350</v>
      </c>
      <c r="CE39" s="621"/>
      <c r="CF39" s="621"/>
      <c r="CG39" s="621"/>
      <c r="CH39" s="621"/>
      <c r="CI39" s="621"/>
      <c r="CJ39" s="621"/>
      <c r="CK39" s="621"/>
      <c r="CL39" s="621"/>
      <c r="CM39" s="621"/>
      <c r="CN39" s="621"/>
      <c r="CO39" s="621"/>
      <c r="CP39" s="621"/>
      <c r="CQ39" s="622"/>
      <c r="CR39" s="623">
        <v>5191602</v>
      </c>
      <c r="CS39" s="655"/>
      <c r="CT39" s="655"/>
      <c r="CU39" s="655"/>
      <c r="CV39" s="655"/>
      <c r="CW39" s="655"/>
      <c r="CX39" s="655"/>
      <c r="CY39" s="656"/>
      <c r="CZ39" s="628">
        <v>3.9</v>
      </c>
      <c r="DA39" s="653"/>
      <c r="DB39" s="653"/>
      <c r="DC39" s="657"/>
      <c r="DD39" s="632">
        <v>3965298</v>
      </c>
      <c r="DE39" s="655"/>
      <c r="DF39" s="655"/>
      <c r="DG39" s="655"/>
      <c r="DH39" s="655"/>
      <c r="DI39" s="655"/>
      <c r="DJ39" s="655"/>
      <c r="DK39" s="656"/>
      <c r="DL39" s="632" t="s">
        <v>245</v>
      </c>
      <c r="DM39" s="655"/>
      <c r="DN39" s="655"/>
      <c r="DO39" s="655"/>
      <c r="DP39" s="655"/>
      <c r="DQ39" s="655"/>
      <c r="DR39" s="655"/>
      <c r="DS39" s="655"/>
      <c r="DT39" s="655"/>
      <c r="DU39" s="655"/>
      <c r="DV39" s="656"/>
      <c r="DW39" s="628" t="s">
        <v>245</v>
      </c>
      <c r="DX39" s="653"/>
      <c r="DY39" s="653"/>
      <c r="DZ39" s="653"/>
      <c r="EA39" s="653"/>
      <c r="EB39" s="653"/>
      <c r="EC39" s="654"/>
    </row>
    <row r="40" spans="2:133" ht="11.25" customHeight="1" x14ac:dyDescent="0.15">
      <c r="B40" s="620" t="s">
        <v>351</v>
      </c>
      <c r="C40" s="621"/>
      <c r="D40" s="621"/>
      <c r="E40" s="621"/>
      <c r="F40" s="621"/>
      <c r="G40" s="621"/>
      <c r="H40" s="621"/>
      <c r="I40" s="621"/>
      <c r="J40" s="621"/>
      <c r="K40" s="621"/>
      <c r="L40" s="621"/>
      <c r="M40" s="621"/>
      <c r="N40" s="621"/>
      <c r="O40" s="621"/>
      <c r="P40" s="621"/>
      <c r="Q40" s="622"/>
      <c r="R40" s="623">
        <v>1514900</v>
      </c>
      <c r="S40" s="624"/>
      <c r="T40" s="624"/>
      <c r="U40" s="624"/>
      <c r="V40" s="624"/>
      <c r="W40" s="624"/>
      <c r="X40" s="624"/>
      <c r="Y40" s="625"/>
      <c r="Z40" s="626">
        <v>1.1000000000000001</v>
      </c>
      <c r="AA40" s="626"/>
      <c r="AB40" s="626"/>
      <c r="AC40" s="626"/>
      <c r="AD40" s="627" t="s">
        <v>245</v>
      </c>
      <c r="AE40" s="627"/>
      <c r="AF40" s="627"/>
      <c r="AG40" s="627"/>
      <c r="AH40" s="627"/>
      <c r="AI40" s="627"/>
      <c r="AJ40" s="627"/>
      <c r="AK40" s="627"/>
      <c r="AL40" s="628" t="s">
        <v>245</v>
      </c>
      <c r="AM40" s="629"/>
      <c r="AN40" s="629"/>
      <c r="AO40" s="630"/>
      <c r="AQ40" s="686" t="s">
        <v>352</v>
      </c>
      <c r="AR40" s="687"/>
      <c r="AS40" s="687"/>
      <c r="AT40" s="687"/>
      <c r="AU40" s="687"/>
      <c r="AV40" s="687"/>
      <c r="AW40" s="687"/>
      <c r="AX40" s="687"/>
      <c r="AY40" s="688"/>
      <c r="AZ40" s="623">
        <v>114737</v>
      </c>
      <c r="BA40" s="624"/>
      <c r="BB40" s="624"/>
      <c r="BC40" s="624"/>
      <c r="BD40" s="655"/>
      <c r="BE40" s="655"/>
      <c r="BF40" s="678"/>
      <c r="BG40" s="671" t="s">
        <v>353</v>
      </c>
      <c r="BH40" s="672"/>
      <c r="BI40" s="672"/>
      <c r="BJ40" s="672"/>
      <c r="BK40" s="672"/>
      <c r="BL40" s="223"/>
      <c r="BM40" s="621" t="s">
        <v>354</v>
      </c>
      <c r="BN40" s="621"/>
      <c r="BO40" s="621"/>
      <c r="BP40" s="621"/>
      <c r="BQ40" s="621"/>
      <c r="BR40" s="621"/>
      <c r="BS40" s="621"/>
      <c r="BT40" s="621"/>
      <c r="BU40" s="622"/>
      <c r="BV40" s="623">
        <v>70</v>
      </c>
      <c r="BW40" s="624"/>
      <c r="BX40" s="624"/>
      <c r="BY40" s="624"/>
      <c r="BZ40" s="624"/>
      <c r="CA40" s="624"/>
      <c r="CB40" s="633"/>
      <c r="CD40" s="620" t="s">
        <v>355</v>
      </c>
      <c r="CE40" s="621"/>
      <c r="CF40" s="621"/>
      <c r="CG40" s="621"/>
      <c r="CH40" s="621"/>
      <c r="CI40" s="621"/>
      <c r="CJ40" s="621"/>
      <c r="CK40" s="621"/>
      <c r="CL40" s="621"/>
      <c r="CM40" s="621"/>
      <c r="CN40" s="621"/>
      <c r="CO40" s="621"/>
      <c r="CP40" s="621"/>
      <c r="CQ40" s="622"/>
      <c r="CR40" s="623">
        <v>2812344</v>
      </c>
      <c r="CS40" s="624"/>
      <c r="CT40" s="624"/>
      <c r="CU40" s="624"/>
      <c r="CV40" s="624"/>
      <c r="CW40" s="624"/>
      <c r="CX40" s="624"/>
      <c r="CY40" s="625"/>
      <c r="CZ40" s="628">
        <v>2.1</v>
      </c>
      <c r="DA40" s="653"/>
      <c r="DB40" s="653"/>
      <c r="DC40" s="657"/>
      <c r="DD40" s="632">
        <v>462285</v>
      </c>
      <c r="DE40" s="624"/>
      <c r="DF40" s="624"/>
      <c r="DG40" s="624"/>
      <c r="DH40" s="624"/>
      <c r="DI40" s="624"/>
      <c r="DJ40" s="624"/>
      <c r="DK40" s="625"/>
      <c r="DL40" s="632" t="s">
        <v>245</v>
      </c>
      <c r="DM40" s="624"/>
      <c r="DN40" s="624"/>
      <c r="DO40" s="624"/>
      <c r="DP40" s="624"/>
      <c r="DQ40" s="624"/>
      <c r="DR40" s="624"/>
      <c r="DS40" s="624"/>
      <c r="DT40" s="624"/>
      <c r="DU40" s="624"/>
      <c r="DV40" s="625"/>
      <c r="DW40" s="628" t="s">
        <v>245</v>
      </c>
      <c r="DX40" s="653"/>
      <c r="DY40" s="653"/>
      <c r="DZ40" s="653"/>
      <c r="EA40" s="653"/>
      <c r="EB40" s="653"/>
      <c r="EC40" s="654"/>
    </row>
    <row r="41" spans="2:133" ht="11.25" customHeight="1" x14ac:dyDescent="0.15">
      <c r="B41" s="644" t="s">
        <v>356</v>
      </c>
      <c r="C41" s="645"/>
      <c r="D41" s="645"/>
      <c r="E41" s="645"/>
      <c r="F41" s="645"/>
      <c r="G41" s="645"/>
      <c r="H41" s="645"/>
      <c r="I41" s="645"/>
      <c r="J41" s="645"/>
      <c r="K41" s="645"/>
      <c r="L41" s="645"/>
      <c r="M41" s="645"/>
      <c r="N41" s="645"/>
      <c r="O41" s="645"/>
      <c r="P41" s="645"/>
      <c r="Q41" s="646"/>
      <c r="R41" s="695">
        <v>138889941</v>
      </c>
      <c r="S41" s="696"/>
      <c r="T41" s="696"/>
      <c r="U41" s="696"/>
      <c r="V41" s="696"/>
      <c r="W41" s="696"/>
      <c r="X41" s="696"/>
      <c r="Y41" s="700"/>
      <c r="Z41" s="701">
        <v>100</v>
      </c>
      <c r="AA41" s="701"/>
      <c r="AB41" s="701"/>
      <c r="AC41" s="701"/>
      <c r="AD41" s="702">
        <v>60576283</v>
      </c>
      <c r="AE41" s="702"/>
      <c r="AF41" s="702"/>
      <c r="AG41" s="702"/>
      <c r="AH41" s="702"/>
      <c r="AI41" s="702"/>
      <c r="AJ41" s="702"/>
      <c r="AK41" s="702"/>
      <c r="AL41" s="703">
        <v>100</v>
      </c>
      <c r="AM41" s="683"/>
      <c r="AN41" s="683"/>
      <c r="AO41" s="704"/>
      <c r="AQ41" s="686" t="s">
        <v>357</v>
      </c>
      <c r="AR41" s="687"/>
      <c r="AS41" s="687"/>
      <c r="AT41" s="687"/>
      <c r="AU41" s="687"/>
      <c r="AV41" s="687"/>
      <c r="AW41" s="687"/>
      <c r="AX41" s="687"/>
      <c r="AY41" s="688"/>
      <c r="AZ41" s="623">
        <v>2250527</v>
      </c>
      <c r="BA41" s="624"/>
      <c r="BB41" s="624"/>
      <c r="BC41" s="624"/>
      <c r="BD41" s="655"/>
      <c r="BE41" s="655"/>
      <c r="BF41" s="678"/>
      <c r="BG41" s="671"/>
      <c r="BH41" s="672"/>
      <c r="BI41" s="672"/>
      <c r="BJ41" s="672"/>
      <c r="BK41" s="672"/>
      <c r="BL41" s="223"/>
      <c r="BM41" s="621" t="s">
        <v>358</v>
      </c>
      <c r="BN41" s="621"/>
      <c r="BO41" s="621"/>
      <c r="BP41" s="621"/>
      <c r="BQ41" s="621"/>
      <c r="BR41" s="621"/>
      <c r="BS41" s="621"/>
      <c r="BT41" s="621"/>
      <c r="BU41" s="622"/>
      <c r="BV41" s="623" t="s">
        <v>245</v>
      </c>
      <c r="BW41" s="624"/>
      <c r="BX41" s="624"/>
      <c r="BY41" s="624"/>
      <c r="BZ41" s="624"/>
      <c r="CA41" s="624"/>
      <c r="CB41" s="633"/>
      <c r="CD41" s="620" t="s">
        <v>359</v>
      </c>
      <c r="CE41" s="621"/>
      <c r="CF41" s="621"/>
      <c r="CG41" s="621"/>
      <c r="CH41" s="621"/>
      <c r="CI41" s="621"/>
      <c r="CJ41" s="621"/>
      <c r="CK41" s="621"/>
      <c r="CL41" s="621"/>
      <c r="CM41" s="621"/>
      <c r="CN41" s="621"/>
      <c r="CO41" s="621"/>
      <c r="CP41" s="621"/>
      <c r="CQ41" s="622"/>
      <c r="CR41" s="623" t="s">
        <v>245</v>
      </c>
      <c r="CS41" s="655"/>
      <c r="CT41" s="655"/>
      <c r="CU41" s="655"/>
      <c r="CV41" s="655"/>
      <c r="CW41" s="655"/>
      <c r="CX41" s="655"/>
      <c r="CY41" s="656"/>
      <c r="CZ41" s="628" t="s">
        <v>245</v>
      </c>
      <c r="DA41" s="653"/>
      <c r="DB41" s="653"/>
      <c r="DC41" s="657"/>
      <c r="DD41" s="632" t="s">
        <v>271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360</v>
      </c>
      <c r="AR42" s="693"/>
      <c r="AS42" s="693"/>
      <c r="AT42" s="693"/>
      <c r="AU42" s="693"/>
      <c r="AV42" s="693"/>
      <c r="AW42" s="693"/>
      <c r="AX42" s="693"/>
      <c r="AY42" s="694"/>
      <c r="AZ42" s="695">
        <v>7768618</v>
      </c>
      <c r="BA42" s="696"/>
      <c r="BB42" s="696"/>
      <c r="BC42" s="696"/>
      <c r="BD42" s="682"/>
      <c r="BE42" s="682"/>
      <c r="BF42" s="684"/>
      <c r="BG42" s="673"/>
      <c r="BH42" s="674"/>
      <c r="BI42" s="674"/>
      <c r="BJ42" s="674"/>
      <c r="BK42" s="674"/>
      <c r="BL42" s="224"/>
      <c r="BM42" s="645" t="s">
        <v>361</v>
      </c>
      <c r="BN42" s="645"/>
      <c r="BO42" s="645"/>
      <c r="BP42" s="645"/>
      <c r="BQ42" s="645"/>
      <c r="BR42" s="645"/>
      <c r="BS42" s="645"/>
      <c r="BT42" s="645"/>
      <c r="BU42" s="646"/>
      <c r="BV42" s="695">
        <v>351</v>
      </c>
      <c r="BW42" s="696"/>
      <c r="BX42" s="696"/>
      <c r="BY42" s="696"/>
      <c r="BZ42" s="696"/>
      <c r="CA42" s="696"/>
      <c r="CB42" s="705"/>
      <c r="CD42" s="620" t="s">
        <v>362</v>
      </c>
      <c r="CE42" s="621"/>
      <c r="CF42" s="621"/>
      <c r="CG42" s="621"/>
      <c r="CH42" s="621"/>
      <c r="CI42" s="621"/>
      <c r="CJ42" s="621"/>
      <c r="CK42" s="621"/>
      <c r="CL42" s="621"/>
      <c r="CM42" s="621"/>
      <c r="CN42" s="621"/>
      <c r="CO42" s="621"/>
      <c r="CP42" s="621"/>
      <c r="CQ42" s="622"/>
      <c r="CR42" s="623">
        <v>18044110</v>
      </c>
      <c r="CS42" s="655"/>
      <c r="CT42" s="655"/>
      <c r="CU42" s="655"/>
      <c r="CV42" s="655"/>
      <c r="CW42" s="655"/>
      <c r="CX42" s="655"/>
      <c r="CY42" s="656"/>
      <c r="CZ42" s="628">
        <v>13.5</v>
      </c>
      <c r="DA42" s="653"/>
      <c r="DB42" s="653"/>
      <c r="DC42" s="657"/>
      <c r="DD42" s="632">
        <v>4518779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363</v>
      </c>
      <c r="CD43" s="620" t="s">
        <v>364</v>
      </c>
      <c r="CE43" s="621"/>
      <c r="CF43" s="621"/>
      <c r="CG43" s="621"/>
      <c r="CH43" s="621"/>
      <c r="CI43" s="621"/>
      <c r="CJ43" s="621"/>
      <c r="CK43" s="621"/>
      <c r="CL43" s="621"/>
      <c r="CM43" s="621"/>
      <c r="CN43" s="621"/>
      <c r="CO43" s="621"/>
      <c r="CP43" s="621"/>
      <c r="CQ43" s="622"/>
      <c r="CR43" s="623">
        <v>538052</v>
      </c>
      <c r="CS43" s="655"/>
      <c r="CT43" s="655"/>
      <c r="CU43" s="655"/>
      <c r="CV43" s="655"/>
      <c r="CW43" s="655"/>
      <c r="CX43" s="655"/>
      <c r="CY43" s="656"/>
      <c r="CZ43" s="628">
        <v>0.4</v>
      </c>
      <c r="DA43" s="653"/>
      <c r="DB43" s="653"/>
      <c r="DC43" s="657"/>
      <c r="DD43" s="632">
        <v>509884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312</v>
      </c>
      <c r="CE44" s="660"/>
      <c r="CF44" s="620" t="s">
        <v>366</v>
      </c>
      <c r="CG44" s="621"/>
      <c r="CH44" s="621"/>
      <c r="CI44" s="621"/>
      <c r="CJ44" s="621"/>
      <c r="CK44" s="621"/>
      <c r="CL44" s="621"/>
      <c r="CM44" s="621"/>
      <c r="CN44" s="621"/>
      <c r="CO44" s="621"/>
      <c r="CP44" s="621"/>
      <c r="CQ44" s="622"/>
      <c r="CR44" s="623">
        <v>17336808</v>
      </c>
      <c r="CS44" s="624"/>
      <c r="CT44" s="624"/>
      <c r="CU44" s="624"/>
      <c r="CV44" s="624"/>
      <c r="CW44" s="624"/>
      <c r="CX44" s="624"/>
      <c r="CY44" s="625"/>
      <c r="CZ44" s="628">
        <v>13</v>
      </c>
      <c r="DA44" s="629"/>
      <c r="DB44" s="629"/>
      <c r="DC44" s="635"/>
      <c r="DD44" s="632">
        <v>4365097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368</v>
      </c>
      <c r="CG45" s="621"/>
      <c r="CH45" s="621"/>
      <c r="CI45" s="621"/>
      <c r="CJ45" s="621"/>
      <c r="CK45" s="621"/>
      <c r="CL45" s="621"/>
      <c r="CM45" s="621"/>
      <c r="CN45" s="621"/>
      <c r="CO45" s="621"/>
      <c r="CP45" s="621"/>
      <c r="CQ45" s="622"/>
      <c r="CR45" s="623">
        <v>9513282</v>
      </c>
      <c r="CS45" s="655"/>
      <c r="CT45" s="655"/>
      <c r="CU45" s="655"/>
      <c r="CV45" s="655"/>
      <c r="CW45" s="655"/>
      <c r="CX45" s="655"/>
      <c r="CY45" s="656"/>
      <c r="CZ45" s="628">
        <v>7.1</v>
      </c>
      <c r="DA45" s="653"/>
      <c r="DB45" s="653"/>
      <c r="DC45" s="657"/>
      <c r="DD45" s="632">
        <v>1425049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369</v>
      </c>
      <c r="CG46" s="621"/>
      <c r="CH46" s="621"/>
      <c r="CI46" s="621"/>
      <c r="CJ46" s="621"/>
      <c r="CK46" s="621"/>
      <c r="CL46" s="621"/>
      <c r="CM46" s="621"/>
      <c r="CN46" s="621"/>
      <c r="CO46" s="621"/>
      <c r="CP46" s="621"/>
      <c r="CQ46" s="622"/>
      <c r="CR46" s="623">
        <v>7188574</v>
      </c>
      <c r="CS46" s="624"/>
      <c r="CT46" s="624"/>
      <c r="CU46" s="624"/>
      <c r="CV46" s="624"/>
      <c r="CW46" s="624"/>
      <c r="CX46" s="624"/>
      <c r="CY46" s="625"/>
      <c r="CZ46" s="628">
        <v>5.4</v>
      </c>
      <c r="DA46" s="629"/>
      <c r="DB46" s="629"/>
      <c r="DC46" s="635"/>
      <c r="DD46" s="632">
        <v>2882591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370</v>
      </c>
      <c r="CG47" s="621"/>
      <c r="CH47" s="621"/>
      <c r="CI47" s="621"/>
      <c r="CJ47" s="621"/>
      <c r="CK47" s="621"/>
      <c r="CL47" s="621"/>
      <c r="CM47" s="621"/>
      <c r="CN47" s="621"/>
      <c r="CO47" s="621"/>
      <c r="CP47" s="621"/>
      <c r="CQ47" s="622"/>
      <c r="CR47" s="623">
        <v>707302</v>
      </c>
      <c r="CS47" s="655"/>
      <c r="CT47" s="655"/>
      <c r="CU47" s="655"/>
      <c r="CV47" s="655"/>
      <c r="CW47" s="655"/>
      <c r="CX47" s="655"/>
      <c r="CY47" s="656"/>
      <c r="CZ47" s="628">
        <v>0.5</v>
      </c>
      <c r="DA47" s="653"/>
      <c r="DB47" s="653"/>
      <c r="DC47" s="657"/>
      <c r="DD47" s="632">
        <v>153682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371</v>
      </c>
      <c r="CG48" s="621"/>
      <c r="CH48" s="621"/>
      <c r="CI48" s="621"/>
      <c r="CJ48" s="621"/>
      <c r="CK48" s="621"/>
      <c r="CL48" s="621"/>
      <c r="CM48" s="621"/>
      <c r="CN48" s="621"/>
      <c r="CO48" s="621"/>
      <c r="CP48" s="621"/>
      <c r="CQ48" s="622"/>
      <c r="CR48" s="623" t="s">
        <v>245</v>
      </c>
      <c r="CS48" s="624"/>
      <c r="CT48" s="624"/>
      <c r="CU48" s="624"/>
      <c r="CV48" s="624"/>
      <c r="CW48" s="624"/>
      <c r="CX48" s="624"/>
      <c r="CY48" s="625"/>
      <c r="CZ48" s="628" t="s">
        <v>245</v>
      </c>
      <c r="DA48" s="629"/>
      <c r="DB48" s="629"/>
      <c r="DC48" s="635"/>
      <c r="DD48" s="632" t="s">
        <v>245</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372</v>
      </c>
      <c r="CE49" s="645"/>
      <c r="CF49" s="645"/>
      <c r="CG49" s="645"/>
      <c r="CH49" s="645"/>
      <c r="CI49" s="645"/>
      <c r="CJ49" s="645"/>
      <c r="CK49" s="645"/>
      <c r="CL49" s="645"/>
      <c r="CM49" s="645"/>
      <c r="CN49" s="645"/>
      <c r="CO49" s="645"/>
      <c r="CP49" s="645"/>
      <c r="CQ49" s="646"/>
      <c r="CR49" s="695">
        <v>133196467</v>
      </c>
      <c r="CS49" s="682"/>
      <c r="CT49" s="682"/>
      <c r="CU49" s="682"/>
      <c r="CV49" s="682"/>
      <c r="CW49" s="682"/>
      <c r="CX49" s="682"/>
      <c r="CY49" s="711"/>
      <c r="CZ49" s="703">
        <v>100</v>
      </c>
      <c r="DA49" s="712"/>
      <c r="DB49" s="712"/>
      <c r="DC49" s="713"/>
      <c r="DD49" s="714">
        <v>74762940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RojS8Z2QGPU8UujeBWRfbafmuQ57jsp+XrXI2pyuE+AaDiTo0ofOgDg8CbTEb6BUTVrcjuyIkhI39ob6fpTiA==" saltValue="0T/0gvoa193poDOkxhcE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374</v>
      </c>
      <c r="DK2" s="723"/>
      <c r="DL2" s="723"/>
      <c r="DM2" s="723"/>
      <c r="DN2" s="723"/>
      <c r="DO2" s="724"/>
      <c r="DP2" s="228"/>
      <c r="DQ2" s="722" t="s">
        <v>375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378</v>
      </c>
      <c r="B5" s="728"/>
      <c r="C5" s="728"/>
      <c r="D5" s="728"/>
      <c r="E5" s="728"/>
      <c r="F5" s="728"/>
      <c r="G5" s="728"/>
      <c r="H5" s="728"/>
      <c r="I5" s="728"/>
      <c r="J5" s="728"/>
      <c r="K5" s="728"/>
      <c r="L5" s="728"/>
      <c r="M5" s="728"/>
      <c r="N5" s="728"/>
      <c r="O5" s="728"/>
      <c r="P5" s="729"/>
      <c r="Q5" s="733" t="s">
        <v>379</v>
      </c>
      <c r="R5" s="734"/>
      <c r="S5" s="734"/>
      <c r="T5" s="734"/>
      <c r="U5" s="735"/>
      <c r="V5" s="733" t="s">
        <v>380</v>
      </c>
      <c r="W5" s="734"/>
      <c r="X5" s="734"/>
      <c r="Y5" s="734"/>
      <c r="Z5" s="735"/>
      <c r="AA5" s="733" t="s">
        <v>381</v>
      </c>
      <c r="AB5" s="734"/>
      <c r="AC5" s="734"/>
      <c r="AD5" s="734"/>
      <c r="AE5" s="734"/>
      <c r="AF5" s="739" t="s">
        <v>382</v>
      </c>
      <c r="AG5" s="734"/>
      <c r="AH5" s="734"/>
      <c r="AI5" s="734"/>
      <c r="AJ5" s="740"/>
      <c r="AK5" s="734" t="s">
        <v>383</v>
      </c>
      <c r="AL5" s="734"/>
      <c r="AM5" s="734"/>
      <c r="AN5" s="734"/>
      <c r="AO5" s="735"/>
      <c r="AP5" s="733" t="s">
        <v>384</v>
      </c>
      <c r="AQ5" s="734"/>
      <c r="AR5" s="734"/>
      <c r="AS5" s="734"/>
      <c r="AT5" s="735"/>
      <c r="AU5" s="733" t="s">
        <v>385</v>
      </c>
      <c r="AV5" s="734"/>
      <c r="AW5" s="734"/>
      <c r="AX5" s="734"/>
      <c r="AY5" s="740"/>
      <c r="AZ5" s="232"/>
      <c r="BA5" s="232"/>
      <c r="BB5" s="232"/>
      <c r="BC5" s="232"/>
      <c r="BD5" s="232"/>
      <c r="BE5" s="233"/>
      <c r="BF5" s="233"/>
      <c r="BG5" s="233"/>
      <c r="BH5" s="233"/>
      <c r="BI5" s="233"/>
      <c r="BJ5" s="233"/>
      <c r="BK5" s="233"/>
      <c r="BL5" s="233"/>
      <c r="BM5" s="233"/>
      <c r="BN5" s="233"/>
      <c r="BO5" s="233"/>
      <c r="BP5" s="233"/>
      <c r="BQ5" s="727" t="s">
        <v>386</v>
      </c>
      <c r="BR5" s="728"/>
      <c r="BS5" s="728"/>
      <c r="BT5" s="728"/>
      <c r="BU5" s="728"/>
      <c r="BV5" s="728"/>
      <c r="BW5" s="728"/>
      <c r="BX5" s="728"/>
      <c r="BY5" s="728"/>
      <c r="BZ5" s="728"/>
      <c r="CA5" s="728"/>
      <c r="CB5" s="728"/>
      <c r="CC5" s="728"/>
      <c r="CD5" s="728"/>
      <c r="CE5" s="728"/>
      <c r="CF5" s="728"/>
      <c r="CG5" s="729"/>
      <c r="CH5" s="733" t="s">
        <v>387</v>
      </c>
      <c r="CI5" s="734"/>
      <c r="CJ5" s="734"/>
      <c r="CK5" s="734"/>
      <c r="CL5" s="735"/>
      <c r="CM5" s="733" t="s">
        <v>388</v>
      </c>
      <c r="CN5" s="734"/>
      <c r="CO5" s="734"/>
      <c r="CP5" s="734"/>
      <c r="CQ5" s="735"/>
      <c r="CR5" s="733" t="s">
        <v>389</v>
      </c>
      <c r="CS5" s="734"/>
      <c r="CT5" s="734"/>
      <c r="CU5" s="734"/>
      <c r="CV5" s="735"/>
      <c r="CW5" s="733" t="s">
        <v>390</v>
      </c>
      <c r="CX5" s="734"/>
      <c r="CY5" s="734"/>
      <c r="CZ5" s="734"/>
      <c r="DA5" s="735"/>
      <c r="DB5" s="733" t="s">
        <v>391</v>
      </c>
      <c r="DC5" s="734"/>
      <c r="DD5" s="734"/>
      <c r="DE5" s="734"/>
      <c r="DF5" s="735"/>
      <c r="DG5" s="763" t="s">
        <v>392</v>
      </c>
      <c r="DH5" s="764"/>
      <c r="DI5" s="764"/>
      <c r="DJ5" s="764"/>
      <c r="DK5" s="765"/>
      <c r="DL5" s="763" t="s">
        <v>393</v>
      </c>
      <c r="DM5" s="764"/>
      <c r="DN5" s="764"/>
      <c r="DO5" s="764"/>
      <c r="DP5" s="765"/>
      <c r="DQ5" s="733" t="s">
        <v>394</v>
      </c>
      <c r="DR5" s="734"/>
      <c r="DS5" s="734"/>
      <c r="DT5" s="734"/>
      <c r="DU5" s="735"/>
      <c r="DV5" s="733" t="s">
        <v>385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395</v>
      </c>
      <c r="C7" s="750"/>
      <c r="D7" s="750"/>
      <c r="E7" s="750"/>
      <c r="F7" s="750"/>
      <c r="G7" s="750"/>
      <c r="H7" s="750"/>
      <c r="I7" s="750"/>
      <c r="J7" s="750"/>
      <c r="K7" s="750"/>
      <c r="L7" s="750"/>
      <c r="M7" s="750"/>
      <c r="N7" s="750"/>
      <c r="O7" s="750"/>
      <c r="P7" s="751"/>
      <c r="Q7" s="752">
        <v>135221</v>
      </c>
      <c r="R7" s="753"/>
      <c r="S7" s="753"/>
      <c r="T7" s="753"/>
      <c r="U7" s="753"/>
      <c r="V7" s="753">
        <v>129955</v>
      </c>
      <c r="W7" s="753"/>
      <c r="X7" s="753"/>
      <c r="Y7" s="753"/>
      <c r="Z7" s="753"/>
      <c r="AA7" s="753">
        <v>5267</v>
      </c>
      <c r="AB7" s="753"/>
      <c r="AC7" s="753"/>
      <c r="AD7" s="753"/>
      <c r="AE7" s="754"/>
      <c r="AF7" s="755">
        <v>4141</v>
      </c>
      <c r="AG7" s="756"/>
      <c r="AH7" s="756"/>
      <c r="AI7" s="756"/>
      <c r="AJ7" s="757"/>
      <c r="AK7" s="758">
        <v>5825</v>
      </c>
      <c r="AL7" s="759"/>
      <c r="AM7" s="759"/>
      <c r="AN7" s="759"/>
      <c r="AO7" s="759"/>
      <c r="AP7" s="759">
        <v>95341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596</v>
      </c>
      <c r="BT7" s="747"/>
      <c r="BU7" s="747"/>
      <c r="BV7" s="747"/>
      <c r="BW7" s="747"/>
      <c r="BX7" s="747"/>
      <c r="BY7" s="747"/>
      <c r="BZ7" s="747"/>
      <c r="CA7" s="747"/>
      <c r="CB7" s="747"/>
      <c r="CC7" s="747"/>
      <c r="CD7" s="747"/>
      <c r="CE7" s="747"/>
      <c r="CF7" s="747"/>
      <c r="CG7" s="762"/>
      <c r="CH7" s="743">
        <v>6</v>
      </c>
      <c r="CI7" s="744"/>
      <c r="CJ7" s="744"/>
      <c r="CK7" s="744"/>
      <c r="CL7" s="745"/>
      <c r="CM7" s="743">
        <v>164</v>
      </c>
      <c r="CN7" s="744"/>
      <c r="CO7" s="744"/>
      <c r="CP7" s="744"/>
      <c r="CQ7" s="745"/>
      <c r="CR7" s="743">
        <v>30</v>
      </c>
      <c r="CS7" s="744"/>
      <c r="CT7" s="744"/>
      <c r="CU7" s="744"/>
      <c r="CV7" s="745"/>
      <c r="CW7" s="743">
        <v>1</v>
      </c>
      <c r="CX7" s="744"/>
      <c r="CY7" s="744"/>
      <c r="CZ7" s="744"/>
      <c r="DA7" s="745"/>
      <c r="DB7" s="743" t="s">
        <v>611</v>
      </c>
      <c r="DC7" s="744"/>
      <c r="DD7" s="744"/>
      <c r="DE7" s="744"/>
      <c r="DF7" s="745"/>
      <c r="DG7" s="743" t="s">
        <v>611</v>
      </c>
      <c r="DH7" s="744"/>
      <c r="DI7" s="744"/>
      <c r="DJ7" s="744"/>
      <c r="DK7" s="745"/>
      <c r="DL7" s="743" t="s">
        <v>611</v>
      </c>
      <c r="DM7" s="744"/>
      <c r="DN7" s="744"/>
      <c r="DO7" s="744"/>
      <c r="DP7" s="745"/>
      <c r="DQ7" s="743" t="s">
        <v>611</v>
      </c>
      <c r="DR7" s="744"/>
      <c r="DS7" s="744"/>
      <c r="DT7" s="744"/>
      <c r="DU7" s="745"/>
      <c r="DV7" s="746"/>
      <c r="DW7" s="747"/>
      <c r="DX7" s="747"/>
      <c r="DY7" s="747"/>
      <c r="DZ7" s="748"/>
      <c r="EA7" s="234"/>
    </row>
    <row r="8" spans="1:131" s="235" customFormat="1" ht="26.25" customHeight="1" x14ac:dyDescent="0.15">
      <c r="A8" s="238">
        <v>2</v>
      </c>
      <c r="B8" s="780" t="s">
        <v>396</v>
      </c>
      <c r="C8" s="781"/>
      <c r="D8" s="781"/>
      <c r="E8" s="781"/>
      <c r="F8" s="781"/>
      <c r="G8" s="781"/>
      <c r="H8" s="781"/>
      <c r="I8" s="781"/>
      <c r="J8" s="781"/>
      <c r="K8" s="781"/>
      <c r="L8" s="781"/>
      <c r="M8" s="781"/>
      <c r="N8" s="781"/>
      <c r="O8" s="781"/>
      <c r="P8" s="782"/>
      <c r="Q8" s="783">
        <v>3783</v>
      </c>
      <c r="R8" s="784"/>
      <c r="S8" s="784"/>
      <c r="T8" s="784"/>
      <c r="U8" s="784"/>
      <c r="V8" s="784">
        <v>3403</v>
      </c>
      <c r="W8" s="784"/>
      <c r="X8" s="784"/>
      <c r="Y8" s="784"/>
      <c r="Z8" s="784"/>
      <c r="AA8" s="784">
        <v>381</v>
      </c>
      <c r="AB8" s="784"/>
      <c r="AC8" s="784"/>
      <c r="AD8" s="784"/>
      <c r="AE8" s="785"/>
      <c r="AF8" s="786">
        <v>324</v>
      </c>
      <c r="AG8" s="787"/>
      <c r="AH8" s="787"/>
      <c r="AI8" s="787"/>
      <c r="AJ8" s="788"/>
      <c r="AK8" s="769">
        <v>103</v>
      </c>
      <c r="AL8" s="770"/>
      <c r="AM8" s="770"/>
      <c r="AN8" s="770"/>
      <c r="AO8" s="770"/>
      <c r="AP8" s="770">
        <v>9208</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597</v>
      </c>
      <c r="BT8" s="774"/>
      <c r="BU8" s="774"/>
      <c r="BV8" s="774"/>
      <c r="BW8" s="774"/>
      <c r="BX8" s="774"/>
      <c r="BY8" s="774"/>
      <c r="BZ8" s="774"/>
      <c r="CA8" s="774"/>
      <c r="CB8" s="774"/>
      <c r="CC8" s="774"/>
      <c r="CD8" s="774"/>
      <c r="CE8" s="774"/>
      <c r="CF8" s="774"/>
      <c r="CG8" s="775"/>
      <c r="CH8" s="776">
        <v>-16</v>
      </c>
      <c r="CI8" s="777"/>
      <c r="CJ8" s="777"/>
      <c r="CK8" s="777"/>
      <c r="CL8" s="778"/>
      <c r="CM8" s="776">
        <v>79</v>
      </c>
      <c r="CN8" s="777"/>
      <c r="CO8" s="777"/>
      <c r="CP8" s="777"/>
      <c r="CQ8" s="778"/>
      <c r="CR8" s="776">
        <v>30</v>
      </c>
      <c r="CS8" s="777"/>
      <c r="CT8" s="777"/>
      <c r="CU8" s="777"/>
      <c r="CV8" s="778"/>
      <c r="CW8" s="776">
        <v>12</v>
      </c>
      <c r="CX8" s="777"/>
      <c r="CY8" s="777"/>
      <c r="CZ8" s="777"/>
      <c r="DA8" s="778"/>
      <c r="DB8" s="776" t="s">
        <v>611</v>
      </c>
      <c r="DC8" s="777"/>
      <c r="DD8" s="777"/>
      <c r="DE8" s="777"/>
      <c r="DF8" s="778"/>
      <c r="DG8" s="776" t="s">
        <v>611</v>
      </c>
      <c r="DH8" s="777"/>
      <c r="DI8" s="777"/>
      <c r="DJ8" s="777"/>
      <c r="DK8" s="778"/>
      <c r="DL8" s="776" t="s">
        <v>611</v>
      </c>
      <c r="DM8" s="777"/>
      <c r="DN8" s="777"/>
      <c r="DO8" s="777"/>
      <c r="DP8" s="778"/>
      <c r="DQ8" s="776" t="s">
        <v>611</v>
      </c>
      <c r="DR8" s="777"/>
      <c r="DS8" s="777"/>
      <c r="DT8" s="777"/>
      <c r="DU8" s="778"/>
      <c r="DV8" s="773"/>
      <c r="DW8" s="774"/>
      <c r="DX8" s="774"/>
      <c r="DY8" s="774"/>
      <c r="DZ8" s="779"/>
      <c r="EA8" s="234"/>
    </row>
    <row r="9" spans="1:131" s="235" customFormat="1" ht="26.25" customHeight="1" x14ac:dyDescent="0.15">
      <c r="A9" s="238">
        <v>3</v>
      </c>
      <c r="B9" s="780" t="s">
        <v>397</v>
      </c>
      <c r="C9" s="781"/>
      <c r="D9" s="781"/>
      <c r="E9" s="781"/>
      <c r="F9" s="781"/>
      <c r="G9" s="781"/>
      <c r="H9" s="781"/>
      <c r="I9" s="781"/>
      <c r="J9" s="781"/>
      <c r="K9" s="781"/>
      <c r="L9" s="781"/>
      <c r="M9" s="781"/>
      <c r="N9" s="781"/>
      <c r="O9" s="781"/>
      <c r="P9" s="782"/>
      <c r="Q9" s="783">
        <v>21</v>
      </c>
      <c r="R9" s="784"/>
      <c r="S9" s="784"/>
      <c r="T9" s="784"/>
      <c r="U9" s="784"/>
      <c r="V9" s="784">
        <v>21</v>
      </c>
      <c r="W9" s="784"/>
      <c r="X9" s="784"/>
      <c r="Y9" s="784"/>
      <c r="Z9" s="784"/>
      <c r="AA9" s="784" t="s">
        <v>595</v>
      </c>
      <c r="AB9" s="784"/>
      <c r="AC9" s="784"/>
      <c r="AD9" s="784"/>
      <c r="AE9" s="785"/>
      <c r="AF9" s="786" t="s">
        <v>398</v>
      </c>
      <c r="AG9" s="787"/>
      <c r="AH9" s="787"/>
      <c r="AI9" s="787"/>
      <c r="AJ9" s="788"/>
      <c r="AK9" s="769" t="s">
        <v>595</v>
      </c>
      <c r="AL9" s="770"/>
      <c r="AM9" s="770"/>
      <c r="AN9" s="770"/>
      <c r="AO9" s="770"/>
      <c r="AP9" s="770" t="s">
        <v>595</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598</v>
      </c>
      <c r="BT9" s="774"/>
      <c r="BU9" s="774"/>
      <c r="BV9" s="774"/>
      <c r="BW9" s="774"/>
      <c r="BX9" s="774"/>
      <c r="BY9" s="774"/>
      <c r="BZ9" s="774"/>
      <c r="CA9" s="774"/>
      <c r="CB9" s="774"/>
      <c r="CC9" s="774"/>
      <c r="CD9" s="774"/>
      <c r="CE9" s="774"/>
      <c r="CF9" s="774"/>
      <c r="CG9" s="775"/>
      <c r="CH9" s="776">
        <v>4</v>
      </c>
      <c r="CI9" s="777"/>
      <c r="CJ9" s="777"/>
      <c r="CK9" s="777"/>
      <c r="CL9" s="778"/>
      <c r="CM9" s="776">
        <v>257</v>
      </c>
      <c r="CN9" s="777"/>
      <c r="CO9" s="777"/>
      <c r="CP9" s="777"/>
      <c r="CQ9" s="778"/>
      <c r="CR9" s="776">
        <v>60</v>
      </c>
      <c r="CS9" s="777"/>
      <c r="CT9" s="777"/>
      <c r="CU9" s="777"/>
      <c r="CV9" s="778"/>
      <c r="CW9" s="776">
        <v>138</v>
      </c>
      <c r="CX9" s="777"/>
      <c r="CY9" s="777"/>
      <c r="CZ9" s="777"/>
      <c r="DA9" s="778"/>
      <c r="DB9" s="776" t="s">
        <v>611</v>
      </c>
      <c r="DC9" s="777"/>
      <c r="DD9" s="777"/>
      <c r="DE9" s="777"/>
      <c r="DF9" s="778"/>
      <c r="DG9" s="776" t="s">
        <v>611</v>
      </c>
      <c r="DH9" s="777"/>
      <c r="DI9" s="777"/>
      <c r="DJ9" s="777"/>
      <c r="DK9" s="778"/>
      <c r="DL9" s="776" t="s">
        <v>611</v>
      </c>
      <c r="DM9" s="777"/>
      <c r="DN9" s="777"/>
      <c r="DO9" s="777"/>
      <c r="DP9" s="778"/>
      <c r="DQ9" s="776" t="s">
        <v>611</v>
      </c>
      <c r="DR9" s="777"/>
      <c r="DS9" s="777"/>
      <c r="DT9" s="777"/>
      <c r="DU9" s="778"/>
      <c r="DV9" s="773"/>
      <c r="DW9" s="774"/>
      <c r="DX9" s="774"/>
      <c r="DY9" s="774"/>
      <c r="DZ9" s="779"/>
      <c r="EA9" s="234"/>
    </row>
    <row r="10" spans="1:131" s="235" customFormat="1" ht="26.25" customHeight="1" x14ac:dyDescent="0.15">
      <c r="A10" s="238">
        <v>4</v>
      </c>
      <c r="B10" s="780" t="s">
        <v>399</v>
      </c>
      <c r="C10" s="781"/>
      <c r="D10" s="781"/>
      <c r="E10" s="781"/>
      <c r="F10" s="781"/>
      <c r="G10" s="781"/>
      <c r="H10" s="781"/>
      <c r="I10" s="781"/>
      <c r="J10" s="781"/>
      <c r="K10" s="781"/>
      <c r="L10" s="781"/>
      <c r="M10" s="781"/>
      <c r="N10" s="781"/>
      <c r="O10" s="781"/>
      <c r="P10" s="782"/>
      <c r="Q10" s="783">
        <v>74</v>
      </c>
      <c r="R10" s="784"/>
      <c r="S10" s="784"/>
      <c r="T10" s="784"/>
      <c r="U10" s="784"/>
      <c r="V10" s="784">
        <v>74</v>
      </c>
      <c r="W10" s="784"/>
      <c r="X10" s="784"/>
      <c r="Y10" s="784"/>
      <c r="Z10" s="784"/>
      <c r="AA10" s="784" t="s">
        <v>595</v>
      </c>
      <c r="AB10" s="784"/>
      <c r="AC10" s="784"/>
      <c r="AD10" s="784"/>
      <c r="AE10" s="785"/>
      <c r="AF10" s="786" t="s">
        <v>398</v>
      </c>
      <c r="AG10" s="787"/>
      <c r="AH10" s="787"/>
      <c r="AI10" s="787"/>
      <c r="AJ10" s="788"/>
      <c r="AK10" s="769">
        <v>26</v>
      </c>
      <c r="AL10" s="770"/>
      <c r="AM10" s="770"/>
      <c r="AN10" s="770"/>
      <c r="AO10" s="770"/>
      <c r="AP10" s="770" t="s">
        <v>595</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599</v>
      </c>
      <c r="BT10" s="774"/>
      <c r="BU10" s="774"/>
      <c r="BV10" s="774"/>
      <c r="BW10" s="774"/>
      <c r="BX10" s="774"/>
      <c r="BY10" s="774"/>
      <c r="BZ10" s="774"/>
      <c r="CA10" s="774"/>
      <c r="CB10" s="774"/>
      <c r="CC10" s="774"/>
      <c r="CD10" s="774"/>
      <c r="CE10" s="774"/>
      <c r="CF10" s="774"/>
      <c r="CG10" s="775"/>
      <c r="CH10" s="776">
        <v>-54</v>
      </c>
      <c r="CI10" s="777"/>
      <c r="CJ10" s="777"/>
      <c r="CK10" s="777"/>
      <c r="CL10" s="778"/>
      <c r="CM10" s="776">
        <v>202</v>
      </c>
      <c r="CN10" s="777"/>
      <c r="CO10" s="777"/>
      <c r="CP10" s="777"/>
      <c r="CQ10" s="778"/>
      <c r="CR10" s="776">
        <v>148</v>
      </c>
      <c r="CS10" s="777"/>
      <c r="CT10" s="777"/>
      <c r="CU10" s="777"/>
      <c r="CV10" s="778"/>
      <c r="CW10" s="776" t="s">
        <v>611</v>
      </c>
      <c r="CX10" s="777"/>
      <c r="CY10" s="777"/>
      <c r="CZ10" s="777"/>
      <c r="DA10" s="778"/>
      <c r="DB10" s="776" t="s">
        <v>611</v>
      </c>
      <c r="DC10" s="777"/>
      <c r="DD10" s="777"/>
      <c r="DE10" s="777"/>
      <c r="DF10" s="778"/>
      <c r="DG10" s="776" t="s">
        <v>611</v>
      </c>
      <c r="DH10" s="777"/>
      <c r="DI10" s="777"/>
      <c r="DJ10" s="777"/>
      <c r="DK10" s="778"/>
      <c r="DL10" s="776" t="s">
        <v>611</v>
      </c>
      <c r="DM10" s="777"/>
      <c r="DN10" s="777"/>
      <c r="DO10" s="777"/>
      <c r="DP10" s="778"/>
      <c r="DQ10" s="776" t="s">
        <v>611</v>
      </c>
      <c r="DR10" s="777"/>
      <c r="DS10" s="777"/>
      <c r="DT10" s="777"/>
      <c r="DU10" s="778"/>
      <c r="DV10" s="773"/>
      <c r="DW10" s="774"/>
      <c r="DX10" s="774"/>
      <c r="DY10" s="774"/>
      <c r="DZ10" s="779"/>
      <c r="EA10" s="234"/>
    </row>
    <row r="11" spans="1:131" s="235" customFormat="1" ht="26.25" customHeight="1" x14ac:dyDescent="0.15">
      <c r="A11" s="238">
        <v>5</v>
      </c>
      <c r="B11" s="780" t="s">
        <v>400</v>
      </c>
      <c r="C11" s="781"/>
      <c r="D11" s="781"/>
      <c r="E11" s="781"/>
      <c r="F11" s="781"/>
      <c r="G11" s="781"/>
      <c r="H11" s="781"/>
      <c r="I11" s="781"/>
      <c r="J11" s="781"/>
      <c r="K11" s="781"/>
      <c r="L11" s="781"/>
      <c r="M11" s="781"/>
      <c r="N11" s="781"/>
      <c r="O11" s="781"/>
      <c r="P11" s="782"/>
      <c r="Q11" s="783">
        <v>57</v>
      </c>
      <c r="R11" s="784"/>
      <c r="S11" s="784"/>
      <c r="T11" s="784"/>
      <c r="U11" s="784"/>
      <c r="V11" s="784">
        <v>16</v>
      </c>
      <c r="W11" s="784"/>
      <c r="X11" s="784"/>
      <c r="Y11" s="784"/>
      <c r="Z11" s="784"/>
      <c r="AA11" s="784">
        <v>40</v>
      </c>
      <c r="AB11" s="784"/>
      <c r="AC11" s="784"/>
      <c r="AD11" s="784"/>
      <c r="AE11" s="785"/>
      <c r="AF11" s="786">
        <v>40</v>
      </c>
      <c r="AG11" s="787"/>
      <c r="AH11" s="787"/>
      <c r="AI11" s="787"/>
      <c r="AJ11" s="788"/>
      <c r="AK11" s="769">
        <v>4</v>
      </c>
      <c r="AL11" s="770"/>
      <c r="AM11" s="770"/>
      <c r="AN11" s="770"/>
      <c r="AO11" s="770"/>
      <c r="AP11" s="770">
        <v>138</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600</v>
      </c>
      <c r="BT11" s="774"/>
      <c r="BU11" s="774"/>
      <c r="BV11" s="774"/>
      <c r="BW11" s="774"/>
      <c r="BX11" s="774"/>
      <c r="BY11" s="774"/>
      <c r="BZ11" s="774"/>
      <c r="CA11" s="774"/>
      <c r="CB11" s="774"/>
      <c r="CC11" s="774"/>
      <c r="CD11" s="774"/>
      <c r="CE11" s="774"/>
      <c r="CF11" s="774"/>
      <c r="CG11" s="775"/>
      <c r="CH11" s="776">
        <v>-10</v>
      </c>
      <c r="CI11" s="777"/>
      <c r="CJ11" s="777"/>
      <c r="CK11" s="777"/>
      <c r="CL11" s="778"/>
      <c r="CM11" s="776">
        <v>66</v>
      </c>
      <c r="CN11" s="777"/>
      <c r="CO11" s="777"/>
      <c r="CP11" s="777"/>
      <c r="CQ11" s="778"/>
      <c r="CR11" s="776">
        <v>2</v>
      </c>
      <c r="CS11" s="777"/>
      <c r="CT11" s="777"/>
      <c r="CU11" s="777"/>
      <c r="CV11" s="778"/>
      <c r="CW11" s="776">
        <v>32</v>
      </c>
      <c r="CX11" s="777"/>
      <c r="CY11" s="777"/>
      <c r="CZ11" s="777"/>
      <c r="DA11" s="778"/>
      <c r="DB11" s="789" t="s">
        <v>611</v>
      </c>
      <c r="DC11" s="777"/>
      <c r="DD11" s="777"/>
      <c r="DE11" s="777"/>
      <c r="DF11" s="778"/>
      <c r="DG11" s="776" t="s">
        <v>611</v>
      </c>
      <c r="DH11" s="777"/>
      <c r="DI11" s="777"/>
      <c r="DJ11" s="777"/>
      <c r="DK11" s="778"/>
      <c r="DL11" s="776" t="s">
        <v>611</v>
      </c>
      <c r="DM11" s="777"/>
      <c r="DN11" s="777"/>
      <c r="DO11" s="777"/>
      <c r="DP11" s="778"/>
      <c r="DQ11" s="776" t="s">
        <v>611</v>
      </c>
      <c r="DR11" s="777"/>
      <c r="DS11" s="777"/>
      <c r="DT11" s="777"/>
      <c r="DU11" s="778"/>
      <c r="DV11" s="773"/>
      <c r="DW11" s="774"/>
      <c r="DX11" s="774"/>
      <c r="DY11" s="774"/>
      <c r="DZ11" s="779"/>
      <c r="EA11" s="234"/>
    </row>
    <row r="12" spans="1:131" s="235" customFormat="1" ht="26.25" customHeight="1" x14ac:dyDescent="0.15">
      <c r="A12" s="238">
        <v>6</v>
      </c>
      <c r="B12" s="780" t="s">
        <v>401</v>
      </c>
      <c r="C12" s="781"/>
      <c r="D12" s="781"/>
      <c r="E12" s="781"/>
      <c r="F12" s="781"/>
      <c r="G12" s="781"/>
      <c r="H12" s="781"/>
      <c r="I12" s="781"/>
      <c r="J12" s="781"/>
      <c r="K12" s="781"/>
      <c r="L12" s="781"/>
      <c r="M12" s="781"/>
      <c r="N12" s="781"/>
      <c r="O12" s="781"/>
      <c r="P12" s="782"/>
      <c r="Q12" s="783">
        <v>1525</v>
      </c>
      <c r="R12" s="784"/>
      <c r="S12" s="784"/>
      <c r="T12" s="784"/>
      <c r="U12" s="784"/>
      <c r="V12" s="784">
        <v>1525</v>
      </c>
      <c r="W12" s="784"/>
      <c r="X12" s="784"/>
      <c r="Y12" s="784"/>
      <c r="Z12" s="784"/>
      <c r="AA12" s="784" t="s">
        <v>595</v>
      </c>
      <c r="AB12" s="784"/>
      <c r="AC12" s="784"/>
      <c r="AD12" s="784"/>
      <c r="AE12" s="785"/>
      <c r="AF12" s="786" t="s">
        <v>398</v>
      </c>
      <c r="AG12" s="787"/>
      <c r="AH12" s="787"/>
      <c r="AI12" s="787"/>
      <c r="AJ12" s="788"/>
      <c r="AK12" s="769" t="s">
        <v>595</v>
      </c>
      <c r="AL12" s="770"/>
      <c r="AM12" s="770"/>
      <c r="AN12" s="770"/>
      <c r="AO12" s="770"/>
      <c r="AP12" s="770">
        <v>5613</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610</v>
      </c>
      <c r="BT12" s="774"/>
      <c r="BU12" s="774"/>
      <c r="BV12" s="774"/>
      <c r="BW12" s="774"/>
      <c r="BX12" s="774"/>
      <c r="BY12" s="774"/>
      <c r="BZ12" s="774"/>
      <c r="CA12" s="774"/>
      <c r="CB12" s="774"/>
      <c r="CC12" s="774"/>
      <c r="CD12" s="774"/>
      <c r="CE12" s="774"/>
      <c r="CF12" s="774"/>
      <c r="CG12" s="775"/>
      <c r="CH12" s="776">
        <v>1</v>
      </c>
      <c r="CI12" s="777"/>
      <c r="CJ12" s="777"/>
      <c r="CK12" s="777"/>
      <c r="CL12" s="778"/>
      <c r="CM12" s="776">
        <v>122</v>
      </c>
      <c r="CN12" s="777"/>
      <c r="CO12" s="777"/>
      <c r="CP12" s="777"/>
      <c r="CQ12" s="778"/>
      <c r="CR12" s="776">
        <v>39</v>
      </c>
      <c r="CS12" s="777"/>
      <c r="CT12" s="777"/>
      <c r="CU12" s="777"/>
      <c r="CV12" s="778"/>
      <c r="CW12" s="776" t="s">
        <v>611</v>
      </c>
      <c r="CX12" s="777"/>
      <c r="CY12" s="777"/>
      <c r="CZ12" s="777"/>
      <c r="DA12" s="778"/>
      <c r="DB12" s="776" t="s">
        <v>611</v>
      </c>
      <c r="DC12" s="777"/>
      <c r="DD12" s="777"/>
      <c r="DE12" s="777"/>
      <c r="DF12" s="778"/>
      <c r="DG12" s="776" t="s">
        <v>611</v>
      </c>
      <c r="DH12" s="777"/>
      <c r="DI12" s="777"/>
      <c r="DJ12" s="777"/>
      <c r="DK12" s="778"/>
      <c r="DL12" s="776" t="s">
        <v>611</v>
      </c>
      <c r="DM12" s="777"/>
      <c r="DN12" s="777"/>
      <c r="DO12" s="777"/>
      <c r="DP12" s="778"/>
      <c r="DQ12" s="776" t="s">
        <v>611</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601</v>
      </c>
      <c r="BT13" s="774"/>
      <c r="BU13" s="774"/>
      <c r="BV13" s="774"/>
      <c r="BW13" s="774"/>
      <c r="BX13" s="774"/>
      <c r="BY13" s="774"/>
      <c r="BZ13" s="774"/>
      <c r="CA13" s="774"/>
      <c r="CB13" s="774"/>
      <c r="CC13" s="774"/>
      <c r="CD13" s="774"/>
      <c r="CE13" s="774"/>
      <c r="CF13" s="774"/>
      <c r="CG13" s="775"/>
      <c r="CH13" s="776">
        <v>0</v>
      </c>
      <c r="CI13" s="777"/>
      <c r="CJ13" s="777"/>
      <c r="CK13" s="777"/>
      <c r="CL13" s="778"/>
      <c r="CM13" s="776">
        <v>5</v>
      </c>
      <c r="CN13" s="777"/>
      <c r="CO13" s="777"/>
      <c r="CP13" s="777"/>
      <c r="CQ13" s="778"/>
      <c r="CR13" s="776">
        <v>8</v>
      </c>
      <c r="CS13" s="777"/>
      <c r="CT13" s="777"/>
      <c r="CU13" s="777"/>
      <c r="CV13" s="778"/>
      <c r="CW13" s="776">
        <v>14</v>
      </c>
      <c r="CX13" s="777"/>
      <c r="CY13" s="777"/>
      <c r="CZ13" s="777"/>
      <c r="DA13" s="778"/>
      <c r="DB13" s="776" t="s">
        <v>611</v>
      </c>
      <c r="DC13" s="777"/>
      <c r="DD13" s="777"/>
      <c r="DE13" s="777"/>
      <c r="DF13" s="778"/>
      <c r="DG13" s="776" t="s">
        <v>611</v>
      </c>
      <c r="DH13" s="777"/>
      <c r="DI13" s="777"/>
      <c r="DJ13" s="777"/>
      <c r="DK13" s="778"/>
      <c r="DL13" s="776" t="s">
        <v>611</v>
      </c>
      <c r="DM13" s="777"/>
      <c r="DN13" s="777"/>
      <c r="DO13" s="777"/>
      <c r="DP13" s="778"/>
      <c r="DQ13" s="776" t="s">
        <v>611</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602</v>
      </c>
      <c r="BT14" s="774"/>
      <c r="BU14" s="774"/>
      <c r="BV14" s="774"/>
      <c r="BW14" s="774"/>
      <c r="BX14" s="774"/>
      <c r="BY14" s="774"/>
      <c r="BZ14" s="774"/>
      <c r="CA14" s="774"/>
      <c r="CB14" s="774"/>
      <c r="CC14" s="774"/>
      <c r="CD14" s="774"/>
      <c r="CE14" s="774"/>
      <c r="CF14" s="774"/>
      <c r="CG14" s="775"/>
      <c r="CH14" s="776">
        <v>75</v>
      </c>
      <c r="CI14" s="777"/>
      <c r="CJ14" s="777"/>
      <c r="CK14" s="777"/>
      <c r="CL14" s="778"/>
      <c r="CM14" s="776">
        <v>114</v>
      </c>
      <c r="CN14" s="777"/>
      <c r="CO14" s="777"/>
      <c r="CP14" s="777"/>
      <c r="CQ14" s="778"/>
      <c r="CR14" s="776">
        <v>80</v>
      </c>
      <c r="CS14" s="777"/>
      <c r="CT14" s="777"/>
      <c r="CU14" s="777"/>
      <c r="CV14" s="778"/>
      <c r="CW14" s="776" t="s">
        <v>611</v>
      </c>
      <c r="CX14" s="777"/>
      <c r="CY14" s="777"/>
      <c r="CZ14" s="777"/>
      <c r="DA14" s="778"/>
      <c r="DB14" s="776" t="s">
        <v>611</v>
      </c>
      <c r="DC14" s="777"/>
      <c r="DD14" s="777"/>
      <c r="DE14" s="777"/>
      <c r="DF14" s="778"/>
      <c r="DG14" s="776" t="s">
        <v>611</v>
      </c>
      <c r="DH14" s="777"/>
      <c r="DI14" s="777"/>
      <c r="DJ14" s="777"/>
      <c r="DK14" s="778"/>
      <c r="DL14" s="776" t="s">
        <v>611</v>
      </c>
      <c r="DM14" s="777"/>
      <c r="DN14" s="777"/>
      <c r="DO14" s="777"/>
      <c r="DP14" s="778"/>
      <c r="DQ14" s="776" t="s">
        <v>611</v>
      </c>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603</v>
      </c>
      <c r="BT15" s="774"/>
      <c r="BU15" s="774"/>
      <c r="BV15" s="774"/>
      <c r="BW15" s="774"/>
      <c r="BX15" s="774"/>
      <c r="BY15" s="774"/>
      <c r="BZ15" s="774"/>
      <c r="CA15" s="774"/>
      <c r="CB15" s="774"/>
      <c r="CC15" s="774"/>
      <c r="CD15" s="774"/>
      <c r="CE15" s="774"/>
      <c r="CF15" s="774"/>
      <c r="CG15" s="775"/>
      <c r="CH15" s="776">
        <v>306</v>
      </c>
      <c r="CI15" s="777"/>
      <c r="CJ15" s="777"/>
      <c r="CK15" s="777"/>
      <c r="CL15" s="778"/>
      <c r="CM15" s="776">
        <v>3041</v>
      </c>
      <c r="CN15" s="777"/>
      <c r="CO15" s="777"/>
      <c r="CP15" s="777"/>
      <c r="CQ15" s="778"/>
      <c r="CR15" s="776">
        <v>1379</v>
      </c>
      <c r="CS15" s="777"/>
      <c r="CT15" s="777"/>
      <c r="CU15" s="777"/>
      <c r="CV15" s="778"/>
      <c r="CW15" s="776">
        <v>150</v>
      </c>
      <c r="CX15" s="777"/>
      <c r="CY15" s="777"/>
      <c r="CZ15" s="777"/>
      <c r="DA15" s="778"/>
      <c r="DB15" s="776">
        <v>778</v>
      </c>
      <c r="DC15" s="777"/>
      <c r="DD15" s="777"/>
      <c r="DE15" s="777"/>
      <c r="DF15" s="778"/>
      <c r="DG15" s="776" t="s">
        <v>611</v>
      </c>
      <c r="DH15" s="777"/>
      <c r="DI15" s="777"/>
      <c r="DJ15" s="777"/>
      <c r="DK15" s="778"/>
      <c r="DL15" s="776" t="s">
        <v>611</v>
      </c>
      <c r="DM15" s="777"/>
      <c r="DN15" s="777"/>
      <c r="DO15" s="777"/>
      <c r="DP15" s="778"/>
      <c r="DQ15" s="776" t="s">
        <v>611</v>
      </c>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t="s">
        <v>604</v>
      </c>
      <c r="BT16" s="774"/>
      <c r="BU16" s="774"/>
      <c r="BV16" s="774"/>
      <c r="BW16" s="774"/>
      <c r="BX16" s="774"/>
      <c r="BY16" s="774"/>
      <c r="BZ16" s="774"/>
      <c r="CA16" s="774"/>
      <c r="CB16" s="774"/>
      <c r="CC16" s="774"/>
      <c r="CD16" s="774"/>
      <c r="CE16" s="774"/>
      <c r="CF16" s="774"/>
      <c r="CG16" s="775"/>
      <c r="CH16" s="776">
        <v>0</v>
      </c>
      <c r="CI16" s="777"/>
      <c r="CJ16" s="777"/>
      <c r="CK16" s="777"/>
      <c r="CL16" s="778"/>
      <c r="CM16" s="776">
        <v>3</v>
      </c>
      <c r="CN16" s="777"/>
      <c r="CO16" s="777"/>
      <c r="CP16" s="777"/>
      <c r="CQ16" s="778"/>
      <c r="CR16" s="776">
        <v>3</v>
      </c>
      <c r="CS16" s="777"/>
      <c r="CT16" s="777"/>
      <c r="CU16" s="777"/>
      <c r="CV16" s="778"/>
      <c r="CW16" s="776" t="s">
        <v>611</v>
      </c>
      <c r="CX16" s="777"/>
      <c r="CY16" s="777"/>
      <c r="CZ16" s="777"/>
      <c r="DA16" s="778"/>
      <c r="DB16" s="776" t="s">
        <v>611</v>
      </c>
      <c r="DC16" s="777"/>
      <c r="DD16" s="777"/>
      <c r="DE16" s="777"/>
      <c r="DF16" s="778"/>
      <c r="DG16" s="776" t="s">
        <v>611</v>
      </c>
      <c r="DH16" s="777"/>
      <c r="DI16" s="777"/>
      <c r="DJ16" s="777"/>
      <c r="DK16" s="778"/>
      <c r="DL16" s="776" t="s">
        <v>611</v>
      </c>
      <c r="DM16" s="777"/>
      <c r="DN16" s="777"/>
      <c r="DO16" s="777"/>
      <c r="DP16" s="778"/>
      <c r="DQ16" s="776" t="s">
        <v>611</v>
      </c>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t="s">
        <v>605</v>
      </c>
      <c r="BT17" s="774"/>
      <c r="BU17" s="774"/>
      <c r="BV17" s="774"/>
      <c r="BW17" s="774"/>
      <c r="BX17" s="774"/>
      <c r="BY17" s="774"/>
      <c r="BZ17" s="774"/>
      <c r="CA17" s="774"/>
      <c r="CB17" s="774"/>
      <c r="CC17" s="774"/>
      <c r="CD17" s="774"/>
      <c r="CE17" s="774"/>
      <c r="CF17" s="774"/>
      <c r="CG17" s="775"/>
      <c r="CH17" s="776">
        <v>897</v>
      </c>
      <c r="CI17" s="777"/>
      <c r="CJ17" s="777"/>
      <c r="CK17" s="777"/>
      <c r="CL17" s="778"/>
      <c r="CM17" s="776">
        <v>9956</v>
      </c>
      <c r="CN17" s="777"/>
      <c r="CO17" s="777"/>
      <c r="CP17" s="777"/>
      <c r="CQ17" s="778"/>
      <c r="CR17" s="776">
        <v>3709</v>
      </c>
      <c r="CS17" s="777"/>
      <c r="CT17" s="777"/>
      <c r="CU17" s="777"/>
      <c r="CV17" s="778"/>
      <c r="CW17" s="776">
        <v>800</v>
      </c>
      <c r="CX17" s="777"/>
      <c r="CY17" s="777"/>
      <c r="CZ17" s="777"/>
      <c r="DA17" s="778"/>
      <c r="DB17" s="776">
        <v>4865</v>
      </c>
      <c r="DC17" s="777"/>
      <c r="DD17" s="777"/>
      <c r="DE17" s="777"/>
      <c r="DF17" s="778"/>
      <c r="DG17" s="776" t="s">
        <v>611</v>
      </c>
      <c r="DH17" s="777"/>
      <c r="DI17" s="777"/>
      <c r="DJ17" s="777"/>
      <c r="DK17" s="778"/>
      <c r="DL17" s="776" t="s">
        <v>611</v>
      </c>
      <c r="DM17" s="777"/>
      <c r="DN17" s="777"/>
      <c r="DO17" s="777"/>
      <c r="DP17" s="778"/>
      <c r="DQ17" s="776" t="s">
        <v>611</v>
      </c>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t="s">
        <v>628</v>
      </c>
      <c r="BS18" s="773" t="s">
        <v>606</v>
      </c>
      <c r="BT18" s="774"/>
      <c r="BU18" s="774"/>
      <c r="BV18" s="774"/>
      <c r="BW18" s="774"/>
      <c r="BX18" s="774"/>
      <c r="BY18" s="774"/>
      <c r="BZ18" s="774"/>
      <c r="CA18" s="774"/>
      <c r="CB18" s="774"/>
      <c r="CC18" s="774"/>
      <c r="CD18" s="774"/>
      <c r="CE18" s="774"/>
      <c r="CF18" s="774"/>
      <c r="CG18" s="775"/>
      <c r="CH18" s="776">
        <v>305</v>
      </c>
      <c r="CI18" s="777"/>
      <c r="CJ18" s="777"/>
      <c r="CK18" s="777"/>
      <c r="CL18" s="778"/>
      <c r="CM18" s="776">
        <v>31116</v>
      </c>
      <c r="CN18" s="777"/>
      <c r="CO18" s="777"/>
      <c r="CP18" s="777"/>
      <c r="CQ18" s="778"/>
      <c r="CR18" s="776">
        <v>0</v>
      </c>
      <c r="CS18" s="777"/>
      <c r="CT18" s="777"/>
      <c r="CU18" s="777"/>
      <c r="CV18" s="778"/>
      <c r="CW18" s="776" t="s">
        <v>612</v>
      </c>
      <c r="CX18" s="777"/>
      <c r="CY18" s="777"/>
      <c r="CZ18" s="777"/>
      <c r="DA18" s="778"/>
      <c r="DB18" s="776">
        <v>277</v>
      </c>
      <c r="DC18" s="777"/>
      <c r="DD18" s="777"/>
      <c r="DE18" s="777"/>
      <c r="DF18" s="778"/>
      <c r="DG18" s="776">
        <v>153</v>
      </c>
      <c r="DH18" s="777"/>
      <c r="DI18" s="777"/>
      <c r="DJ18" s="777"/>
      <c r="DK18" s="778"/>
      <c r="DL18" s="776" t="s">
        <v>612</v>
      </c>
      <c r="DM18" s="777"/>
      <c r="DN18" s="777"/>
      <c r="DO18" s="777"/>
      <c r="DP18" s="778"/>
      <c r="DQ18" s="776">
        <v>15</v>
      </c>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t="s">
        <v>607</v>
      </c>
      <c r="BT19" s="774"/>
      <c r="BU19" s="774"/>
      <c r="BV19" s="774"/>
      <c r="BW19" s="774"/>
      <c r="BX19" s="774"/>
      <c r="BY19" s="774"/>
      <c r="BZ19" s="774"/>
      <c r="CA19" s="774"/>
      <c r="CB19" s="774"/>
      <c r="CC19" s="774"/>
      <c r="CD19" s="774"/>
      <c r="CE19" s="774"/>
      <c r="CF19" s="774"/>
      <c r="CG19" s="775"/>
      <c r="CH19" s="776">
        <v>-17</v>
      </c>
      <c r="CI19" s="777"/>
      <c r="CJ19" s="777"/>
      <c r="CK19" s="777"/>
      <c r="CL19" s="778"/>
      <c r="CM19" s="776">
        <v>306</v>
      </c>
      <c r="CN19" s="777"/>
      <c r="CO19" s="777"/>
      <c r="CP19" s="777"/>
      <c r="CQ19" s="778"/>
      <c r="CR19" s="776">
        <v>26</v>
      </c>
      <c r="CS19" s="777"/>
      <c r="CT19" s="777"/>
      <c r="CU19" s="777"/>
      <c r="CV19" s="778"/>
      <c r="CW19" s="776" t="s">
        <v>612</v>
      </c>
      <c r="CX19" s="777"/>
      <c r="CY19" s="777"/>
      <c r="CZ19" s="777"/>
      <c r="DA19" s="778"/>
      <c r="DB19" s="776" t="s">
        <v>612</v>
      </c>
      <c r="DC19" s="777"/>
      <c r="DD19" s="777"/>
      <c r="DE19" s="777"/>
      <c r="DF19" s="778"/>
      <c r="DG19" s="776" t="s">
        <v>612</v>
      </c>
      <c r="DH19" s="777"/>
      <c r="DI19" s="777"/>
      <c r="DJ19" s="777"/>
      <c r="DK19" s="778"/>
      <c r="DL19" s="776" t="s">
        <v>612</v>
      </c>
      <c r="DM19" s="777"/>
      <c r="DN19" s="777"/>
      <c r="DO19" s="777"/>
      <c r="DP19" s="778"/>
      <c r="DQ19" s="776" t="s">
        <v>612</v>
      </c>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t="s">
        <v>608</v>
      </c>
      <c r="BT20" s="774"/>
      <c r="BU20" s="774"/>
      <c r="BV20" s="774"/>
      <c r="BW20" s="774"/>
      <c r="BX20" s="774"/>
      <c r="BY20" s="774"/>
      <c r="BZ20" s="774"/>
      <c r="CA20" s="774"/>
      <c r="CB20" s="774"/>
      <c r="CC20" s="774"/>
      <c r="CD20" s="774"/>
      <c r="CE20" s="774"/>
      <c r="CF20" s="774"/>
      <c r="CG20" s="775"/>
      <c r="CH20" s="776">
        <v>108</v>
      </c>
      <c r="CI20" s="777"/>
      <c r="CJ20" s="777"/>
      <c r="CK20" s="777"/>
      <c r="CL20" s="778"/>
      <c r="CM20" s="776">
        <v>4974</v>
      </c>
      <c r="CN20" s="777"/>
      <c r="CO20" s="777"/>
      <c r="CP20" s="777"/>
      <c r="CQ20" s="778"/>
      <c r="CR20" s="776">
        <v>1</v>
      </c>
      <c r="CS20" s="777"/>
      <c r="CT20" s="777"/>
      <c r="CU20" s="777"/>
      <c r="CV20" s="778"/>
      <c r="CW20" s="776" t="s">
        <v>612</v>
      </c>
      <c r="CX20" s="777"/>
      <c r="CY20" s="777"/>
      <c r="CZ20" s="777"/>
      <c r="DA20" s="778"/>
      <c r="DB20" s="776" t="s">
        <v>612</v>
      </c>
      <c r="DC20" s="777"/>
      <c r="DD20" s="777"/>
      <c r="DE20" s="777"/>
      <c r="DF20" s="778"/>
      <c r="DG20" s="776" t="s">
        <v>612</v>
      </c>
      <c r="DH20" s="777"/>
      <c r="DI20" s="777"/>
      <c r="DJ20" s="777"/>
      <c r="DK20" s="778"/>
      <c r="DL20" s="776" t="s">
        <v>612</v>
      </c>
      <c r="DM20" s="777"/>
      <c r="DN20" s="777"/>
      <c r="DO20" s="777"/>
      <c r="DP20" s="778"/>
      <c r="DQ20" s="776" t="s">
        <v>612</v>
      </c>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t="s">
        <v>609</v>
      </c>
      <c r="BT21" s="774"/>
      <c r="BU21" s="774"/>
      <c r="BV21" s="774"/>
      <c r="BW21" s="774"/>
      <c r="BX21" s="774"/>
      <c r="BY21" s="774"/>
      <c r="BZ21" s="774"/>
      <c r="CA21" s="774"/>
      <c r="CB21" s="774"/>
      <c r="CC21" s="774"/>
      <c r="CD21" s="774"/>
      <c r="CE21" s="774"/>
      <c r="CF21" s="774"/>
      <c r="CG21" s="775"/>
      <c r="CH21" s="776">
        <v>56</v>
      </c>
      <c r="CI21" s="777"/>
      <c r="CJ21" s="777"/>
      <c r="CK21" s="777"/>
      <c r="CL21" s="778"/>
      <c r="CM21" s="776">
        <v>85</v>
      </c>
      <c r="CN21" s="777"/>
      <c r="CO21" s="777"/>
      <c r="CP21" s="777"/>
      <c r="CQ21" s="778"/>
      <c r="CR21" s="776">
        <v>27</v>
      </c>
      <c r="CS21" s="777"/>
      <c r="CT21" s="777"/>
      <c r="CU21" s="777"/>
      <c r="CV21" s="778"/>
      <c r="CW21" s="776" t="s">
        <v>612</v>
      </c>
      <c r="CX21" s="777"/>
      <c r="CY21" s="777"/>
      <c r="CZ21" s="777"/>
      <c r="DA21" s="778"/>
      <c r="DB21" s="776" t="s">
        <v>612</v>
      </c>
      <c r="DC21" s="777"/>
      <c r="DD21" s="777"/>
      <c r="DE21" s="777"/>
      <c r="DF21" s="778"/>
      <c r="DG21" s="776" t="s">
        <v>612</v>
      </c>
      <c r="DH21" s="777"/>
      <c r="DI21" s="777"/>
      <c r="DJ21" s="777"/>
      <c r="DK21" s="778"/>
      <c r="DL21" s="776" t="s">
        <v>612</v>
      </c>
      <c r="DM21" s="777"/>
      <c r="DN21" s="777"/>
      <c r="DO21" s="777"/>
      <c r="DP21" s="778"/>
      <c r="DQ21" s="776" t="s">
        <v>612</v>
      </c>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800"/>
      <c r="R22" s="801"/>
      <c r="S22" s="801"/>
      <c r="T22" s="801"/>
      <c r="U22" s="801"/>
      <c r="V22" s="801"/>
      <c r="W22" s="801"/>
      <c r="X22" s="801"/>
      <c r="Y22" s="801"/>
      <c r="Z22" s="801"/>
      <c r="AA22" s="801"/>
      <c r="AB22" s="801"/>
      <c r="AC22" s="801"/>
      <c r="AD22" s="801"/>
      <c r="AE22" s="802"/>
      <c r="AF22" s="786"/>
      <c r="AG22" s="787"/>
      <c r="AH22" s="787"/>
      <c r="AI22" s="787"/>
      <c r="AJ22" s="788"/>
      <c r="AK22" s="803"/>
      <c r="AL22" s="804"/>
      <c r="AM22" s="804"/>
      <c r="AN22" s="804"/>
      <c r="AO22" s="804"/>
      <c r="AP22" s="804"/>
      <c r="AQ22" s="804"/>
      <c r="AR22" s="804"/>
      <c r="AS22" s="804"/>
      <c r="AT22" s="804"/>
      <c r="AU22" s="805"/>
      <c r="AV22" s="805"/>
      <c r="AW22" s="805"/>
      <c r="AX22" s="805"/>
      <c r="AY22" s="806"/>
      <c r="AZ22" s="807" t="s">
        <v>402</v>
      </c>
      <c r="BA22" s="807"/>
      <c r="BB22" s="807"/>
      <c r="BC22" s="807"/>
      <c r="BD22" s="808"/>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403</v>
      </c>
      <c r="B23" s="790" t="s">
        <v>404</v>
      </c>
      <c r="C23" s="791"/>
      <c r="D23" s="791"/>
      <c r="E23" s="791"/>
      <c r="F23" s="791"/>
      <c r="G23" s="791"/>
      <c r="H23" s="791"/>
      <c r="I23" s="791"/>
      <c r="J23" s="791"/>
      <c r="K23" s="791"/>
      <c r="L23" s="791"/>
      <c r="M23" s="791"/>
      <c r="N23" s="791"/>
      <c r="O23" s="791"/>
      <c r="P23" s="792"/>
      <c r="Q23" s="793">
        <v>138947</v>
      </c>
      <c r="R23" s="794"/>
      <c r="S23" s="794"/>
      <c r="T23" s="794"/>
      <c r="U23" s="794"/>
      <c r="V23" s="794">
        <v>133245</v>
      </c>
      <c r="W23" s="794"/>
      <c r="X23" s="794"/>
      <c r="Y23" s="794"/>
      <c r="Z23" s="794"/>
      <c r="AA23" s="794">
        <v>5702</v>
      </c>
      <c r="AB23" s="794"/>
      <c r="AC23" s="794"/>
      <c r="AD23" s="794"/>
      <c r="AE23" s="795"/>
      <c r="AF23" s="796">
        <v>4504</v>
      </c>
      <c r="AG23" s="794"/>
      <c r="AH23" s="794"/>
      <c r="AI23" s="794"/>
      <c r="AJ23" s="797"/>
      <c r="AK23" s="798"/>
      <c r="AL23" s="799"/>
      <c r="AM23" s="799"/>
      <c r="AN23" s="799"/>
      <c r="AO23" s="799"/>
      <c r="AP23" s="794">
        <v>110300</v>
      </c>
      <c r="AQ23" s="794"/>
      <c r="AR23" s="794"/>
      <c r="AS23" s="794"/>
      <c r="AT23" s="794"/>
      <c r="AU23" s="810"/>
      <c r="AV23" s="810"/>
      <c r="AW23" s="810"/>
      <c r="AX23" s="810"/>
      <c r="AY23" s="811"/>
      <c r="AZ23" s="812" t="s">
        <v>405</v>
      </c>
      <c r="BA23" s="813"/>
      <c r="BB23" s="813"/>
      <c r="BC23" s="813"/>
      <c r="BD23" s="814"/>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9" t="s">
        <v>406</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407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378</v>
      </c>
      <c r="B26" s="728"/>
      <c r="C26" s="728"/>
      <c r="D26" s="728"/>
      <c r="E26" s="728"/>
      <c r="F26" s="728"/>
      <c r="G26" s="728"/>
      <c r="H26" s="728"/>
      <c r="I26" s="728"/>
      <c r="J26" s="728"/>
      <c r="K26" s="728"/>
      <c r="L26" s="728"/>
      <c r="M26" s="728"/>
      <c r="N26" s="728"/>
      <c r="O26" s="728"/>
      <c r="P26" s="729"/>
      <c r="Q26" s="733" t="s">
        <v>408</v>
      </c>
      <c r="R26" s="734"/>
      <c r="S26" s="734"/>
      <c r="T26" s="734"/>
      <c r="U26" s="735"/>
      <c r="V26" s="733" t="s">
        <v>409</v>
      </c>
      <c r="W26" s="734"/>
      <c r="X26" s="734"/>
      <c r="Y26" s="734"/>
      <c r="Z26" s="735"/>
      <c r="AA26" s="733" t="s">
        <v>410</v>
      </c>
      <c r="AB26" s="734"/>
      <c r="AC26" s="734"/>
      <c r="AD26" s="734"/>
      <c r="AE26" s="734"/>
      <c r="AF26" s="815" t="s">
        <v>411</v>
      </c>
      <c r="AG26" s="816"/>
      <c r="AH26" s="816"/>
      <c r="AI26" s="816"/>
      <c r="AJ26" s="817"/>
      <c r="AK26" s="734" t="s">
        <v>412</v>
      </c>
      <c r="AL26" s="734"/>
      <c r="AM26" s="734"/>
      <c r="AN26" s="734"/>
      <c r="AO26" s="735"/>
      <c r="AP26" s="733" t="s">
        <v>413</v>
      </c>
      <c r="AQ26" s="734"/>
      <c r="AR26" s="734"/>
      <c r="AS26" s="734"/>
      <c r="AT26" s="735"/>
      <c r="AU26" s="733" t="s">
        <v>414</v>
      </c>
      <c r="AV26" s="734"/>
      <c r="AW26" s="734"/>
      <c r="AX26" s="734"/>
      <c r="AY26" s="735"/>
      <c r="AZ26" s="733" t="s">
        <v>415</v>
      </c>
      <c r="BA26" s="734"/>
      <c r="BB26" s="734"/>
      <c r="BC26" s="734"/>
      <c r="BD26" s="735"/>
      <c r="BE26" s="733" t="s">
        <v>385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416</v>
      </c>
      <c r="C28" s="750"/>
      <c r="D28" s="750"/>
      <c r="E28" s="750"/>
      <c r="F28" s="750"/>
      <c r="G28" s="750"/>
      <c r="H28" s="750"/>
      <c r="I28" s="750"/>
      <c r="J28" s="750"/>
      <c r="K28" s="750"/>
      <c r="L28" s="750"/>
      <c r="M28" s="750"/>
      <c r="N28" s="750"/>
      <c r="O28" s="750"/>
      <c r="P28" s="751"/>
      <c r="Q28" s="823">
        <v>24887</v>
      </c>
      <c r="R28" s="824"/>
      <c r="S28" s="824"/>
      <c r="T28" s="824"/>
      <c r="U28" s="824"/>
      <c r="V28" s="824">
        <v>24747</v>
      </c>
      <c r="W28" s="824"/>
      <c r="X28" s="824"/>
      <c r="Y28" s="824"/>
      <c r="Z28" s="824"/>
      <c r="AA28" s="824">
        <v>140</v>
      </c>
      <c r="AB28" s="824"/>
      <c r="AC28" s="824"/>
      <c r="AD28" s="824"/>
      <c r="AE28" s="825"/>
      <c r="AF28" s="826">
        <v>140</v>
      </c>
      <c r="AG28" s="824"/>
      <c r="AH28" s="824"/>
      <c r="AI28" s="824"/>
      <c r="AJ28" s="827"/>
      <c r="AK28" s="828">
        <v>2217</v>
      </c>
      <c r="AL28" s="829"/>
      <c r="AM28" s="829"/>
      <c r="AN28" s="829"/>
      <c r="AO28" s="829"/>
      <c r="AP28" s="829" t="s">
        <v>595</v>
      </c>
      <c r="AQ28" s="829"/>
      <c r="AR28" s="829"/>
      <c r="AS28" s="829"/>
      <c r="AT28" s="829"/>
      <c r="AU28" s="829" t="s">
        <v>595</v>
      </c>
      <c r="AV28" s="829"/>
      <c r="AW28" s="829"/>
      <c r="AX28" s="829"/>
      <c r="AY28" s="829"/>
      <c r="AZ28" s="830" t="s">
        <v>595</v>
      </c>
      <c r="BA28" s="830"/>
      <c r="BB28" s="830"/>
      <c r="BC28" s="830"/>
      <c r="BD28" s="830"/>
      <c r="BE28" s="821"/>
      <c r="BF28" s="821"/>
      <c r="BG28" s="821"/>
      <c r="BH28" s="821"/>
      <c r="BI28" s="822"/>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417</v>
      </c>
      <c r="C29" s="781"/>
      <c r="D29" s="781"/>
      <c r="E29" s="781"/>
      <c r="F29" s="781"/>
      <c r="G29" s="781"/>
      <c r="H29" s="781"/>
      <c r="I29" s="781"/>
      <c r="J29" s="781"/>
      <c r="K29" s="781"/>
      <c r="L29" s="781"/>
      <c r="M29" s="781"/>
      <c r="N29" s="781"/>
      <c r="O29" s="781"/>
      <c r="P29" s="782"/>
      <c r="Q29" s="783">
        <v>25131</v>
      </c>
      <c r="R29" s="784"/>
      <c r="S29" s="784"/>
      <c r="T29" s="784"/>
      <c r="U29" s="784"/>
      <c r="V29" s="784">
        <v>24797</v>
      </c>
      <c r="W29" s="784"/>
      <c r="X29" s="784"/>
      <c r="Y29" s="784"/>
      <c r="Z29" s="784"/>
      <c r="AA29" s="784">
        <v>334</v>
      </c>
      <c r="AB29" s="784"/>
      <c r="AC29" s="784"/>
      <c r="AD29" s="784"/>
      <c r="AE29" s="785"/>
      <c r="AF29" s="786">
        <v>334</v>
      </c>
      <c r="AG29" s="787"/>
      <c r="AH29" s="787"/>
      <c r="AI29" s="787"/>
      <c r="AJ29" s="788"/>
      <c r="AK29" s="835">
        <v>3901</v>
      </c>
      <c r="AL29" s="831"/>
      <c r="AM29" s="831"/>
      <c r="AN29" s="831"/>
      <c r="AO29" s="831"/>
      <c r="AP29" s="831" t="s">
        <v>595</v>
      </c>
      <c r="AQ29" s="831"/>
      <c r="AR29" s="831"/>
      <c r="AS29" s="831"/>
      <c r="AT29" s="831"/>
      <c r="AU29" s="831" t="s">
        <v>595</v>
      </c>
      <c r="AV29" s="831"/>
      <c r="AW29" s="831"/>
      <c r="AX29" s="831"/>
      <c r="AY29" s="831"/>
      <c r="AZ29" s="832" t="s">
        <v>595</v>
      </c>
      <c r="BA29" s="832"/>
      <c r="BB29" s="832"/>
      <c r="BC29" s="832"/>
      <c r="BD29" s="832"/>
      <c r="BE29" s="833"/>
      <c r="BF29" s="833"/>
      <c r="BG29" s="833"/>
      <c r="BH29" s="833"/>
      <c r="BI29" s="834"/>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418</v>
      </c>
      <c r="C30" s="781"/>
      <c r="D30" s="781"/>
      <c r="E30" s="781"/>
      <c r="F30" s="781"/>
      <c r="G30" s="781"/>
      <c r="H30" s="781"/>
      <c r="I30" s="781"/>
      <c r="J30" s="781"/>
      <c r="K30" s="781"/>
      <c r="L30" s="781"/>
      <c r="M30" s="781"/>
      <c r="N30" s="781"/>
      <c r="O30" s="781"/>
      <c r="P30" s="782"/>
      <c r="Q30" s="783">
        <v>3644</v>
      </c>
      <c r="R30" s="784"/>
      <c r="S30" s="784"/>
      <c r="T30" s="784"/>
      <c r="U30" s="784"/>
      <c r="V30" s="784">
        <v>3576</v>
      </c>
      <c r="W30" s="784"/>
      <c r="X30" s="784"/>
      <c r="Y30" s="784"/>
      <c r="Z30" s="784"/>
      <c r="AA30" s="784">
        <v>68</v>
      </c>
      <c r="AB30" s="784"/>
      <c r="AC30" s="784"/>
      <c r="AD30" s="784"/>
      <c r="AE30" s="785"/>
      <c r="AF30" s="786">
        <v>68</v>
      </c>
      <c r="AG30" s="787"/>
      <c r="AH30" s="787"/>
      <c r="AI30" s="787"/>
      <c r="AJ30" s="788"/>
      <c r="AK30" s="835">
        <v>1009</v>
      </c>
      <c r="AL30" s="831"/>
      <c r="AM30" s="831"/>
      <c r="AN30" s="831"/>
      <c r="AO30" s="831"/>
      <c r="AP30" s="831" t="s">
        <v>595</v>
      </c>
      <c r="AQ30" s="831"/>
      <c r="AR30" s="831"/>
      <c r="AS30" s="831"/>
      <c r="AT30" s="831"/>
      <c r="AU30" s="831" t="s">
        <v>595</v>
      </c>
      <c r="AV30" s="831"/>
      <c r="AW30" s="831"/>
      <c r="AX30" s="831"/>
      <c r="AY30" s="831"/>
      <c r="AZ30" s="832" t="s">
        <v>595</v>
      </c>
      <c r="BA30" s="832"/>
      <c r="BB30" s="832"/>
      <c r="BC30" s="832"/>
      <c r="BD30" s="832"/>
      <c r="BE30" s="833"/>
      <c r="BF30" s="833"/>
      <c r="BG30" s="833"/>
      <c r="BH30" s="833"/>
      <c r="BI30" s="834"/>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419</v>
      </c>
      <c r="C31" s="781"/>
      <c r="D31" s="781"/>
      <c r="E31" s="781"/>
      <c r="F31" s="781"/>
      <c r="G31" s="781"/>
      <c r="H31" s="781"/>
      <c r="I31" s="781"/>
      <c r="J31" s="781"/>
      <c r="K31" s="781"/>
      <c r="L31" s="781"/>
      <c r="M31" s="781"/>
      <c r="N31" s="781"/>
      <c r="O31" s="781"/>
      <c r="P31" s="782"/>
      <c r="Q31" s="783">
        <v>27027</v>
      </c>
      <c r="R31" s="784"/>
      <c r="S31" s="784"/>
      <c r="T31" s="784"/>
      <c r="U31" s="784"/>
      <c r="V31" s="784">
        <v>26576</v>
      </c>
      <c r="W31" s="784"/>
      <c r="X31" s="784"/>
      <c r="Y31" s="784"/>
      <c r="Z31" s="784"/>
      <c r="AA31" s="784">
        <v>450</v>
      </c>
      <c r="AB31" s="784"/>
      <c r="AC31" s="784"/>
      <c r="AD31" s="784"/>
      <c r="AE31" s="785"/>
      <c r="AF31" s="786">
        <v>368</v>
      </c>
      <c r="AG31" s="787"/>
      <c r="AH31" s="787"/>
      <c r="AI31" s="787"/>
      <c r="AJ31" s="788"/>
      <c r="AK31" s="835">
        <v>254</v>
      </c>
      <c r="AL31" s="831"/>
      <c r="AM31" s="831"/>
      <c r="AN31" s="831"/>
      <c r="AO31" s="831"/>
      <c r="AP31" s="831" t="s">
        <v>595</v>
      </c>
      <c r="AQ31" s="831"/>
      <c r="AR31" s="831"/>
      <c r="AS31" s="831"/>
      <c r="AT31" s="831"/>
      <c r="AU31" s="831" t="s">
        <v>595</v>
      </c>
      <c r="AV31" s="831"/>
      <c r="AW31" s="831"/>
      <c r="AX31" s="831"/>
      <c r="AY31" s="831"/>
      <c r="AZ31" s="832" t="s">
        <v>595</v>
      </c>
      <c r="BA31" s="832"/>
      <c r="BB31" s="832"/>
      <c r="BC31" s="832"/>
      <c r="BD31" s="832"/>
      <c r="BE31" s="833"/>
      <c r="BF31" s="833"/>
      <c r="BG31" s="833"/>
      <c r="BH31" s="833"/>
      <c r="BI31" s="834"/>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420</v>
      </c>
      <c r="C32" s="781"/>
      <c r="D32" s="781"/>
      <c r="E32" s="781"/>
      <c r="F32" s="781"/>
      <c r="G32" s="781"/>
      <c r="H32" s="781"/>
      <c r="I32" s="781"/>
      <c r="J32" s="781"/>
      <c r="K32" s="781"/>
      <c r="L32" s="781"/>
      <c r="M32" s="781"/>
      <c r="N32" s="781"/>
      <c r="O32" s="781"/>
      <c r="P32" s="782"/>
      <c r="Q32" s="783">
        <v>6248</v>
      </c>
      <c r="R32" s="784"/>
      <c r="S32" s="784"/>
      <c r="T32" s="784"/>
      <c r="U32" s="784"/>
      <c r="V32" s="784">
        <v>5833</v>
      </c>
      <c r="W32" s="784"/>
      <c r="X32" s="784"/>
      <c r="Y32" s="784"/>
      <c r="Z32" s="784"/>
      <c r="AA32" s="784">
        <v>415</v>
      </c>
      <c r="AB32" s="784"/>
      <c r="AC32" s="784"/>
      <c r="AD32" s="784"/>
      <c r="AE32" s="785"/>
      <c r="AF32" s="786">
        <v>3912</v>
      </c>
      <c r="AG32" s="787"/>
      <c r="AH32" s="787"/>
      <c r="AI32" s="787"/>
      <c r="AJ32" s="788"/>
      <c r="AK32" s="835">
        <v>470</v>
      </c>
      <c r="AL32" s="831"/>
      <c r="AM32" s="831"/>
      <c r="AN32" s="831"/>
      <c r="AO32" s="831"/>
      <c r="AP32" s="831">
        <v>28003</v>
      </c>
      <c r="AQ32" s="831"/>
      <c r="AR32" s="831"/>
      <c r="AS32" s="831"/>
      <c r="AT32" s="831"/>
      <c r="AU32" s="831">
        <v>1820</v>
      </c>
      <c r="AV32" s="831"/>
      <c r="AW32" s="831"/>
      <c r="AX32" s="831"/>
      <c r="AY32" s="831"/>
      <c r="AZ32" s="832" t="s">
        <v>595</v>
      </c>
      <c r="BA32" s="832"/>
      <c r="BB32" s="832"/>
      <c r="BC32" s="832"/>
      <c r="BD32" s="832"/>
      <c r="BE32" s="833" t="s">
        <v>421</v>
      </c>
      <c r="BF32" s="833"/>
      <c r="BG32" s="833"/>
      <c r="BH32" s="833"/>
      <c r="BI32" s="834"/>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422</v>
      </c>
      <c r="C33" s="781"/>
      <c r="D33" s="781"/>
      <c r="E33" s="781"/>
      <c r="F33" s="781"/>
      <c r="G33" s="781"/>
      <c r="H33" s="781"/>
      <c r="I33" s="781"/>
      <c r="J33" s="781"/>
      <c r="K33" s="781"/>
      <c r="L33" s="781"/>
      <c r="M33" s="781"/>
      <c r="N33" s="781"/>
      <c r="O33" s="781"/>
      <c r="P33" s="782"/>
      <c r="Q33" s="783">
        <v>4784</v>
      </c>
      <c r="R33" s="784"/>
      <c r="S33" s="784"/>
      <c r="T33" s="784"/>
      <c r="U33" s="784"/>
      <c r="V33" s="784">
        <v>4677</v>
      </c>
      <c r="W33" s="784"/>
      <c r="X33" s="784"/>
      <c r="Y33" s="784"/>
      <c r="Z33" s="784"/>
      <c r="AA33" s="784">
        <v>107</v>
      </c>
      <c r="AB33" s="784"/>
      <c r="AC33" s="784"/>
      <c r="AD33" s="784"/>
      <c r="AE33" s="785"/>
      <c r="AF33" s="786">
        <v>2851</v>
      </c>
      <c r="AG33" s="787"/>
      <c r="AH33" s="787"/>
      <c r="AI33" s="787"/>
      <c r="AJ33" s="788"/>
      <c r="AK33" s="835">
        <v>1674</v>
      </c>
      <c r="AL33" s="831"/>
      <c r="AM33" s="831"/>
      <c r="AN33" s="831"/>
      <c r="AO33" s="831"/>
      <c r="AP33" s="831">
        <v>33940</v>
      </c>
      <c r="AQ33" s="831"/>
      <c r="AR33" s="831"/>
      <c r="AS33" s="831"/>
      <c r="AT33" s="831"/>
      <c r="AU33" s="831">
        <v>24674</v>
      </c>
      <c r="AV33" s="831"/>
      <c r="AW33" s="831"/>
      <c r="AX33" s="831"/>
      <c r="AY33" s="831"/>
      <c r="AZ33" s="832" t="s">
        <v>595</v>
      </c>
      <c r="BA33" s="832"/>
      <c r="BB33" s="832"/>
      <c r="BC33" s="832"/>
      <c r="BD33" s="832"/>
      <c r="BE33" s="833" t="s">
        <v>423</v>
      </c>
      <c r="BF33" s="833"/>
      <c r="BG33" s="833"/>
      <c r="BH33" s="833"/>
      <c r="BI33" s="834"/>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424</v>
      </c>
      <c r="C34" s="781"/>
      <c r="D34" s="781"/>
      <c r="E34" s="781"/>
      <c r="F34" s="781"/>
      <c r="G34" s="781"/>
      <c r="H34" s="781"/>
      <c r="I34" s="781"/>
      <c r="J34" s="781"/>
      <c r="K34" s="781"/>
      <c r="L34" s="781"/>
      <c r="M34" s="781"/>
      <c r="N34" s="781"/>
      <c r="O34" s="781"/>
      <c r="P34" s="782"/>
      <c r="Q34" s="783">
        <v>24</v>
      </c>
      <c r="R34" s="784"/>
      <c r="S34" s="784"/>
      <c r="T34" s="784"/>
      <c r="U34" s="784"/>
      <c r="V34" s="784">
        <v>24</v>
      </c>
      <c r="W34" s="784"/>
      <c r="X34" s="784"/>
      <c r="Y34" s="784"/>
      <c r="Z34" s="784"/>
      <c r="AA34" s="784" t="s">
        <v>595</v>
      </c>
      <c r="AB34" s="784"/>
      <c r="AC34" s="784"/>
      <c r="AD34" s="784"/>
      <c r="AE34" s="785"/>
      <c r="AF34" s="786" t="s">
        <v>245</v>
      </c>
      <c r="AG34" s="787"/>
      <c r="AH34" s="787"/>
      <c r="AI34" s="787"/>
      <c r="AJ34" s="788"/>
      <c r="AK34" s="835">
        <v>23</v>
      </c>
      <c r="AL34" s="831"/>
      <c r="AM34" s="831"/>
      <c r="AN34" s="831"/>
      <c r="AO34" s="831"/>
      <c r="AP34" s="831">
        <v>141</v>
      </c>
      <c r="AQ34" s="831"/>
      <c r="AR34" s="831"/>
      <c r="AS34" s="831"/>
      <c r="AT34" s="831"/>
      <c r="AU34" s="831">
        <v>141</v>
      </c>
      <c r="AV34" s="831"/>
      <c r="AW34" s="831"/>
      <c r="AX34" s="831"/>
      <c r="AY34" s="831"/>
      <c r="AZ34" s="832" t="s">
        <v>595</v>
      </c>
      <c r="BA34" s="832"/>
      <c r="BB34" s="832"/>
      <c r="BC34" s="832"/>
      <c r="BD34" s="832"/>
      <c r="BE34" s="833" t="s">
        <v>425</v>
      </c>
      <c r="BF34" s="833"/>
      <c r="BG34" s="833"/>
      <c r="BH34" s="833"/>
      <c r="BI34" s="834"/>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426</v>
      </c>
      <c r="C35" s="781"/>
      <c r="D35" s="781"/>
      <c r="E35" s="781"/>
      <c r="F35" s="781"/>
      <c r="G35" s="781"/>
      <c r="H35" s="781"/>
      <c r="I35" s="781"/>
      <c r="J35" s="781"/>
      <c r="K35" s="781"/>
      <c r="L35" s="781"/>
      <c r="M35" s="781"/>
      <c r="N35" s="781"/>
      <c r="O35" s="781"/>
      <c r="P35" s="782"/>
      <c r="Q35" s="783">
        <v>50</v>
      </c>
      <c r="R35" s="784"/>
      <c r="S35" s="784"/>
      <c r="T35" s="784"/>
      <c r="U35" s="784"/>
      <c r="V35" s="784">
        <v>40</v>
      </c>
      <c r="W35" s="784"/>
      <c r="X35" s="784"/>
      <c r="Y35" s="784"/>
      <c r="Z35" s="784"/>
      <c r="AA35" s="784">
        <v>10</v>
      </c>
      <c r="AB35" s="784"/>
      <c r="AC35" s="784"/>
      <c r="AD35" s="784"/>
      <c r="AE35" s="785"/>
      <c r="AF35" s="786">
        <v>10</v>
      </c>
      <c r="AG35" s="787"/>
      <c r="AH35" s="787"/>
      <c r="AI35" s="787"/>
      <c r="AJ35" s="788"/>
      <c r="AK35" s="835" t="s">
        <v>595</v>
      </c>
      <c r="AL35" s="831"/>
      <c r="AM35" s="831"/>
      <c r="AN35" s="831"/>
      <c r="AO35" s="831"/>
      <c r="AP35" s="831" t="s">
        <v>595</v>
      </c>
      <c r="AQ35" s="831"/>
      <c r="AR35" s="831"/>
      <c r="AS35" s="831"/>
      <c r="AT35" s="831"/>
      <c r="AU35" s="831" t="s">
        <v>595</v>
      </c>
      <c r="AV35" s="831"/>
      <c r="AW35" s="831"/>
      <c r="AX35" s="831"/>
      <c r="AY35" s="831"/>
      <c r="AZ35" s="832" t="s">
        <v>595</v>
      </c>
      <c r="BA35" s="832"/>
      <c r="BB35" s="832"/>
      <c r="BC35" s="832"/>
      <c r="BD35" s="832"/>
      <c r="BE35" s="833" t="s">
        <v>425</v>
      </c>
      <c r="BF35" s="833"/>
      <c r="BG35" s="833"/>
      <c r="BH35" s="833"/>
      <c r="BI35" s="834"/>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427</v>
      </c>
      <c r="C36" s="781"/>
      <c r="D36" s="781"/>
      <c r="E36" s="781"/>
      <c r="F36" s="781"/>
      <c r="G36" s="781"/>
      <c r="H36" s="781"/>
      <c r="I36" s="781"/>
      <c r="J36" s="781"/>
      <c r="K36" s="781"/>
      <c r="L36" s="781"/>
      <c r="M36" s="781"/>
      <c r="N36" s="781"/>
      <c r="O36" s="781"/>
      <c r="P36" s="782"/>
      <c r="Q36" s="783">
        <v>970</v>
      </c>
      <c r="R36" s="784"/>
      <c r="S36" s="784"/>
      <c r="T36" s="784"/>
      <c r="U36" s="784"/>
      <c r="V36" s="784">
        <v>970</v>
      </c>
      <c r="W36" s="784"/>
      <c r="X36" s="784"/>
      <c r="Y36" s="784"/>
      <c r="Z36" s="784"/>
      <c r="AA36" s="784" t="s">
        <v>595</v>
      </c>
      <c r="AB36" s="784"/>
      <c r="AC36" s="784"/>
      <c r="AD36" s="784"/>
      <c r="AE36" s="785"/>
      <c r="AF36" s="786">
        <v>366</v>
      </c>
      <c r="AG36" s="787"/>
      <c r="AH36" s="787"/>
      <c r="AI36" s="787"/>
      <c r="AJ36" s="788"/>
      <c r="AK36" s="835">
        <v>532</v>
      </c>
      <c r="AL36" s="831"/>
      <c r="AM36" s="831"/>
      <c r="AN36" s="831"/>
      <c r="AO36" s="831"/>
      <c r="AP36" s="831">
        <v>872</v>
      </c>
      <c r="AQ36" s="831"/>
      <c r="AR36" s="831"/>
      <c r="AS36" s="831"/>
      <c r="AT36" s="831"/>
      <c r="AU36" s="831">
        <v>622</v>
      </c>
      <c r="AV36" s="831"/>
      <c r="AW36" s="831"/>
      <c r="AX36" s="831"/>
      <c r="AY36" s="831"/>
      <c r="AZ36" s="832" t="s">
        <v>595</v>
      </c>
      <c r="BA36" s="832"/>
      <c r="BB36" s="832"/>
      <c r="BC36" s="832"/>
      <c r="BD36" s="832"/>
      <c r="BE36" s="833" t="s">
        <v>428</v>
      </c>
      <c r="BF36" s="833"/>
      <c r="BG36" s="833"/>
      <c r="BH36" s="833"/>
      <c r="BI36" s="834"/>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429</v>
      </c>
      <c r="C37" s="781"/>
      <c r="D37" s="781"/>
      <c r="E37" s="781"/>
      <c r="F37" s="781"/>
      <c r="G37" s="781"/>
      <c r="H37" s="781"/>
      <c r="I37" s="781"/>
      <c r="J37" s="781"/>
      <c r="K37" s="781"/>
      <c r="L37" s="781"/>
      <c r="M37" s="781"/>
      <c r="N37" s="781"/>
      <c r="O37" s="781"/>
      <c r="P37" s="782"/>
      <c r="Q37" s="783">
        <v>415</v>
      </c>
      <c r="R37" s="784"/>
      <c r="S37" s="784"/>
      <c r="T37" s="784"/>
      <c r="U37" s="784"/>
      <c r="V37" s="784">
        <v>381</v>
      </c>
      <c r="W37" s="784"/>
      <c r="X37" s="784"/>
      <c r="Y37" s="784"/>
      <c r="Z37" s="784"/>
      <c r="AA37" s="784">
        <v>34</v>
      </c>
      <c r="AB37" s="784"/>
      <c r="AC37" s="784"/>
      <c r="AD37" s="784"/>
      <c r="AE37" s="785"/>
      <c r="AF37" s="786">
        <v>34</v>
      </c>
      <c r="AG37" s="787"/>
      <c r="AH37" s="787"/>
      <c r="AI37" s="787"/>
      <c r="AJ37" s="788"/>
      <c r="AK37" s="835">
        <v>35</v>
      </c>
      <c r="AL37" s="831"/>
      <c r="AM37" s="831"/>
      <c r="AN37" s="831"/>
      <c r="AO37" s="831"/>
      <c r="AP37" s="831">
        <v>736</v>
      </c>
      <c r="AQ37" s="831"/>
      <c r="AR37" s="831"/>
      <c r="AS37" s="831"/>
      <c r="AT37" s="831"/>
      <c r="AU37" s="831">
        <v>16</v>
      </c>
      <c r="AV37" s="831"/>
      <c r="AW37" s="831"/>
      <c r="AX37" s="831"/>
      <c r="AY37" s="831"/>
      <c r="AZ37" s="832" t="s">
        <v>595</v>
      </c>
      <c r="BA37" s="832"/>
      <c r="BB37" s="832"/>
      <c r="BC37" s="832"/>
      <c r="BD37" s="832"/>
      <c r="BE37" s="833" t="s">
        <v>425</v>
      </c>
      <c r="BF37" s="833"/>
      <c r="BG37" s="833"/>
      <c r="BH37" s="833"/>
      <c r="BI37" s="834"/>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430</v>
      </c>
      <c r="C38" s="781"/>
      <c r="D38" s="781"/>
      <c r="E38" s="781"/>
      <c r="F38" s="781"/>
      <c r="G38" s="781"/>
      <c r="H38" s="781"/>
      <c r="I38" s="781"/>
      <c r="J38" s="781"/>
      <c r="K38" s="781"/>
      <c r="L38" s="781"/>
      <c r="M38" s="781"/>
      <c r="N38" s="781"/>
      <c r="O38" s="781"/>
      <c r="P38" s="782"/>
      <c r="Q38" s="783">
        <v>24</v>
      </c>
      <c r="R38" s="784"/>
      <c r="S38" s="784"/>
      <c r="T38" s="784"/>
      <c r="U38" s="784"/>
      <c r="V38" s="784">
        <v>24</v>
      </c>
      <c r="W38" s="784"/>
      <c r="X38" s="784"/>
      <c r="Y38" s="784"/>
      <c r="Z38" s="784"/>
      <c r="AA38" s="784" t="s">
        <v>595</v>
      </c>
      <c r="AB38" s="784"/>
      <c r="AC38" s="784"/>
      <c r="AD38" s="784"/>
      <c r="AE38" s="785"/>
      <c r="AF38" s="786" t="s">
        <v>398</v>
      </c>
      <c r="AG38" s="787"/>
      <c r="AH38" s="787"/>
      <c r="AI38" s="787"/>
      <c r="AJ38" s="788"/>
      <c r="AK38" s="835">
        <v>24</v>
      </c>
      <c r="AL38" s="831"/>
      <c r="AM38" s="831"/>
      <c r="AN38" s="831"/>
      <c r="AO38" s="831"/>
      <c r="AP38" s="831">
        <v>1561</v>
      </c>
      <c r="AQ38" s="831"/>
      <c r="AR38" s="831"/>
      <c r="AS38" s="831"/>
      <c r="AT38" s="831"/>
      <c r="AU38" s="831" t="s">
        <v>595</v>
      </c>
      <c r="AV38" s="831"/>
      <c r="AW38" s="831"/>
      <c r="AX38" s="831"/>
      <c r="AY38" s="831"/>
      <c r="AZ38" s="832" t="s">
        <v>595</v>
      </c>
      <c r="BA38" s="832"/>
      <c r="BB38" s="832"/>
      <c r="BC38" s="832"/>
      <c r="BD38" s="832"/>
      <c r="BE38" s="833" t="s">
        <v>425</v>
      </c>
      <c r="BF38" s="833"/>
      <c r="BG38" s="833"/>
      <c r="BH38" s="833"/>
      <c r="BI38" s="834"/>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t="s">
        <v>431</v>
      </c>
      <c r="C39" s="781"/>
      <c r="D39" s="781"/>
      <c r="E39" s="781"/>
      <c r="F39" s="781"/>
      <c r="G39" s="781"/>
      <c r="H39" s="781"/>
      <c r="I39" s="781"/>
      <c r="J39" s="781"/>
      <c r="K39" s="781"/>
      <c r="L39" s="781"/>
      <c r="M39" s="781"/>
      <c r="N39" s="781"/>
      <c r="O39" s="781"/>
      <c r="P39" s="782"/>
      <c r="Q39" s="783">
        <v>126</v>
      </c>
      <c r="R39" s="784"/>
      <c r="S39" s="784"/>
      <c r="T39" s="784"/>
      <c r="U39" s="784"/>
      <c r="V39" s="784">
        <v>120</v>
      </c>
      <c r="W39" s="784"/>
      <c r="X39" s="784"/>
      <c r="Y39" s="784"/>
      <c r="Z39" s="784"/>
      <c r="AA39" s="784">
        <v>7</v>
      </c>
      <c r="AB39" s="784"/>
      <c r="AC39" s="784"/>
      <c r="AD39" s="784"/>
      <c r="AE39" s="785"/>
      <c r="AF39" s="786" t="s">
        <v>398</v>
      </c>
      <c r="AG39" s="787"/>
      <c r="AH39" s="787"/>
      <c r="AI39" s="787"/>
      <c r="AJ39" s="788"/>
      <c r="AK39" s="835" t="s">
        <v>595</v>
      </c>
      <c r="AL39" s="831"/>
      <c r="AM39" s="831"/>
      <c r="AN39" s="831"/>
      <c r="AO39" s="831"/>
      <c r="AP39" s="831">
        <v>143</v>
      </c>
      <c r="AQ39" s="831"/>
      <c r="AR39" s="831"/>
      <c r="AS39" s="831"/>
      <c r="AT39" s="831"/>
      <c r="AU39" s="831" t="s">
        <v>595</v>
      </c>
      <c r="AV39" s="831"/>
      <c r="AW39" s="831"/>
      <c r="AX39" s="831"/>
      <c r="AY39" s="831"/>
      <c r="AZ39" s="832" t="s">
        <v>595</v>
      </c>
      <c r="BA39" s="832"/>
      <c r="BB39" s="832"/>
      <c r="BC39" s="832"/>
      <c r="BD39" s="832"/>
      <c r="BE39" s="833" t="s">
        <v>425</v>
      </c>
      <c r="BF39" s="833"/>
      <c r="BG39" s="833"/>
      <c r="BH39" s="833"/>
      <c r="BI39" s="834"/>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432</v>
      </c>
      <c r="BK62" s="807"/>
      <c r="BL62" s="807"/>
      <c r="BM62" s="807"/>
      <c r="BN62" s="808"/>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403</v>
      </c>
      <c r="B63" s="790" t="s">
        <v>433</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8083</v>
      </c>
      <c r="AG63" s="845"/>
      <c r="AH63" s="845"/>
      <c r="AI63" s="845"/>
      <c r="AJ63" s="846"/>
      <c r="AK63" s="847"/>
      <c r="AL63" s="842"/>
      <c r="AM63" s="842"/>
      <c r="AN63" s="842"/>
      <c r="AO63" s="842"/>
      <c r="AP63" s="845">
        <v>65396</v>
      </c>
      <c r="AQ63" s="845"/>
      <c r="AR63" s="845"/>
      <c r="AS63" s="845"/>
      <c r="AT63" s="845"/>
      <c r="AU63" s="845">
        <v>27273</v>
      </c>
      <c r="AV63" s="845"/>
      <c r="AW63" s="845"/>
      <c r="AX63" s="845"/>
      <c r="AY63" s="845"/>
      <c r="AZ63" s="849"/>
      <c r="BA63" s="849"/>
      <c r="BB63" s="849"/>
      <c r="BC63" s="849"/>
      <c r="BD63" s="849"/>
      <c r="BE63" s="850"/>
      <c r="BF63" s="850"/>
      <c r="BG63" s="850"/>
      <c r="BH63" s="850"/>
      <c r="BI63" s="851"/>
      <c r="BJ63" s="852" t="s">
        <v>434</v>
      </c>
      <c r="BK63" s="853"/>
      <c r="BL63" s="853"/>
      <c r="BM63" s="853"/>
      <c r="BN63" s="854"/>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435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436</v>
      </c>
      <c r="B66" s="728"/>
      <c r="C66" s="728"/>
      <c r="D66" s="728"/>
      <c r="E66" s="728"/>
      <c r="F66" s="728"/>
      <c r="G66" s="728"/>
      <c r="H66" s="728"/>
      <c r="I66" s="728"/>
      <c r="J66" s="728"/>
      <c r="K66" s="728"/>
      <c r="L66" s="728"/>
      <c r="M66" s="728"/>
      <c r="N66" s="728"/>
      <c r="O66" s="728"/>
      <c r="P66" s="729"/>
      <c r="Q66" s="733" t="s">
        <v>437</v>
      </c>
      <c r="R66" s="734"/>
      <c r="S66" s="734"/>
      <c r="T66" s="734"/>
      <c r="U66" s="735"/>
      <c r="V66" s="733" t="s">
        <v>438</v>
      </c>
      <c r="W66" s="734"/>
      <c r="X66" s="734"/>
      <c r="Y66" s="734"/>
      <c r="Z66" s="735"/>
      <c r="AA66" s="733" t="s">
        <v>439</v>
      </c>
      <c r="AB66" s="734"/>
      <c r="AC66" s="734"/>
      <c r="AD66" s="734"/>
      <c r="AE66" s="735"/>
      <c r="AF66" s="855" t="s">
        <v>440</v>
      </c>
      <c r="AG66" s="816"/>
      <c r="AH66" s="816"/>
      <c r="AI66" s="816"/>
      <c r="AJ66" s="856"/>
      <c r="AK66" s="733" t="s">
        <v>441</v>
      </c>
      <c r="AL66" s="728"/>
      <c r="AM66" s="728"/>
      <c r="AN66" s="728"/>
      <c r="AO66" s="729"/>
      <c r="AP66" s="733" t="s">
        <v>442</v>
      </c>
      <c r="AQ66" s="734"/>
      <c r="AR66" s="734"/>
      <c r="AS66" s="734"/>
      <c r="AT66" s="735"/>
      <c r="AU66" s="733" t="s">
        <v>443</v>
      </c>
      <c r="AV66" s="734"/>
      <c r="AW66" s="734"/>
      <c r="AX66" s="734"/>
      <c r="AY66" s="735"/>
      <c r="AZ66" s="733" t="s">
        <v>385</v>
      </c>
      <c r="BA66" s="734"/>
      <c r="BB66" s="734"/>
      <c r="BC66" s="734"/>
      <c r="BD66" s="740"/>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619</v>
      </c>
      <c r="C68" s="871"/>
      <c r="D68" s="871"/>
      <c r="E68" s="871"/>
      <c r="F68" s="871"/>
      <c r="G68" s="871"/>
      <c r="H68" s="871"/>
      <c r="I68" s="871"/>
      <c r="J68" s="871"/>
      <c r="K68" s="871"/>
      <c r="L68" s="871"/>
      <c r="M68" s="871"/>
      <c r="N68" s="871"/>
      <c r="O68" s="871"/>
      <c r="P68" s="872"/>
      <c r="Q68" s="873">
        <v>284</v>
      </c>
      <c r="R68" s="867"/>
      <c r="S68" s="867"/>
      <c r="T68" s="867"/>
      <c r="U68" s="867"/>
      <c r="V68" s="867">
        <v>269</v>
      </c>
      <c r="W68" s="867"/>
      <c r="X68" s="867"/>
      <c r="Y68" s="867"/>
      <c r="Z68" s="867"/>
      <c r="AA68" s="867">
        <v>15</v>
      </c>
      <c r="AB68" s="867"/>
      <c r="AC68" s="867"/>
      <c r="AD68" s="867"/>
      <c r="AE68" s="867"/>
      <c r="AF68" s="867">
        <v>15</v>
      </c>
      <c r="AG68" s="867"/>
      <c r="AH68" s="867"/>
      <c r="AI68" s="867"/>
      <c r="AJ68" s="867"/>
      <c r="AK68" s="867">
        <v>31</v>
      </c>
      <c r="AL68" s="867"/>
      <c r="AM68" s="867"/>
      <c r="AN68" s="867"/>
      <c r="AO68" s="867"/>
      <c r="AP68" s="867" t="s">
        <v>627</v>
      </c>
      <c r="AQ68" s="867"/>
      <c r="AR68" s="867"/>
      <c r="AS68" s="867"/>
      <c r="AT68" s="867"/>
      <c r="AU68" s="867" t="s">
        <v>627</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620</v>
      </c>
      <c r="C69" s="875"/>
      <c r="D69" s="875"/>
      <c r="E69" s="875"/>
      <c r="F69" s="875"/>
      <c r="G69" s="875"/>
      <c r="H69" s="875"/>
      <c r="I69" s="875"/>
      <c r="J69" s="875"/>
      <c r="K69" s="875"/>
      <c r="L69" s="875"/>
      <c r="M69" s="875"/>
      <c r="N69" s="875"/>
      <c r="O69" s="875"/>
      <c r="P69" s="876"/>
      <c r="Q69" s="877">
        <v>230610</v>
      </c>
      <c r="R69" s="831"/>
      <c r="S69" s="831"/>
      <c r="T69" s="831"/>
      <c r="U69" s="831"/>
      <c r="V69" s="831">
        <v>226088</v>
      </c>
      <c r="W69" s="831"/>
      <c r="X69" s="831"/>
      <c r="Y69" s="831"/>
      <c r="Z69" s="831"/>
      <c r="AA69" s="831">
        <v>4522</v>
      </c>
      <c r="AB69" s="831"/>
      <c r="AC69" s="831"/>
      <c r="AD69" s="831"/>
      <c r="AE69" s="831"/>
      <c r="AF69" s="831">
        <v>4522</v>
      </c>
      <c r="AG69" s="831"/>
      <c r="AH69" s="831"/>
      <c r="AI69" s="831"/>
      <c r="AJ69" s="831"/>
      <c r="AK69" s="831">
        <v>41</v>
      </c>
      <c r="AL69" s="831"/>
      <c r="AM69" s="831"/>
      <c r="AN69" s="831"/>
      <c r="AO69" s="831"/>
      <c r="AP69" s="831" t="s">
        <v>627</v>
      </c>
      <c r="AQ69" s="831"/>
      <c r="AR69" s="831"/>
      <c r="AS69" s="831"/>
      <c r="AT69" s="831"/>
      <c r="AU69" s="831" t="s">
        <v>627</v>
      </c>
      <c r="AV69" s="831"/>
      <c r="AW69" s="831"/>
      <c r="AX69" s="831"/>
      <c r="AY69" s="831"/>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621</v>
      </c>
      <c r="C70" s="875"/>
      <c r="D70" s="875"/>
      <c r="E70" s="875"/>
      <c r="F70" s="875"/>
      <c r="G70" s="875"/>
      <c r="H70" s="875"/>
      <c r="I70" s="875"/>
      <c r="J70" s="875"/>
      <c r="K70" s="875"/>
      <c r="L70" s="875"/>
      <c r="M70" s="875"/>
      <c r="N70" s="875"/>
      <c r="O70" s="875"/>
      <c r="P70" s="876"/>
      <c r="Q70" s="877">
        <v>6796</v>
      </c>
      <c r="R70" s="831"/>
      <c r="S70" s="831"/>
      <c r="T70" s="831"/>
      <c r="U70" s="831"/>
      <c r="V70" s="831">
        <v>6048</v>
      </c>
      <c r="W70" s="831"/>
      <c r="X70" s="831"/>
      <c r="Y70" s="831"/>
      <c r="Z70" s="831"/>
      <c r="AA70" s="831">
        <v>749</v>
      </c>
      <c r="AB70" s="831"/>
      <c r="AC70" s="831"/>
      <c r="AD70" s="831"/>
      <c r="AE70" s="831"/>
      <c r="AF70" s="831">
        <v>749</v>
      </c>
      <c r="AG70" s="831"/>
      <c r="AH70" s="831"/>
      <c r="AI70" s="831"/>
      <c r="AJ70" s="831"/>
      <c r="AK70" s="831">
        <v>1022</v>
      </c>
      <c r="AL70" s="831"/>
      <c r="AM70" s="831"/>
      <c r="AN70" s="831"/>
      <c r="AO70" s="831"/>
      <c r="AP70" s="831" t="s">
        <v>627</v>
      </c>
      <c r="AQ70" s="831"/>
      <c r="AR70" s="831"/>
      <c r="AS70" s="831"/>
      <c r="AT70" s="831"/>
      <c r="AU70" s="831" t="s">
        <v>627</v>
      </c>
      <c r="AV70" s="831"/>
      <c r="AW70" s="831"/>
      <c r="AX70" s="831"/>
      <c r="AY70" s="831"/>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t="s">
        <v>622</v>
      </c>
      <c r="C71" s="875"/>
      <c r="D71" s="875"/>
      <c r="E71" s="875"/>
      <c r="F71" s="875"/>
      <c r="G71" s="875"/>
      <c r="H71" s="875"/>
      <c r="I71" s="875"/>
      <c r="J71" s="875"/>
      <c r="K71" s="875"/>
      <c r="L71" s="875"/>
      <c r="M71" s="875"/>
      <c r="N71" s="875"/>
      <c r="O71" s="875"/>
      <c r="P71" s="876"/>
      <c r="Q71" s="877">
        <v>41</v>
      </c>
      <c r="R71" s="831"/>
      <c r="S71" s="831"/>
      <c r="T71" s="831"/>
      <c r="U71" s="831"/>
      <c r="V71" s="831">
        <v>34</v>
      </c>
      <c r="W71" s="831"/>
      <c r="X71" s="831"/>
      <c r="Y71" s="831"/>
      <c r="Z71" s="831"/>
      <c r="AA71" s="831">
        <v>7</v>
      </c>
      <c r="AB71" s="831"/>
      <c r="AC71" s="831"/>
      <c r="AD71" s="831"/>
      <c r="AE71" s="831"/>
      <c r="AF71" s="831">
        <v>7</v>
      </c>
      <c r="AG71" s="831"/>
      <c r="AH71" s="831"/>
      <c r="AI71" s="831"/>
      <c r="AJ71" s="831"/>
      <c r="AK71" s="831" t="s">
        <v>627</v>
      </c>
      <c r="AL71" s="831"/>
      <c r="AM71" s="831"/>
      <c r="AN71" s="831"/>
      <c r="AO71" s="831"/>
      <c r="AP71" s="831" t="s">
        <v>627</v>
      </c>
      <c r="AQ71" s="831"/>
      <c r="AR71" s="831"/>
      <c r="AS71" s="831"/>
      <c r="AT71" s="831"/>
      <c r="AU71" s="831" t="s">
        <v>627</v>
      </c>
      <c r="AV71" s="831"/>
      <c r="AW71" s="831"/>
      <c r="AX71" s="831"/>
      <c r="AY71" s="831"/>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t="s">
        <v>623</v>
      </c>
      <c r="C72" s="875"/>
      <c r="D72" s="875"/>
      <c r="E72" s="875"/>
      <c r="F72" s="875"/>
      <c r="G72" s="875"/>
      <c r="H72" s="875"/>
      <c r="I72" s="875"/>
      <c r="J72" s="875"/>
      <c r="K72" s="875"/>
      <c r="L72" s="875"/>
      <c r="M72" s="875"/>
      <c r="N72" s="875"/>
      <c r="O72" s="875"/>
      <c r="P72" s="876"/>
      <c r="Q72" s="877">
        <v>12</v>
      </c>
      <c r="R72" s="831"/>
      <c r="S72" s="831"/>
      <c r="T72" s="831"/>
      <c r="U72" s="831"/>
      <c r="V72" s="831">
        <v>9</v>
      </c>
      <c r="W72" s="831"/>
      <c r="X72" s="831"/>
      <c r="Y72" s="831"/>
      <c r="Z72" s="831"/>
      <c r="AA72" s="831">
        <v>3</v>
      </c>
      <c r="AB72" s="831"/>
      <c r="AC72" s="831"/>
      <c r="AD72" s="831"/>
      <c r="AE72" s="831"/>
      <c r="AF72" s="831">
        <v>3</v>
      </c>
      <c r="AG72" s="831"/>
      <c r="AH72" s="831"/>
      <c r="AI72" s="831"/>
      <c r="AJ72" s="831"/>
      <c r="AK72" s="831" t="s">
        <v>627</v>
      </c>
      <c r="AL72" s="831"/>
      <c r="AM72" s="831"/>
      <c r="AN72" s="831"/>
      <c r="AO72" s="831"/>
      <c r="AP72" s="831" t="s">
        <v>627</v>
      </c>
      <c r="AQ72" s="831"/>
      <c r="AR72" s="831"/>
      <c r="AS72" s="831"/>
      <c r="AT72" s="831"/>
      <c r="AU72" s="831" t="s">
        <v>627</v>
      </c>
      <c r="AV72" s="831"/>
      <c r="AW72" s="831"/>
      <c r="AX72" s="831"/>
      <c r="AY72" s="831"/>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t="s">
        <v>624</v>
      </c>
      <c r="C73" s="875"/>
      <c r="D73" s="875"/>
      <c r="E73" s="875"/>
      <c r="F73" s="875"/>
      <c r="G73" s="875"/>
      <c r="H73" s="875"/>
      <c r="I73" s="875"/>
      <c r="J73" s="875"/>
      <c r="K73" s="875"/>
      <c r="L73" s="875"/>
      <c r="M73" s="875"/>
      <c r="N73" s="875"/>
      <c r="O73" s="875"/>
      <c r="P73" s="876"/>
      <c r="Q73" s="877">
        <v>3</v>
      </c>
      <c r="R73" s="831"/>
      <c r="S73" s="831"/>
      <c r="T73" s="831"/>
      <c r="U73" s="831"/>
      <c r="V73" s="831">
        <v>1</v>
      </c>
      <c r="W73" s="831"/>
      <c r="X73" s="831"/>
      <c r="Y73" s="831"/>
      <c r="Z73" s="831"/>
      <c r="AA73" s="831">
        <v>2</v>
      </c>
      <c r="AB73" s="831"/>
      <c r="AC73" s="831"/>
      <c r="AD73" s="831"/>
      <c r="AE73" s="831"/>
      <c r="AF73" s="831">
        <v>2</v>
      </c>
      <c r="AG73" s="831"/>
      <c r="AH73" s="831"/>
      <c r="AI73" s="831"/>
      <c r="AJ73" s="831"/>
      <c r="AK73" s="831" t="s">
        <v>627</v>
      </c>
      <c r="AL73" s="831"/>
      <c r="AM73" s="831"/>
      <c r="AN73" s="831"/>
      <c r="AO73" s="831"/>
      <c r="AP73" s="831" t="s">
        <v>627</v>
      </c>
      <c r="AQ73" s="831"/>
      <c r="AR73" s="831"/>
      <c r="AS73" s="831"/>
      <c r="AT73" s="831"/>
      <c r="AU73" s="831" t="s">
        <v>627</v>
      </c>
      <c r="AV73" s="831"/>
      <c r="AW73" s="831"/>
      <c r="AX73" s="831"/>
      <c r="AY73" s="831"/>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t="s">
        <v>625</v>
      </c>
      <c r="C74" s="875"/>
      <c r="D74" s="875"/>
      <c r="E74" s="875"/>
      <c r="F74" s="875"/>
      <c r="G74" s="875"/>
      <c r="H74" s="875"/>
      <c r="I74" s="875"/>
      <c r="J74" s="875"/>
      <c r="K74" s="875"/>
      <c r="L74" s="875"/>
      <c r="M74" s="875"/>
      <c r="N74" s="875"/>
      <c r="O74" s="875"/>
      <c r="P74" s="876"/>
      <c r="Q74" s="877">
        <v>6</v>
      </c>
      <c r="R74" s="831"/>
      <c r="S74" s="831"/>
      <c r="T74" s="831"/>
      <c r="U74" s="831"/>
      <c r="V74" s="831">
        <v>2</v>
      </c>
      <c r="W74" s="831"/>
      <c r="X74" s="831"/>
      <c r="Y74" s="831"/>
      <c r="Z74" s="831"/>
      <c r="AA74" s="831">
        <v>4</v>
      </c>
      <c r="AB74" s="831"/>
      <c r="AC74" s="831"/>
      <c r="AD74" s="831"/>
      <c r="AE74" s="831"/>
      <c r="AF74" s="831">
        <v>4</v>
      </c>
      <c r="AG74" s="831"/>
      <c r="AH74" s="831"/>
      <c r="AI74" s="831"/>
      <c r="AJ74" s="831"/>
      <c r="AK74" s="831" t="s">
        <v>627</v>
      </c>
      <c r="AL74" s="831"/>
      <c r="AM74" s="831"/>
      <c r="AN74" s="831"/>
      <c r="AO74" s="831"/>
      <c r="AP74" s="831" t="s">
        <v>627</v>
      </c>
      <c r="AQ74" s="831"/>
      <c r="AR74" s="831"/>
      <c r="AS74" s="831"/>
      <c r="AT74" s="831"/>
      <c r="AU74" s="831" t="s">
        <v>627</v>
      </c>
      <c r="AV74" s="831"/>
      <c r="AW74" s="831"/>
      <c r="AX74" s="831"/>
      <c r="AY74" s="831"/>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t="s">
        <v>626</v>
      </c>
      <c r="C75" s="875"/>
      <c r="D75" s="875"/>
      <c r="E75" s="875"/>
      <c r="F75" s="875"/>
      <c r="G75" s="875"/>
      <c r="H75" s="875"/>
      <c r="I75" s="875"/>
      <c r="J75" s="875"/>
      <c r="K75" s="875"/>
      <c r="L75" s="875"/>
      <c r="M75" s="875"/>
      <c r="N75" s="875"/>
      <c r="O75" s="875"/>
      <c r="P75" s="876"/>
      <c r="Q75" s="878">
        <v>32</v>
      </c>
      <c r="R75" s="879"/>
      <c r="S75" s="879"/>
      <c r="T75" s="879"/>
      <c r="U75" s="835"/>
      <c r="V75" s="880">
        <v>27</v>
      </c>
      <c r="W75" s="879"/>
      <c r="X75" s="879"/>
      <c r="Y75" s="879"/>
      <c r="Z75" s="835"/>
      <c r="AA75" s="880">
        <v>5</v>
      </c>
      <c r="AB75" s="879"/>
      <c r="AC75" s="879"/>
      <c r="AD75" s="879"/>
      <c r="AE75" s="835"/>
      <c r="AF75" s="880">
        <v>5</v>
      </c>
      <c r="AG75" s="879"/>
      <c r="AH75" s="879"/>
      <c r="AI75" s="879"/>
      <c r="AJ75" s="835"/>
      <c r="AK75" s="880" t="s">
        <v>627</v>
      </c>
      <c r="AL75" s="879"/>
      <c r="AM75" s="879"/>
      <c r="AN75" s="879"/>
      <c r="AO75" s="835"/>
      <c r="AP75" s="880" t="s">
        <v>627</v>
      </c>
      <c r="AQ75" s="879"/>
      <c r="AR75" s="879"/>
      <c r="AS75" s="879"/>
      <c r="AT75" s="835"/>
      <c r="AU75" s="880" t="s">
        <v>627</v>
      </c>
      <c r="AV75" s="879"/>
      <c r="AW75" s="879"/>
      <c r="AX75" s="879"/>
      <c r="AY75" s="835"/>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403</v>
      </c>
      <c r="B88" s="790" t="s">
        <v>444</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5307</v>
      </c>
      <c r="AG88" s="845"/>
      <c r="AH88" s="845"/>
      <c r="AI88" s="845"/>
      <c r="AJ88" s="845"/>
      <c r="AK88" s="842"/>
      <c r="AL88" s="842"/>
      <c r="AM88" s="842"/>
      <c r="AN88" s="842"/>
      <c r="AO88" s="842"/>
      <c r="AP88" s="845" t="s">
        <v>627</v>
      </c>
      <c r="AQ88" s="845"/>
      <c r="AR88" s="845"/>
      <c r="AS88" s="845"/>
      <c r="AT88" s="845"/>
      <c r="AU88" s="845" t="s">
        <v>627</v>
      </c>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403</v>
      </c>
      <c r="BR102" s="790" t="s">
        <v>445</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5542</v>
      </c>
      <c r="CS102" s="853"/>
      <c r="CT102" s="853"/>
      <c r="CU102" s="853"/>
      <c r="CV102" s="892"/>
      <c r="CW102" s="891">
        <v>1147</v>
      </c>
      <c r="CX102" s="853"/>
      <c r="CY102" s="853"/>
      <c r="CZ102" s="853"/>
      <c r="DA102" s="892"/>
      <c r="DB102" s="891">
        <v>5920</v>
      </c>
      <c r="DC102" s="853"/>
      <c r="DD102" s="853"/>
      <c r="DE102" s="853"/>
      <c r="DF102" s="892"/>
      <c r="DG102" s="891">
        <v>153</v>
      </c>
      <c r="DH102" s="853"/>
      <c r="DI102" s="853"/>
      <c r="DJ102" s="853"/>
      <c r="DK102" s="892"/>
      <c r="DL102" s="891" t="s">
        <v>613</v>
      </c>
      <c r="DM102" s="853"/>
      <c r="DN102" s="853"/>
      <c r="DO102" s="853"/>
      <c r="DP102" s="892"/>
      <c r="DQ102" s="891">
        <v>15</v>
      </c>
      <c r="DR102" s="853"/>
      <c r="DS102" s="853"/>
      <c r="DT102" s="853"/>
      <c r="DU102" s="892"/>
      <c r="DV102" s="891"/>
      <c r="DW102" s="853"/>
      <c r="DX102" s="853"/>
      <c r="DY102" s="853"/>
      <c r="DZ102" s="89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446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447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450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451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3" t="s">
        <v>452</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453</v>
      </c>
      <c r="AB109" s="894"/>
      <c r="AC109" s="894"/>
      <c r="AD109" s="894"/>
      <c r="AE109" s="895"/>
      <c r="AF109" s="893" t="s">
        <v>454</v>
      </c>
      <c r="AG109" s="894"/>
      <c r="AH109" s="894"/>
      <c r="AI109" s="894"/>
      <c r="AJ109" s="895"/>
      <c r="AK109" s="893" t="s">
        <v>315</v>
      </c>
      <c r="AL109" s="894"/>
      <c r="AM109" s="894"/>
      <c r="AN109" s="894"/>
      <c r="AO109" s="895"/>
      <c r="AP109" s="893" t="s">
        <v>455</v>
      </c>
      <c r="AQ109" s="894"/>
      <c r="AR109" s="894"/>
      <c r="AS109" s="894"/>
      <c r="AT109" s="896"/>
      <c r="AU109" s="913" t="s">
        <v>452</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453</v>
      </c>
      <c r="BR109" s="894"/>
      <c r="BS109" s="894"/>
      <c r="BT109" s="894"/>
      <c r="BU109" s="895"/>
      <c r="BV109" s="893" t="s">
        <v>454</v>
      </c>
      <c r="BW109" s="894"/>
      <c r="BX109" s="894"/>
      <c r="BY109" s="894"/>
      <c r="BZ109" s="895"/>
      <c r="CA109" s="893" t="s">
        <v>315</v>
      </c>
      <c r="CB109" s="894"/>
      <c r="CC109" s="894"/>
      <c r="CD109" s="894"/>
      <c r="CE109" s="895"/>
      <c r="CF109" s="914" t="s">
        <v>455</v>
      </c>
      <c r="CG109" s="914"/>
      <c r="CH109" s="914"/>
      <c r="CI109" s="914"/>
      <c r="CJ109" s="914"/>
      <c r="CK109" s="893" t="s">
        <v>456</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453</v>
      </c>
      <c r="DH109" s="894"/>
      <c r="DI109" s="894"/>
      <c r="DJ109" s="894"/>
      <c r="DK109" s="895"/>
      <c r="DL109" s="893" t="s">
        <v>454</v>
      </c>
      <c r="DM109" s="894"/>
      <c r="DN109" s="894"/>
      <c r="DO109" s="894"/>
      <c r="DP109" s="895"/>
      <c r="DQ109" s="893" t="s">
        <v>315</v>
      </c>
      <c r="DR109" s="894"/>
      <c r="DS109" s="894"/>
      <c r="DT109" s="894"/>
      <c r="DU109" s="895"/>
      <c r="DV109" s="893" t="s">
        <v>455</v>
      </c>
      <c r="DW109" s="894"/>
      <c r="DX109" s="894"/>
      <c r="DY109" s="894"/>
      <c r="DZ109" s="896"/>
    </row>
    <row r="110" spans="1:131" s="230" customFormat="1" ht="26.25" customHeight="1" x14ac:dyDescent="0.15">
      <c r="A110" s="897" t="s">
        <v>457</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11249768</v>
      </c>
      <c r="AB110" s="901"/>
      <c r="AC110" s="901"/>
      <c r="AD110" s="901"/>
      <c r="AE110" s="902"/>
      <c r="AF110" s="903">
        <v>11871036</v>
      </c>
      <c r="AG110" s="901"/>
      <c r="AH110" s="901"/>
      <c r="AI110" s="901"/>
      <c r="AJ110" s="902"/>
      <c r="AK110" s="903">
        <v>11824233</v>
      </c>
      <c r="AL110" s="901"/>
      <c r="AM110" s="901"/>
      <c r="AN110" s="901"/>
      <c r="AO110" s="902"/>
      <c r="AP110" s="904">
        <v>22.8</v>
      </c>
      <c r="AQ110" s="905"/>
      <c r="AR110" s="905"/>
      <c r="AS110" s="905"/>
      <c r="AT110" s="906"/>
      <c r="AU110" s="907" t="s">
        <v>75</v>
      </c>
      <c r="AV110" s="908"/>
      <c r="AW110" s="908"/>
      <c r="AX110" s="908"/>
      <c r="AY110" s="908"/>
      <c r="AZ110" s="929" t="s">
        <v>458</v>
      </c>
      <c r="BA110" s="898"/>
      <c r="BB110" s="898"/>
      <c r="BC110" s="898"/>
      <c r="BD110" s="898"/>
      <c r="BE110" s="898"/>
      <c r="BF110" s="898"/>
      <c r="BG110" s="898"/>
      <c r="BH110" s="898"/>
      <c r="BI110" s="898"/>
      <c r="BJ110" s="898"/>
      <c r="BK110" s="898"/>
      <c r="BL110" s="898"/>
      <c r="BM110" s="898"/>
      <c r="BN110" s="898"/>
      <c r="BO110" s="898"/>
      <c r="BP110" s="899"/>
      <c r="BQ110" s="930">
        <v>114202513</v>
      </c>
      <c r="BR110" s="931"/>
      <c r="BS110" s="931"/>
      <c r="BT110" s="931"/>
      <c r="BU110" s="931"/>
      <c r="BV110" s="931">
        <v>112935775</v>
      </c>
      <c r="BW110" s="931"/>
      <c r="BX110" s="931"/>
      <c r="BY110" s="931"/>
      <c r="BZ110" s="931"/>
      <c r="CA110" s="931">
        <v>110300592</v>
      </c>
      <c r="CB110" s="931"/>
      <c r="CC110" s="931"/>
      <c r="CD110" s="931"/>
      <c r="CE110" s="931"/>
      <c r="CF110" s="944">
        <v>212.3</v>
      </c>
      <c r="CG110" s="945"/>
      <c r="CH110" s="945"/>
      <c r="CI110" s="945"/>
      <c r="CJ110" s="945"/>
      <c r="CK110" s="946" t="s">
        <v>459</v>
      </c>
      <c r="CL110" s="947"/>
      <c r="CM110" s="929" t="s">
        <v>460</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0">
        <v>1312127</v>
      </c>
      <c r="DH110" s="931"/>
      <c r="DI110" s="931"/>
      <c r="DJ110" s="931"/>
      <c r="DK110" s="931"/>
      <c r="DL110" s="931">
        <v>879606</v>
      </c>
      <c r="DM110" s="931"/>
      <c r="DN110" s="931"/>
      <c r="DO110" s="931"/>
      <c r="DP110" s="931"/>
      <c r="DQ110" s="931">
        <v>838256</v>
      </c>
      <c r="DR110" s="931"/>
      <c r="DS110" s="931"/>
      <c r="DT110" s="931"/>
      <c r="DU110" s="931"/>
      <c r="DV110" s="932">
        <v>1.6</v>
      </c>
      <c r="DW110" s="932"/>
      <c r="DX110" s="932"/>
      <c r="DY110" s="932"/>
      <c r="DZ110" s="933"/>
    </row>
    <row r="111" spans="1:131" s="230" customFormat="1" ht="26.25" customHeight="1" x14ac:dyDescent="0.15">
      <c r="A111" s="934" t="s">
        <v>461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245</v>
      </c>
      <c r="AB111" s="938"/>
      <c r="AC111" s="938"/>
      <c r="AD111" s="938"/>
      <c r="AE111" s="939"/>
      <c r="AF111" s="940" t="s">
        <v>398</v>
      </c>
      <c r="AG111" s="938"/>
      <c r="AH111" s="938"/>
      <c r="AI111" s="938"/>
      <c r="AJ111" s="939"/>
      <c r="AK111" s="940" t="s">
        <v>245</v>
      </c>
      <c r="AL111" s="938"/>
      <c r="AM111" s="938"/>
      <c r="AN111" s="938"/>
      <c r="AO111" s="939"/>
      <c r="AP111" s="941" t="s">
        <v>245</v>
      </c>
      <c r="AQ111" s="942"/>
      <c r="AR111" s="942"/>
      <c r="AS111" s="942"/>
      <c r="AT111" s="943"/>
      <c r="AU111" s="909"/>
      <c r="AV111" s="910"/>
      <c r="AW111" s="910"/>
      <c r="AX111" s="910"/>
      <c r="AY111" s="910"/>
      <c r="AZ111" s="922" t="s">
        <v>462</v>
      </c>
      <c r="BA111" s="923"/>
      <c r="BB111" s="923"/>
      <c r="BC111" s="923"/>
      <c r="BD111" s="923"/>
      <c r="BE111" s="923"/>
      <c r="BF111" s="923"/>
      <c r="BG111" s="923"/>
      <c r="BH111" s="923"/>
      <c r="BI111" s="923"/>
      <c r="BJ111" s="923"/>
      <c r="BK111" s="923"/>
      <c r="BL111" s="923"/>
      <c r="BM111" s="923"/>
      <c r="BN111" s="923"/>
      <c r="BO111" s="923"/>
      <c r="BP111" s="924"/>
      <c r="BQ111" s="925">
        <v>1312127</v>
      </c>
      <c r="BR111" s="926"/>
      <c r="BS111" s="926"/>
      <c r="BT111" s="926"/>
      <c r="BU111" s="926"/>
      <c r="BV111" s="926">
        <v>879606</v>
      </c>
      <c r="BW111" s="926"/>
      <c r="BX111" s="926"/>
      <c r="BY111" s="926"/>
      <c r="BZ111" s="926"/>
      <c r="CA111" s="926">
        <v>838256</v>
      </c>
      <c r="CB111" s="926"/>
      <c r="CC111" s="926"/>
      <c r="CD111" s="926"/>
      <c r="CE111" s="926"/>
      <c r="CF111" s="920">
        <v>1.6</v>
      </c>
      <c r="CG111" s="921"/>
      <c r="CH111" s="921"/>
      <c r="CI111" s="921"/>
      <c r="CJ111" s="921"/>
      <c r="CK111" s="948"/>
      <c r="CL111" s="949"/>
      <c r="CM111" s="922" t="s">
        <v>463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398</v>
      </c>
      <c r="DH111" s="926"/>
      <c r="DI111" s="926"/>
      <c r="DJ111" s="926"/>
      <c r="DK111" s="926"/>
      <c r="DL111" s="926" t="s">
        <v>398</v>
      </c>
      <c r="DM111" s="926"/>
      <c r="DN111" s="926"/>
      <c r="DO111" s="926"/>
      <c r="DP111" s="926"/>
      <c r="DQ111" s="926" t="s">
        <v>398</v>
      </c>
      <c r="DR111" s="926"/>
      <c r="DS111" s="926"/>
      <c r="DT111" s="926"/>
      <c r="DU111" s="926"/>
      <c r="DV111" s="927" t="s">
        <v>398</v>
      </c>
      <c r="DW111" s="927"/>
      <c r="DX111" s="927"/>
      <c r="DY111" s="927"/>
      <c r="DZ111" s="928"/>
    </row>
    <row r="112" spans="1:131" s="230" customFormat="1" ht="26.25" customHeight="1" x14ac:dyDescent="0.15">
      <c r="A112" s="952" t="s">
        <v>464</v>
      </c>
      <c r="B112" s="953"/>
      <c r="C112" s="923" t="s">
        <v>465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143333</v>
      </c>
      <c r="AB112" s="959"/>
      <c r="AC112" s="959"/>
      <c r="AD112" s="959"/>
      <c r="AE112" s="960"/>
      <c r="AF112" s="961">
        <v>143333</v>
      </c>
      <c r="AG112" s="959"/>
      <c r="AH112" s="959"/>
      <c r="AI112" s="959"/>
      <c r="AJ112" s="960"/>
      <c r="AK112" s="961">
        <v>143333</v>
      </c>
      <c r="AL112" s="959"/>
      <c r="AM112" s="959"/>
      <c r="AN112" s="959"/>
      <c r="AO112" s="960"/>
      <c r="AP112" s="962">
        <v>0.3</v>
      </c>
      <c r="AQ112" s="963"/>
      <c r="AR112" s="963"/>
      <c r="AS112" s="963"/>
      <c r="AT112" s="964"/>
      <c r="AU112" s="909"/>
      <c r="AV112" s="910"/>
      <c r="AW112" s="910"/>
      <c r="AX112" s="910"/>
      <c r="AY112" s="910"/>
      <c r="AZ112" s="922" t="s">
        <v>466</v>
      </c>
      <c r="BA112" s="923"/>
      <c r="BB112" s="923"/>
      <c r="BC112" s="923"/>
      <c r="BD112" s="923"/>
      <c r="BE112" s="923"/>
      <c r="BF112" s="923"/>
      <c r="BG112" s="923"/>
      <c r="BH112" s="923"/>
      <c r="BI112" s="923"/>
      <c r="BJ112" s="923"/>
      <c r="BK112" s="923"/>
      <c r="BL112" s="923"/>
      <c r="BM112" s="923"/>
      <c r="BN112" s="923"/>
      <c r="BO112" s="923"/>
      <c r="BP112" s="924"/>
      <c r="BQ112" s="925">
        <v>26030135</v>
      </c>
      <c r="BR112" s="926"/>
      <c r="BS112" s="926"/>
      <c r="BT112" s="926"/>
      <c r="BU112" s="926"/>
      <c r="BV112" s="926">
        <v>26133960</v>
      </c>
      <c r="BW112" s="926"/>
      <c r="BX112" s="926"/>
      <c r="BY112" s="926"/>
      <c r="BZ112" s="926"/>
      <c r="CA112" s="926">
        <v>27273790</v>
      </c>
      <c r="CB112" s="926"/>
      <c r="CC112" s="926"/>
      <c r="CD112" s="926"/>
      <c r="CE112" s="926"/>
      <c r="CF112" s="920">
        <v>52.5</v>
      </c>
      <c r="CG112" s="921"/>
      <c r="CH112" s="921"/>
      <c r="CI112" s="921"/>
      <c r="CJ112" s="921"/>
      <c r="CK112" s="948"/>
      <c r="CL112" s="949"/>
      <c r="CM112" s="922" t="s">
        <v>467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398</v>
      </c>
      <c r="DH112" s="926"/>
      <c r="DI112" s="926"/>
      <c r="DJ112" s="926"/>
      <c r="DK112" s="926"/>
      <c r="DL112" s="926" t="s">
        <v>398</v>
      </c>
      <c r="DM112" s="926"/>
      <c r="DN112" s="926"/>
      <c r="DO112" s="926"/>
      <c r="DP112" s="926"/>
      <c r="DQ112" s="926" t="s">
        <v>245</v>
      </c>
      <c r="DR112" s="926"/>
      <c r="DS112" s="926"/>
      <c r="DT112" s="926"/>
      <c r="DU112" s="926"/>
      <c r="DV112" s="927" t="s">
        <v>398</v>
      </c>
      <c r="DW112" s="927"/>
      <c r="DX112" s="927"/>
      <c r="DY112" s="927"/>
      <c r="DZ112" s="928"/>
    </row>
    <row r="113" spans="1:130" s="230" customFormat="1" ht="26.25" customHeight="1" x14ac:dyDescent="0.15">
      <c r="A113" s="954"/>
      <c r="B113" s="955"/>
      <c r="C113" s="923" t="s">
        <v>468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2021181</v>
      </c>
      <c r="AB113" s="938"/>
      <c r="AC113" s="938"/>
      <c r="AD113" s="938"/>
      <c r="AE113" s="939"/>
      <c r="AF113" s="940">
        <v>1861072</v>
      </c>
      <c r="AG113" s="938"/>
      <c r="AH113" s="938"/>
      <c r="AI113" s="938"/>
      <c r="AJ113" s="939"/>
      <c r="AK113" s="940">
        <v>1777774</v>
      </c>
      <c r="AL113" s="938"/>
      <c r="AM113" s="938"/>
      <c r="AN113" s="938"/>
      <c r="AO113" s="939"/>
      <c r="AP113" s="941">
        <v>3.4</v>
      </c>
      <c r="AQ113" s="942"/>
      <c r="AR113" s="942"/>
      <c r="AS113" s="942"/>
      <c r="AT113" s="943"/>
      <c r="AU113" s="909"/>
      <c r="AV113" s="910"/>
      <c r="AW113" s="910"/>
      <c r="AX113" s="910"/>
      <c r="AY113" s="910"/>
      <c r="AZ113" s="922" t="s">
        <v>469</v>
      </c>
      <c r="BA113" s="923"/>
      <c r="BB113" s="923"/>
      <c r="BC113" s="923"/>
      <c r="BD113" s="923"/>
      <c r="BE113" s="923"/>
      <c r="BF113" s="923"/>
      <c r="BG113" s="923"/>
      <c r="BH113" s="923"/>
      <c r="BI113" s="923"/>
      <c r="BJ113" s="923"/>
      <c r="BK113" s="923"/>
      <c r="BL113" s="923"/>
      <c r="BM113" s="923"/>
      <c r="BN113" s="923"/>
      <c r="BO113" s="923"/>
      <c r="BP113" s="924"/>
      <c r="BQ113" s="925" t="s">
        <v>398</v>
      </c>
      <c r="BR113" s="926"/>
      <c r="BS113" s="926"/>
      <c r="BT113" s="926"/>
      <c r="BU113" s="926"/>
      <c r="BV113" s="926" t="s">
        <v>398</v>
      </c>
      <c r="BW113" s="926"/>
      <c r="BX113" s="926"/>
      <c r="BY113" s="926"/>
      <c r="BZ113" s="926"/>
      <c r="CA113" s="926" t="s">
        <v>398</v>
      </c>
      <c r="CB113" s="926"/>
      <c r="CC113" s="926"/>
      <c r="CD113" s="926"/>
      <c r="CE113" s="926"/>
      <c r="CF113" s="920" t="s">
        <v>398</v>
      </c>
      <c r="CG113" s="921"/>
      <c r="CH113" s="921"/>
      <c r="CI113" s="921"/>
      <c r="CJ113" s="921"/>
      <c r="CK113" s="948"/>
      <c r="CL113" s="949"/>
      <c r="CM113" s="922" t="s">
        <v>470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398</v>
      </c>
      <c r="DH113" s="959"/>
      <c r="DI113" s="959"/>
      <c r="DJ113" s="959"/>
      <c r="DK113" s="960"/>
      <c r="DL113" s="961" t="s">
        <v>245</v>
      </c>
      <c r="DM113" s="959"/>
      <c r="DN113" s="959"/>
      <c r="DO113" s="959"/>
      <c r="DP113" s="960"/>
      <c r="DQ113" s="961" t="s">
        <v>245</v>
      </c>
      <c r="DR113" s="959"/>
      <c r="DS113" s="959"/>
      <c r="DT113" s="959"/>
      <c r="DU113" s="960"/>
      <c r="DV113" s="962" t="s">
        <v>398</v>
      </c>
      <c r="DW113" s="963"/>
      <c r="DX113" s="963"/>
      <c r="DY113" s="963"/>
      <c r="DZ113" s="964"/>
    </row>
    <row r="114" spans="1:130" s="230" customFormat="1" ht="26.25" customHeight="1" x14ac:dyDescent="0.15">
      <c r="A114" s="954"/>
      <c r="B114" s="955"/>
      <c r="C114" s="923" t="s">
        <v>471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398</v>
      </c>
      <c r="AB114" s="959"/>
      <c r="AC114" s="959"/>
      <c r="AD114" s="959"/>
      <c r="AE114" s="960"/>
      <c r="AF114" s="961" t="s">
        <v>245</v>
      </c>
      <c r="AG114" s="959"/>
      <c r="AH114" s="959"/>
      <c r="AI114" s="959"/>
      <c r="AJ114" s="960"/>
      <c r="AK114" s="961" t="s">
        <v>434</v>
      </c>
      <c r="AL114" s="959"/>
      <c r="AM114" s="959"/>
      <c r="AN114" s="959"/>
      <c r="AO114" s="960"/>
      <c r="AP114" s="962" t="s">
        <v>398</v>
      </c>
      <c r="AQ114" s="963"/>
      <c r="AR114" s="963"/>
      <c r="AS114" s="963"/>
      <c r="AT114" s="964"/>
      <c r="AU114" s="909"/>
      <c r="AV114" s="910"/>
      <c r="AW114" s="910"/>
      <c r="AX114" s="910"/>
      <c r="AY114" s="910"/>
      <c r="AZ114" s="922" t="s">
        <v>472</v>
      </c>
      <c r="BA114" s="923"/>
      <c r="BB114" s="923"/>
      <c r="BC114" s="923"/>
      <c r="BD114" s="923"/>
      <c r="BE114" s="923"/>
      <c r="BF114" s="923"/>
      <c r="BG114" s="923"/>
      <c r="BH114" s="923"/>
      <c r="BI114" s="923"/>
      <c r="BJ114" s="923"/>
      <c r="BK114" s="923"/>
      <c r="BL114" s="923"/>
      <c r="BM114" s="923"/>
      <c r="BN114" s="923"/>
      <c r="BO114" s="923"/>
      <c r="BP114" s="924"/>
      <c r="BQ114" s="925">
        <v>13454052</v>
      </c>
      <c r="BR114" s="926"/>
      <c r="BS114" s="926"/>
      <c r="BT114" s="926"/>
      <c r="BU114" s="926"/>
      <c r="BV114" s="926">
        <v>12360085</v>
      </c>
      <c r="BW114" s="926"/>
      <c r="BX114" s="926"/>
      <c r="BY114" s="926"/>
      <c r="BZ114" s="926"/>
      <c r="CA114" s="926">
        <v>12151898</v>
      </c>
      <c r="CB114" s="926"/>
      <c r="CC114" s="926"/>
      <c r="CD114" s="926"/>
      <c r="CE114" s="926"/>
      <c r="CF114" s="920">
        <v>23.4</v>
      </c>
      <c r="CG114" s="921"/>
      <c r="CH114" s="921"/>
      <c r="CI114" s="921"/>
      <c r="CJ114" s="921"/>
      <c r="CK114" s="948"/>
      <c r="CL114" s="949"/>
      <c r="CM114" s="922" t="s">
        <v>473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398</v>
      </c>
      <c r="DH114" s="959"/>
      <c r="DI114" s="959"/>
      <c r="DJ114" s="959"/>
      <c r="DK114" s="960"/>
      <c r="DL114" s="961" t="s">
        <v>398</v>
      </c>
      <c r="DM114" s="959"/>
      <c r="DN114" s="959"/>
      <c r="DO114" s="959"/>
      <c r="DP114" s="960"/>
      <c r="DQ114" s="961" t="s">
        <v>245</v>
      </c>
      <c r="DR114" s="959"/>
      <c r="DS114" s="959"/>
      <c r="DT114" s="959"/>
      <c r="DU114" s="960"/>
      <c r="DV114" s="962" t="s">
        <v>398</v>
      </c>
      <c r="DW114" s="963"/>
      <c r="DX114" s="963"/>
      <c r="DY114" s="963"/>
      <c r="DZ114" s="964"/>
    </row>
    <row r="115" spans="1:130" s="230" customFormat="1" ht="26.25" customHeight="1" x14ac:dyDescent="0.15">
      <c r="A115" s="954"/>
      <c r="B115" s="955"/>
      <c r="C115" s="923" t="s">
        <v>474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28370</v>
      </c>
      <c r="AB115" s="938"/>
      <c r="AC115" s="938"/>
      <c r="AD115" s="938"/>
      <c r="AE115" s="939"/>
      <c r="AF115" s="940">
        <v>22276</v>
      </c>
      <c r="AG115" s="938"/>
      <c r="AH115" s="938"/>
      <c r="AI115" s="938"/>
      <c r="AJ115" s="939"/>
      <c r="AK115" s="940">
        <v>21231</v>
      </c>
      <c r="AL115" s="938"/>
      <c r="AM115" s="938"/>
      <c r="AN115" s="938"/>
      <c r="AO115" s="939"/>
      <c r="AP115" s="941">
        <v>0</v>
      </c>
      <c r="AQ115" s="942"/>
      <c r="AR115" s="942"/>
      <c r="AS115" s="942"/>
      <c r="AT115" s="943"/>
      <c r="AU115" s="909"/>
      <c r="AV115" s="910"/>
      <c r="AW115" s="910"/>
      <c r="AX115" s="910"/>
      <c r="AY115" s="910"/>
      <c r="AZ115" s="922" t="s">
        <v>475</v>
      </c>
      <c r="BA115" s="923"/>
      <c r="BB115" s="923"/>
      <c r="BC115" s="923"/>
      <c r="BD115" s="923"/>
      <c r="BE115" s="923"/>
      <c r="BF115" s="923"/>
      <c r="BG115" s="923"/>
      <c r="BH115" s="923"/>
      <c r="BI115" s="923"/>
      <c r="BJ115" s="923"/>
      <c r="BK115" s="923"/>
      <c r="BL115" s="923"/>
      <c r="BM115" s="923"/>
      <c r="BN115" s="923"/>
      <c r="BO115" s="923"/>
      <c r="BP115" s="924"/>
      <c r="BQ115" s="925">
        <v>107840</v>
      </c>
      <c r="BR115" s="926"/>
      <c r="BS115" s="926"/>
      <c r="BT115" s="926"/>
      <c r="BU115" s="926"/>
      <c r="BV115" s="926">
        <v>111412</v>
      </c>
      <c r="BW115" s="926"/>
      <c r="BX115" s="926"/>
      <c r="BY115" s="926"/>
      <c r="BZ115" s="926"/>
      <c r="CA115" s="926">
        <v>124015</v>
      </c>
      <c r="CB115" s="926"/>
      <c r="CC115" s="926"/>
      <c r="CD115" s="926"/>
      <c r="CE115" s="926"/>
      <c r="CF115" s="920">
        <v>0.2</v>
      </c>
      <c r="CG115" s="921"/>
      <c r="CH115" s="921"/>
      <c r="CI115" s="921"/>
      <c r="CJ115" s="921"/>
      <c r="CK115" s="948"/>
      <c r="CL115" s="949"/>
      <c r="CM115" s="922" t="s">
        <v>476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245</v>
      </c>
      <c r="DH115" s="959"/>
      <c r="DI115" s="959"/>
      <c r="DJ115" s="959"/>
      <c r="DK115" s="960"/>
      <c r="DL115" s="961" t="s">
        <v>398</v>
      </c>
      <c r="DM115" s="959"/>
      <c r="DN115" s="959"/>
      <c r="DO115" s="959"/>
      <c r="DP115" s="960"/>
      <c r="DQ115" s="961" t="s">
        <v>245</v>
      </c>
      <c r="DR115" s="959"/>
      <c r="DS115" s="959"/>
      <c r="DT115" s="959"/>
      <c r="DU115" s="960"/>
      <c r="DV115" s="962" t="s">
        <v>434</v>
      </c>
      <c r="DW115" s="963"/>
      <c r="DX115" s="963"/>
      <c r="DY115" s="963"/>
      <c r="DZ115" s="964"/>
    </row>
    <row r="116" spans="1:130" s="230" customFormat="1" ht="26.25" customHeight="1" x14ac:dyDescent="0.15">
      <c r="A116" s="956"/>
      <c r="B116" s="957"/>
      <c r="C116" s="965" t="s">
        <v>477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397</v>
      </c>
      <c r="AB116" s="959"/>
      <c r="AC116" s="959"/>
      <c r="AD116" s="959"/>
      <c r="AE116" s="960"/>
      <c r="AF116" s="961" t="s">
        <v>398</v>
      </c>
      <c r="AG116" s="959"/>
      <c r="AH116" s="959"/>
      <c r="AI116" s="959"/>
      <c r="AJ116" s="960"/>
      <c r="AK116" s="961" t="s">
        <v>434</v>
      </c>
      <c r="AL116" s="959"/>
      <c r="AM116" s="959"/>
      <c r="AN116" s="959"/>
      <c r="AO116" s="960"/>
      <c r="AP116" s="962" t="s">
        <v>245</v>
      </c>
      <c r="AQ116" s="963"/>
      <c r="AR116" s="963"/>
      <c r="AS116" s="963"/>
      <c r="AT116" s="964"/>
      <c r="AU116" s="909"/>
      <c r="AV116" s="910"/>
      <c r="AW116" s="910"/>
      <c r="AX116" s="910"/>
      <c r="AY116" s="910"/>
      <c r="AZ116" s="967" t="s">
        <v>478</v>
      </c>
      <c r="BA116" s="968"/>
      <c r="BB116" s="968"/>
      <c r="BC116" s="968"/>
      <c r="BD116" s="968"/>
      <c r="BE116" s="968"/>
      <c r="BF116" s="968"/>
      <c r="BG116" s="968"/>
      <c r="BH116" s="968"/>
      <c r="BI116" s="968"/>
      <c r="BJ116" s="968"/>
      <c r="BK116" s="968"/>
      <c r="BL116" s="968"/>
      <c r="BM116" s="968"/>
      <c r="BN116" s="968"/>
      <c r="BO116" s="968"/>
      <c r="BP116" s="969"/>
      <c r="BQ116" s="925" t="s">
        <v>398</v>
      </c>
      <c r="BR116" s="926"/>
      <c r="BS116" s="926"/>
      <c r="BT116" s="926"/>
      <c r="BU116" s="926"/>
      <c r="BV116" s="926" t="s">
        <v>398</v>
      </c>
      <c r="BW116" s="926"/>
      <c r="BX116" s="926"/>
      <c r="BY116" s="926"/>
      <c r="BZ116" s="926"/>
      <c r="CA116" s="926" t="s">
        <v>398</v>
      </c>
      <c r="CB116" s="926"/>
      <c r="CC116" s="926"/>
      <c r="CD116" s="926"/>
      <c r="CE116" s="926"/>
      <c r="CF116" s="920" t="s">
        <v>245</v>
      </c>
      <c r="CG116" s="921"/>
      <c r="CH116" s="921"/>
      <c r="CI116" s="921"/>
      <c r="CJ116" s="921"/>
      <c r="CK116" s="948"/>
      <c r="CL116" s="949"/>
      <c r="CM116" s="922" t="s">
        <v>479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245</v>
      </c>
      <c r="DH116" s="959"/>
      <c r="DI116" s="959"/>
      <c r="DJ116" s="959"/>
      <c r="DK116" s="960"/>
      <c r="DL116" s="961" t="s">
        <v>245</v>
      </c>
      <c r="DM116" s="959"/>
      <c r="DN116" s="959"/>
      <c r="DO116" s="959"/>
      <c r="DP116" s="960"/>
      <c r="DQ116" s="961" t="s">
        <v>398</v>
      </c>
      <c r="DR116" s="959"/>
      <c r="DS116" s="959"/>
      <c r="DT116" s="959"/>
      <c r="DU116" s="960"/>
      <c r="DV116" s="962" t="s">
        <v>398</v>
      </c>
      <c r="DW116" s="963"/>
      <c r="DX116" s="963"/>
      <c r="DY116" s="963"/>
      <c r="DZ116" s="964"/>
    </row>
    <row r="117" spans="1:130" s="230" customFormat="1" ht="26.25" customHeight="1" x14ac:dyDescent="0.15">
      <c r="A117" s="913" t="s">
        <v>192</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7" t="s">
        <v>480</v>
      </c>
      <c r="Z117" s="895"/>
      <c r="AA117" s="978">
        <v>13443049</v>
      </c>
      <c r="AB117" s="979"/>
      <c r="AC117" s="979"/>
      <c r="AD117" s="979"/>
      <c r="AE117" s="980"/>
      <c r="AF117" s="981">
        <v>13897717</v>
      </c>
      <c r="AG117" s="979"/>
      <c r="AH117" s="979"/>
      <c r="AI117" s="979"/>
      <c r="AJ117" s="980"/>
      <c r="AK117" s="981">
        <v>13766571</v>
      </c>
      <c r="AL117" s="979"/>
      <c r="AM117" s="979"/>
      <c r="AN117" s="979"/>
      <c r="AO117" s="980"/>
      <c r="AP117" s="982"/>
      <c r="AQ117" s="983"/>
      <c r="AR117" s="983"/>
      <c r="AS117" s="983"/>
      <c r="AT117" s="984"/>
      <c r="AU117" s="909"/>
      <c r="AV117" s="910"/>
      <c r="AW117" s="910"/>
      <c r="AX117" s="910"/>
      <c r="AY117" s="910"/>
      <c r="AZ117" s="974" t="s">
        <v>481</v>
      </c>
      <c r="BA117" s="975"/>
      <c r="BB117" s="975"/>
      <c r="BC117" s="975"/>
      <c r="BD117" s="975"/>
      <c r="BE117" s="975"/>
      <c r="BF117" s="975"/>
      <c r="BG117" s="975"/>
      <c r="BH117" s="975"/>
      <c r="BI117" s="975"/>
      <c r="BJ117" s="975"/>
      <c r="BK117" s="975"/>
      <c r="BL117" s="975"/>
      <c r="BM117" s="975"/>
      <c r="BN117" s="975"/>
      <c r="BO117" s="975"/>
      <c r="BP117" s="976"/>
      <c r="BQ117" s="925" t="s">
        <v>398</v>
      </c>
      <c r="BR117" s="926"/>
      <c r="BS117" s="926"/>
      <c r="BT117" s="926"/>
      <c r="BU117" s="926"/>
      <c r="BV117" s="926" t="s">
        <v>398</v>
      </c>
      <c r="BW117" s="926"/>
      <c r="BX117" s="926"/>
      <c r="BY117" s="926"/>
      <c r="BZ117" s="926"/>
      <c r="CA117" s="926" t="s">
        <v>245</v>
      </c>
      <c r="CB117" s="926"/>
      <c r="CC117" s="926"/>
      <c r="CD117" s="926"/>
      <c r="CE117" s="926"/>
      <c r="CF117" s="920" t="s">
        <v>398</v>
      </c>
      <c r="CG117" s="921"/>
      <c r="CH117" s="921"/>
      <c r="CI117" s="921"/>
      <c r="CJ117" s="921"/>
      <c r="CK117" s="948"/>
      <c r="CL117" s="949"/>
      <c r="CM117" s="922" t="s">
        <v>482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398</v>
      </c>
      <c r="DH117" s="959"/>
      <c r="DI117" s="959"/>
      <c r="DJ117" s="959"/>
      <c r="DK117" s="960"/>
      <c r="DL117" s="961" t="s">
        <v>398</v>
      </c>
      <c r="DM117" s="959"/>
      <c r="DN117" s="959"/>
      <c r="DO117" s="959"/>
      <c r="DP117" s="960"/>
      <c r="DQ117" s="961" t="s">
        <v>245</v>
      </c>
      <c r="DR117" s="959"/>
      <c r="DS117" s="959"/>
      <c r="DT117" s="959"/>
      <c r="DU117" s="960"/>
      <c r="DV117" s="962" t="s">
        <v>398</v>
      </c>
      <c r="DW117" s="963"/>
      <c r="DX117" s="963"/>
      <c r="DY117" s="963"/>
      <c r="DZ117" s="964"/>
    </row>
    <row r="118" spans="1:130" s="230" customFormat="1" ht="26.25" customHeight="1" x14ac:dyDescent="0.15">
      <c r="A118" s="913" t="s">
        <v>456</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453</v>
      </c>
      <c r="AB118" s="894"/>
      <c r="AC118" s="894"/>
      <c r="AD118" s="894"/>
      <c r="AE118" s="895"/>
      <c r="AF118" s="893" t="s">
        <v>454</v>
      </c>
      <c r="AG118" s="894"/>
      <c r="AH118" s="894"/>
      <c r="AI118" s="894"/>
      <c r="AJ118" s="895"/>
      <c r="AK118" s="893" t="s">
        <v>315</v>
      </c>
      <c r="AL118" s="894"/>
      <c r="AM118" s="894"/>
      <c r="AN118" s="894"/>
      <c r="AO118" s="895"/>
      <c r="AP118" s="970" t="s">
        <v>455</v>
      </c>
      <c r="AQ118" s="971"/>
      <c r="AR118" s="971"/>
      <c r="AS118" s="971"/>
      <c r="AT118" s="972"/>
      <c r="AU118" s="909"/>
      <c r="AV118" s="910"/>
      <c r="AW118" s="910"/>
      <c r="AX118" s="910"/>
      <c r="AY118" s="910"/>
      <c r="AZ118" s="973" t="s">
        <v>483</v>
      </c>
      <c r="BA118" s="965"/>
      <c r="BB118" s="965"/>
      <c r="BC118" s="965"/>
      <c r="BD118" s="965"/>
      <c r="BE118" s="965"/>
      <c r="BF118" s="965"/>
      <c r="BG118" s="965"/>
      <c r="BH118" s="965"/>
      <c r="BI118" s="965"/>
      <c r="BJ118" s="965"/>
      <c r="BK118" s="965"/>
      <c r="BL118" s="965"/>
      <c r="BM118" s="965"/>
      <c r="BN118" s="965"/>
      <c r="BO118" s="965"/>
      <c r="BP118" s="966"/>
      <c r="BQ118" s="999" t="s">
        <v>245</v>
      </c>
      <c r="BR118" s="1000"/>
      <c r="BS118" s="1000"/>
      <c r="BT118" s="1000"/>
      <c r="BU118" s="1000"/>
      <c r="BV118" s="1000" t="s">
        <v>398</v>
      </c>
      <c r="BW118" s="1000"/>
      <c r="BX118" s="1000"/>
      <c r="BY118" s="1000"/>
      <c r="BZ118" s="1000"/>
      <c r="CA118" s="1000" t="s">
        <v>398</v>
      </c>
      <c r="CB118" s="1000"/>
      <c r="CC118" s="1000"/>
      <c r="CD118" s="1000"/>
      <c r="CE118" s="1000"/>
      <c r="CF118" s="920" t="s">
        <v>398</v>
      </c>
      <c r="CG118" s="921"/>
      <c r="CH118" s="921"/>
      <c r="CI118" s="921"/>
      <c r="CJ118" s="921"/>
      <c r="CK118" s="948"/>
      <c r="CL118" s="949"/>
      <c r="CM118" s="922" t="s">
        <v>484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245</v>
      </c>
      <c r="DH118" s="959"/>
      <c r="DI118" s="959"/>
      <c r="DJ118" s="959"/>
      <c r="DK118" s="960"/>
      <c r="DL118" s="961" t="s">
        <v>398</v>
      </c>
      <c r="DM118" s="959"/>
      <c r="DN118" s="959"/>
      <c r="DO118" s="959"/>
      <c r="DP118" s="960"/>
      <c r="DQ118" s="961" t="s">
        <v>245</v>
      </c>
      <c r="DR118" s="959"/>
      <c r="DS118" s="959"/>
      <c r="DT118" s="959"/>
      <c r="DU118" s="960"/>
      <c r="DV118" s="962" t="s">
        <v>398</v>
      </c>
      <c r="DW118" s="963"/>
      <c r="DX118" s="963"/>
      <c r="DY118" s="963"/>
      <c r="DZ118" s="964"/>
    </row>
    <row r="119" spans="1:130" s="230" customFormat="1" ht="26.25" customHeight="1" x14ac:dyDescent="0.15">
      <c r="A119" s="1056" t="s">
        <v>459</v>
      </c>
      <c r="B119" s="947"/>
      <c r="C119" s="929" t="s">
        <v>460</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398</v>
      </c>
      <c r="AB119" s="901"/>
      <c r="AC119" s="901"/>
      <c r="AD119" s="901"/>
      <c r="AE119" s="902"/>
      <c r="AF119" s="903" t="s">
        <v>398</v>
      </c>
      <c r="AG119" s="901"/>
      <c r="AH119" s="901"/>
      <c r="AI119" s="901"/>
      <c r="AJ119" s="902"/>
      <c r="AK119" s="903" t="s">
        <v>398</v>
      </c>
      <c r="AL119" s="901"/>
      <c r="AM119" s="901"/>
      <c r="AN119" s="901"/>
      <c r="AO119" s="902"/>
      <c r="AP119" s="904" t="s">
        <v>245</v>
      </c>
      <c r="AQ119" s="905"/>
      <c r="AR119" s="905"/>
      <c r="AS119" s="905"/>
      <c r="AT119" s="906"/>
      <c r="AU119" s="911"/>
      <c r="AV119" s="912"/>
      <c r="AW119" s="912"/>
      <c r="AX119" s="912"/>
      <c r="AY119" s="912"/>
      <c r="AZ119" s="251" t="s">
        <v>192</v>
      </c>
      <c r="BA119" s="251"/>
      <c r="BB119" s="251"/>
      <c r="BC119" s="251"/>
      <c r="BD119" s="251"/>
      <c r="BE119" s="251"/>
      <c r="BF119" s="251"/>
      <c r="BG119" s="251"/>
      <c r="BH119" s="251"/>
      <c r="BI119" s="251"/>
      <c r="BJ119" s="251"/>
      <c r="BK119" s="251"/>
      <c r="BL119" s="251"/>
      <c r="BM119" s="251"/>
      <c r="BN119" s="251"/>
      <c r="BO119" s="977" t="s">
        <v>485</v>
      </c>
      <c r="BP119" s="1005"/>
      <c r="BQ119" s="999">
        <v>155106667</v>
      </c>
      <c r="BR119" s="1000"/>
      <c r="BS119" s="1000"/>
      <c r="BT119" s="1000"/>
      <c r="BU119" s="1000"/>
      <c r="BV119" s="1000">
        <v>152420838</v>
      </c>
      <c r="BW119" s="1000"/>
      <c r="BX119" s="1000"/>
      <c r="BY119" s="1000"/>
      <c r="BZ119" s="1000"/>
      <c r="CA119" s="1000">
        <v>150688551</v>
      </c>
      <c r="CB119" s="1000"/>
      <c r="CC119" s="1000"/>
      <c r="CD119" s="1000"/>
      <c r="CE119" s="1000"/>
      <c r="CF119" s="1001"/>
      <c r="CG119" s="1002"/>
      <c r="CH119" s="1002"/>
      <c r="CI119" s="1002"/>
      <c r="CJ119" s="1003"/>
      <c r="CK119" s="950"/>
      <c r="CL119" s="951"/>
      <c r="CM119" s="973" t="s">
        <v>486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398</v>
      </c>
      <c r="DH119" s="986"/>
      <c r="DI119" s="986"/>
      <c r="DJ119" s="986"/>
      <c r="DK119" s="987"/>
      <c r="DL119" s="985" t="s">
        <v>398</v>
      </c>
      <c r="DM119" s="986"/>
      <c r="DN119" s="986"/>
      <c r="DO119" s="986"/>
      <c r="DP119" s="987"/>
      <c r="DQ119" s="985" t="s">
        <v>398</v>
      </c>
      <c r="DR119" s="986"/>
      <c r="DS119" s="986"/>
      <c r="DT119" s="986"/>
      <c r="DU119" s="987"/>
      <c r="DV119" s="988" t="s">
        <v>398</v>
      </c>
      <c r="DW119" s="989"/>
      <c r="DX119" s="989"/>
      <c r="DY119" s="989"/>
      <c r="DZ119" s="990"/>
    </row>
    <row r="120" spans="1:130" s="230" customFormat="1" ht="26.25" customHeight="1" x14ac:dyDescent="0.15">
      <c r="A120" s="1057"/>
      <c r="B120" s="949"/>
      <c r="C120" s="922" t="s">
        <v>463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398</v>
      </c>
      <c r="AB120" s="959"/>
      <c r="AC120" s="959"/>
      <c r="AD120" s="959"/>
      <c r="AE120" s="960"/>
      <c r="AF120" s="961" t="s">
        <v>398</v>
      </c>
      <c r="AG120" s="959"/>
      <c r="AH120" s="959"/>
      <c r="AI120" s="959"/>
      <c r="AJ120" s="960"/>
      <c r="AK120" s="961" t="s">
        <v>398</v>
      </c>
      <c r="AL120" s="959"/>
      <c r="AM120" s="959"/>
      <c r="AN120" s="959"/>
      <c r="AO120" s="960"/>
      <c r="AP120" s="962" t="s">
        <v>398</v>
      </c>
      <c r="AQ120" s="963"/>
      <c r="AR120" s="963"/>
      <c r="AS120" s="963"/>
      <c r="AT120" s="964"/>
      <c r="AU120" s="991" t="s">
        <v>487</v>
      </c>
      <c r="AV120" s="992"/>
      <c r="AW120" s="992"/>
      <c r="AX120" s="992"/>
      <c r="AY120" s="993"/>
      <c r="AZ120" s="929" t="s">
        <v>488</v>
      </c>
      <c r="BA120" s="898"/>
      <c r="BB120" s="898"/>
      <c r="BC120" s="898"/>
      <c r="BD120" s="898"/>
      <c r="BE120" s="898"/>
      <c r="BF120" s="898"/>
      <c r="BG120" s="898"/>
      <c r="BH120" s="898"/>
      <c r="BI120" s="898"/>
      <c r="BJ120" s="898"/>
      <c r="BK120" s="898"/>
      <c r="BL120" s="898"/>
      <c r="BM120" s="898"/>
      <c r="BN120" s="898"/>
      <c r="BO120" s="898"/>
      <c r="BP120" s="899"/>
      <c r="BQ120" s="930">
        <v>28198207</v>
      </c>
      <c r="BR120" s="931"/>
      <c r="BS120" s="931"/>
      <c r="BT120" s="931"/>
      <c r="BU120" s="931"/>
      <c r="BV120" s="931">
        <v>30992753</v>
      </c>
      <c r="BW120" s="931"/>
      <c r="BX120" s="931"/>
      <c r="BY120" s="931"/>
      <c r="BZ120" s="931"/>
      <c r="CA120" s="931">
        <v>30963646</v>
      </c>
      <c r="CB120" s="931"/>
      <c r="CC120" s="931"/>
      <c r="CD120" s="931"/>
      <c r="CE120" s="931"/>
      <c r="CF120" s="944">
        <v>59.6</v>
      </c>
      <c r="CG120" s="945"/>
      <c r="CH120" s="945"/>
      <c r="CI120" s="945"/>
      <c r="CJ120" s="945"/>
      <c r="CK120" s="1006" t="s">
        <v>489</v>
      </c>
      <c r="CL120" s="1007"/>
      <c r="CM120" s="1007"/>
      <c r="CN120" s="1007"/>
      <c r="CO120" s="1008"/>
      <c r="CP120" s="1014" t="s">
        <v>422</v>
      </c>
      <c r="CQ120" s="1015"/>
      <c r="CR120" s="1015"/>
      <c r="CS120" s="1015"/>
      <c r="CT120" s="1015"/>
      <c r="CU120" s="1015"/>
      <c r="CV120" s="1015"/>
      <c r="CW120" s="1015"/>
      <c r="CX120" s="1015"/>
      <c r="CY120" s="1015"/>
      <c r="CZ120" s="1015"/>
      <c r="DA120" s="1015"/>
      <c r="DB120" s="1015"/>
      <c r="DC120" s="1015"/>
      <c r="DD120" s="1015"/>
      <c r="DE120" s="1015"/>
      <c r="DF120" s="1016"/>
      <c r="DG120" s="930">
        <v>23009370</v>
      </c>
      <c r="DH120" s="931"/>
      <c r="DI120" s="931"/>
      <c r="DJ120" s="931"/>
      <c r="DK120" s="931"/>
      <c r="DL120" s="931">
        <v>24119906</v>
      </c>
      <c r="DM120" s="931"/>
      <c r="DN120" s="931"/>
      <c r="DO120" s="931"/>
      <c r="DP120" s="931"/>
      <c r="DQ120" s="931">
        <v>24674498</v>
      </c>
      <c r="DR120" s="931"/>
      <c r="DS120" s="931"/>
      <c r="DT120" s="931"/>
      <c r="DU120" s="931"/>
      <c r="DV120" s="932">
        <v>47.5</v>
      </c>
      <c r="DW120" s="932"/>
      <c r="DX120" s="932"/>
      <c r="DY120" s="932"/>
      <c r="DZ120" s="933"/>
    </row>
    <row r="121" spans="1:130" s="230" customFormat="1" ht="26.25" customHeight="1" x14ac:dyDescent="0.15">
      <c r="A121" s="1057"/>
      <c r="B121" s="949"/>
      <c r="C121" s="974" t="s">
        <v>490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398</v>
      </c>
      <c r="AB121" s="959"/>
      <c r="AC121" s="959"/>
      <c r="AD121" s="959"/>
      <c r="AE121" s="960"/>
      <c r="AF121" s="961" t="s">
        <v>398</v>
      </c>
      <c r="AG121" s="959"/>
      <c r="AH121" s="959"/>
      <c r="AI121" s="959"/>
      <c r="AJ121" s="960"/>
      <c r="AK121" s="961" t="s">
        <v>398</v>
      </c>
      <c r="AL121" s="959"/>
      <c r="AM121" s="959"/>
      <c r="AN121" s="959"/>
      <c r="AO121" s="960"/>
      <c r="AP121" s="962" t="s">
        <v>398</v>
      </c>
      <c r="AQ121" s="963"/>
      <c r="AR121" s="963"/>
      <c r="AS121" s="963"/>
      <c r="AT121" s="964"/>
      <c r="AU121" s="994"/>
      <c r="AV121" s="995"/>
      <c r="AW121" s="995"/>
      <c r="AX121" s="995"/>
      <c r="AY121" s="996"/>
      <c r="AZ121" s="922" t="s">
        <v>491</v>
      </c>
      <c r="BA121" s="923"/>
      <c r="BB121" s="923"/>
      <c r="BC121" s="923"/>
      <c r="BD121" s="923"/>
      <c r="BE121" s="923"/>
      <c r="BF121" s="923"/>
      <c r="BG121" s="923"/>
      <c r="BH121" s="923"/>
      <c r="BI121" s="923"/>
      <c r="BJ121" s="923"/>
      <c r="BK121" s="923"/>
      <c r="BL121" s="923"/>
      <c r="BM121" s="923"/>
      <c r="BN121" s="923"/>
      <c r="BO121" s="923"/>
      <c r="BP121" s="924"/>
      <c r="BQ121" s="925">
        <v>34680611</v>
      </c>
      <c r="BR121" s="926"/>
      <c r="BS121" s="926"/>
      <c r="BT121" s="926"/>
      <c r="BU121" s="926"/>
      <c r="BV121" s="926">
        <v>36391536</v>
      </c>
      <c r="BW121" s="926"/>
      <c r="BX121" s="926"/>
      <c r="BY121" s="926"/>
      <c r="BZ121" s="926"/>
      <c r="CA121" s="926">
        <v>37006497</v>
      </c>
      <c r="CB121" s="926"/>
      <c r="CC121" s="926"/>
      <c r="CD121" s="926"/>
      <c r="CE121" s="926"/>
      <c r="CF121" s="920">
        <v>71.2</v>
      </c>
      <c r="CG121" s="921"/>
      <c r="CH121" s="921"/>
      <c r="CI121" s="921"/>
      <c r="CJ121" s="921"/>
      <c r="CK121" s="1009"/>
      <c r="CL121" s="1010"/>
      <c r="CM121" s="1010"/>
      <c r="CN121" s="1010"/>
      <c r="CO121" s="1011"/>
      <c r="CP121" s="1019" t="s">
        <v>420</v>
      </c>
      <c r="CQ121" s="1020"/>
      <c r="CR121" s="1020"/>
      <c r="CS121" s="1020"/>
      <c r="CT121" s="1020"/>
      <c r="CU121" s="1020"/>
      <c r="CV121" s="1020"/>
      <c r="CW121" s="1020"/>
      <c r="CX121" s="1020"/>
      <c r="CY121" s="1020"/>
      <c r="CZ121" s="1020"/>
      <c r="DA121" s="1020"/>
      <c r="DB121" s="1020"/>
      <c r="DC121" s="1020"/>
      <c r="DD121" s="1020"/>
      <c r="DE121" s="1020"/>
      <c r="DF121" s="1021"/>
      <c r="DG121" s="925">
        <v>1743577</v>
      </c>
      <c r="DH121" s="926"/>
      <c r="DI121" s="926"/>
      <c r="DJ121" s="926"/>
      <c r="DK121" s="926"/>
      <c r="DL121" s="926">
        <v>1799941</v>
      </c>
      <c r="DM121" s="926"/>
      <c r="DN121" s="926"/>
      <c r="DO121" s="926"/>
      <c r="DP121" s="926"/>
      <c r="DQ121" s="926">
        <v>1820217</v>
      </c>
      <c r="DR121" s="926"/>
      <c r="DS121" s="926"/>
      <c r="DT121" s="926"/>
      <c r="DU121" s="926"/>
      <c r="DV121" s="927">
        <v>3.5</v>
      </c>
      <c r="DW121" s="927"/>
      <c r="DX121" s="927"/>
      <c r="DY121" s="927"/>
      <c r="DZ121" s="928"/>
    </row>
    <row r="122" spans="1:130" s="230" customFormat="1" ht="26.25" customHeight="1" x14ac:dyDescent="0.15">
      <c r="A122" s="1057"/>
      <c r="B122" s="949"/>
      <c r="C122" s="922" t="s">
        <v>473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398</v>
      </c>
      <c r="AB122" s="959"/>
      <c r="AC122" s="959"/>
      <c r="AD122" s="959"/>
      <c r="AE122" s="960"/>
      <c r="AF122" s="961" t="s">
        <v>398</v>
      </c>
      <c r="AG122" s="959"/>
      <c r="AH122" s="959"/>
      <c r="AI122" s="959"/>
      <c r="AJ122" s="960"/>
      <c r="AK122" s="961" t="s">
        <v>398</v>
      </c>
      <c r="AL122" s="959"/>
      <c r="AM122" s="959"/>
      <c r="AN122" s="959"/>
      <c r="AO122" s="960"/>
      <c r="AP122" s="962" t="s">
        <v>398</v>
      </c>
      <c r="AQ122" s="963"/>
      <c r="AR122" s="963"/>
      <c r="AS122" s="963"/>
      <c r="AT122" s="964"/>
      <c r="AU122" s="994"/>
      <c r="AV122" s="995"/>
      <c r="AW122" s="995"/>
      <c r="AX122" s="995"/>
      <c r="AY122" s="996"/>
      <c r="AZ122" s="973" t="s">
        <v>492</v>
      </c>
      <c r="BA122" s="965"/>
      <c r="BB122" s="965"/>
      <c r="BC122" s="965"/>
      <c r="BD122" s="965"/>
      <c r="BE122" s="965"/>
      <c r="BF122" s="965"/>
      <c r="BG122" s="965"/>
      <c r="BH122" s="965"/>
      <c r="BI122" s="965"/>
      <c r="BJ122" s="965"/>
      <c r="BK122" s="965"/>
      <c r="BL122" s="965"/>
      <c r="BM122" s="965"/>
      <c r="BN122" s="965"/>
      <c r="BO122" s="965"/>
      <c r="BP122" s="966"/>
      <c r="BQ122" s="999">
        <v>92552650</v>
      </c>
      <c r="BR122" s="1000"/>
      <c r="BS122" s="1000"/>
      <c r="BT122" s="1000"/>
      <c r="BU122" s="1000"/>
      <c r="BV122" s="1000">
        <v>91447567</v>
      </c>
      <c r="BW122" s="1000"/>
      <c r="BX122" s="1000"/>
      <c r="BY122" s="1000"/>
      <c r="BZ122" s="1000"/>
      <c r="CA122" s="1000">
        <v>88426634</v>
      </c>
      <c r="CB122" s="1000"/>
      <c r="CC122" s="1000"/>
      <c r="CD122" s="1000"/>
      <c r="CE122" s="1000"/>
      <c r="CF122" s="1017">
        <v>170.2</v>
      </c>
      <c r="CG122" s="1018"/>
      <c r="CH122" s="1018"/>
      <c r="CI122" s="1018"/>
      <c r="CJ122" s="1018"/>
      <c r="CK122" s="1009"/>
      <c r="CL122" s="1010"/>
      <c r="CM122" s="1010"/>
      <c r="CN122" s="1010"/>
      <c r="CO122" s="1011"/>
      <c r="CP122" s="1019" t="s">
        <v>427</v>
      </c>
      <c r="CQ122" s="1020"/>
      <c r="CR122" s="1020"/>
      <c r="CS122" s="1020"/>
      <c r="CT122" s="1020"/>
      <c r="CU122" s="1020"/>
      <c r="CV122" s="1020"/>
      <c r="CW122" s="1020"/>
      <c r="CX122" s="1020"/>
      <c r="CY122" s="1020"/>
      <c r="CZ122" s="1020"/>
      <c r="DA122" s="1020"/>
      <c r="DB122" s="1020"/>
      <c r="DC122" s="1020"/>
      <c r="DD122" s="1020"/>
      <c r="DE122" s="1020"/>
      <c r="DF122" s="1021"/>
      <c r="DG122" s="925">
        <v>904397</v>
      </c>
      <c r="DH122" s="926"/>
      <c r="DI122" s="926"/>
      <c r="DJ122" s="926"/>
      <c r="DK122" s="926"/>
      <c r="DL122" s="926">
        <v>712789</v>
      </c>
      <c r="DM122" s="926"/>
      <c r="DN122" s="926"/>
      <c r="DO122" s="926"/>
      <c r="DP122" s="926"/>
      <c r="DQ122" s="926">
        <v>622355</v>
      </c>
      <c r="DR122" s="926"/>
      <c r="DS122" s="926"/>
      <c r="DT122" s="926"/>
      <c r="DU122" s="926"/>
      <c r="DV122" s="927">
        <v>1.2</v>
      </c>
      <c r="DW122" s="927"/>
      <c r="DX122" s="927"/>
      <c r="DY122" s="927"/>
      <c r="DZ122" s="928"/>
    </row>
    <row r="123" spans="1:130" s="230" customFormat="1" ht="26.25" customHeight="1" x14ac:dyDescent="0.15">
      <c r="A123" s="1057"/>
      <c r="B123" s="949"/>
      <c r="C123" s="922" t="s">
        <v>479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245</v>
      </c>
      <c r="AB123" s="959"/>
      <c r="AC123" s="959"/>
      <c r="AD123" s="959"/>
      <c r="AE123" s="960"/>
      <c r="AF123" s="961" t="s">
        <v>398</v>
      </c>
      <c r="AG123" s="959"/>
      <c r="AH123" s="959"/>
      <c r="AI123" s="959"/>
      <c r="AJ123" s="960"/>
      <c r="AK123" s="961" t="s">
        <v>398</v>
      </c>
      <c r="AL123" s="959"/>
      <c r="AM123" s="959"/>
      <c r="AN123" s="959"/>
      <c r="AO123" s="960"/>
      <c r="AP123" s="962" t="s">
        <v>398</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493</v>
      </c>
      <c r="BP123" s="1005"/>
      <c r="BQ123" s="1063">
        <v>155431468</v>
      </c>
      <c r="BR123" s="1064"/>
      <c r="BS123" s="1064"/>
      <c r="BT123" s="1064"/>
      <c r="BU123" s="1064"/>
      <c r="BV123" s="1064">
        <v>158831856</v>
      </c>
      <c r="BW123" s="1064"/>
      <c r="BX123" s="1064"/>
      <c r="BY123" s="1064"/>
      <c r="BZ123" s="1064"/>
      <c r="CA123" s="1064">
        <v>156396777</v>
      </c>
      <c r="CB123" s="1064"/>
      <c r="CC123" s="1064"/>
      <c r="CD123" s="1064"/>
      <c r="CE123" s="1064"/>
      <c r="CF123" s="1001"/>
      <c r="CG123" s="1002"/>
      <c r="CH123" s="1002"/>
      <c r="CI123" s="1002"/>
      <c r="CJ123" s="1003"/>
      <c r="CK123" s="1009"/>
      <c r="CL123" s="1010"/>
      <c r="CM123" s="1010"/>
      <c r="CN123" s="1010"/>
      <c r="CO123" s="1011"/>
      <c r="CP123" s="1019" t="s">
        <v>424</v>
      </c>
      <c r="CQ123" s="1020"/>
      <c r="CR123" s="1020"/>
      <c r="CS123" s="1020"/>
      <c r="CT123" s="1020"/>
      <c r="CU123" s="1020"/>
      <c r="CV123" s="1020"/>
      <c r="CW123" s="1020"/>
      <c r="CX123" s="1020"/>
      <c r="CY123" s="1020"/>
      <c r="CZ123" s="1020"/>
      <c r="DA123" s="1020"/>
      <c r="DB123" s="1020"/>
      <c r="DC123" s="1020"/>
      <c r="DD123" s="1020"/>
      <c r="DE123" s="1020"/>
      <c r="DF123" s="1021"/>
      <c r="DG123" s="958">
        <v>176096</v>
      </c>
      <c r="DH123" s="959"/>
      <c r="DI123" s="959"/>
      <c r="DJ123" s="959"/>
      <c r="DK123" s="960"/>
      <c r="DL123" s="961">
        <v>157608</v>
      </c>
      <c r="DM123" s="959"/>
      <c r="DN123" s="959"/>
      <c r="DO123" s="959"/>
      <c r="DP123" s="960"/>
      <c r="DQ123" s="961">
        <v>140708</v>
      </c>
      <c r="DR123" s="959"/>
      <c r="DS123" s="959"/>
      <c r="DT123" s="959"/>
      <c r="DU123" s="960"/>
      <c r="DV123" s="962">
        <v>0.3</v>
      </c>
      <c r="DW123" s="963"/>
      <c r="DX123" s="963"/>
      <c r="DY123" s="963"/>
      <c r="DZ123" s="964"/>
    </row>
    <row r="124" spans="1:130" s="230" customFormat="1" ht="26.25" customHeight="1" thickBot="1" x14ac:dyDescent="0.2">
      <c r="A124" s="1057"/>
      <c r="B124" s="949"/>
      <c r="C124" s="922" t="s">
        <v>482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245</v>
      </c>
      <c r="AB124" s="959"/>
      <c r="AC124" s="959"/>
      <c r="AD124" s="959"/>
      <c r="AE124" s="960"/>
      <c r="AF124" s="961" t="s">
        <v>398</v>
      </c>
      <c r="AG124" s="959"/>
      <c r="AH124" s="959"/>
      <c r="AI124" s="959"/>
      <c r="AJ124" s="960"/>
      <c r="AK124" s="961" t="s">
        <v>245</v>
      </c>
      <c r="AL124" s="959"/>
      <c r="AM124" s="959"/>
      <c r="AN124" s="959"/>
      <c r="AO124" s="960"/>
      <c r="AP124" s="962" t="s">
        <v>398</v>
      </c>
      <c r="AQ124" s="963"/>
      <c r="AR124" s="963"/>
      <c r="AS124" s="963"/>
      <c r="AT124" s="964"/>
      <c r="AU124" s="1059" t="s">
        <v>494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245</v>
      </c>
      <c r="BR124" s="1027"/>
      <c r="BS124" s="1027"/>
      <c r="BT124" s="1027"/>
      <c r="BU124" s="1027"/>
      <c r="BV124" s="1027" t="s">
        <v>245</v>
      </c>
      <c r="BW124" s="1027"/>
      <c r="BX124" s="1027"/>
      <c r="BY124" s="1027"/>
      <c r="BZ124" s="1027"/>
      <c r="CA124" s="1027" t="s">
        <v>245</v>
      </c>
      <c r="CB124" s="1027"/>
      <c r="CC124" s="1027"/>
      <c r="CD124" s="1027"/>
      <c r="CE124" s="1027"/>
      <c r="CF124" s="1028"/>
      <c r="CG124" s="1029"/>
      <c r="CH124" s="1029"/>
      <c r="CI124" s="1029"/>
      <c r="CJ124" s="1030"/>
      <c r="CK124" s="1012"/>
      <c r="CL124" s="1012"/>
      <c r="CM124" s="1012"/>
      <c r="CN124" s="1012"/>
      <c r="CO124" s="1013"/>
      <c r="CP124" s="1019" t="s">
        <v>495</v>
      </c>
      <c r="CQ124" s="1020"/>
      <c r="CR124" s="1020"/>
      <c r="CS124" s="1020"/>
      <c r="CT124" s="1020"/>
      <c r="CU124" s="1020"/>
      <c r="CV124" s="1020"/>
      <c r="CW124" s="1020"/>
      <c r="CX124" s="1020"/>
      <c r="CY124" s="1020"/>
      <c r="CZ124" s="1020"/>
      <c r="DA124" s="1020"/>
      <c r="DB124" s="1020"/>
      <c r="DC124" s="1020"/>
      <c r="DD124" s="1020"/>
      <c r="DE124" s="1020"/>
      <c r="DF124" s="1021"/>
      <c r="DG124" s="1004">
        <v>196695</v>
      </c>
      <c r="DH124" s="986"/>
      <c r="DI124" s="986"/>
      <c r="DJ124" s="986"/>
      <c r="DK124" s="987"/>
      <c r="DL124" s="985">
        <v>19539</v>
      </c>
      <c r="DM124" s="986"/>
      <c r="DN124" s="986"/>
      <c r="DO124" s="986"/>
      <c r="DP124" s="987"/>
      <c r="DQ124" s="985">
        <v>16012</v>
      </c>
      <c r="DR124" s="986"/>
      <c r="DS124" s="986"/>
      <c r="DT124" s="986"/>
      <c r="DU124" s="987"/>
      <c r="DV124" s="988">
        <v>0</v>
      </c>
      <c r="DW124" s="989"/>
      <c r="DX124" s="989"/>
      <c r="DY124" s="989"/>
      <c r="DZ124" s="990"/>
    </row>
    <row r="125" spans="1:130" s="230" customFormat="1" ht="26.25" customHeight="1" x14ac:dyDescent="0.15">
      <c r="A125" s="1057"/>
      <c r="B125" s="949"/>
      <c r="C125" s="922" t="s">
        <v>484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398</v>
      </c>
      <c r="AB125" s="959"/>
      <c r="AC125" s="959"/>
      <c r="AD125" s="959"/>
      <c r="AE125" s="960"/>
      <c r="AF125" s="961" t="s">
        <v>245</v>
      </c>
      <c r="AG125" s="959"/>
      <c r="AH125" s="959"/>
      <c r="AI125" s="959"/>
      <c r="AJ125" s="960"/>
      <c r="AK125" s="961" t="s">
        <v>398</v>
      </c>
      <c r="AL125" s="959"/>
      <c r="AM125" s="959"/>
      <c r="AN125" s="959"/>
      <c r="AO125" s="960"/>
      <c r="AP125" s="962" t="s">
        <v>398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496</v>
      </c>
      <c r="CL125" s="1007"/>
      <c r="CM125" s="1007"/>
      <c r="CN125" s="1007"/>
      <c r="CO125" s="1008"/>
      <c r="CP125" s="929" t="s">
        <v>497</v>
      </c>
      <c r="CQ125" s="898"/>
      <c r="CR125" s="898"/>
      <c r="CS125" s="898"/>
      <c r="CT125" s="898"/>
      <c r="CU125" s="898"/>
      <c r="CV125" s="898"/>
      <c r="CW125" s="898"/>
      <c r="CX125" s="898"/>
      <c r="CY125" s="898"/>
      <c r="CZ125" s="898"/>
      <c r="DA125" s="898"/>
      <c r="DB125" s="898"/>
      <c r="DC125" s="898"/>
      <c r="DD125" s="898"/>
      <c r="DE125" s="898"/>
      <c r="DF125" s="899"/>
      <c r="DG125" s="930" t="s">
        <v>245</v>
      </c>
      <c r="DH125" s="931"/>
      <c r="DI125" s="931"/>
      <c r="DJ125" s="931"/>
      <c r="DK125" s="931"/>
      <c r="DL125" s="931" t="s">
        <v>398</v>
      </c>
      <c r="DM125" s="931"/>
      <c r="DN125" s="931"/>
      <c r="DO125" s="931"/>
      <c r="DP125" s="931"/>
      <c r="DQ125" s="931" t="s">
        <v>398</v>
      </c>
      <c r="DR125" s="931"/>
      <c r="DS125" s="931"/>
      <c r="DT125" s="931"/>
      <c r="DU125" s="931"/>
      <c r="DV125" s="932" t="s">
        <v>398</v>
      </c>
      <c r="DW125" s="932"/>
      <c r="DX125" s="932"/>
      <c r="DY125" s="932"/>
      <c r="DZ125" s="933"/>
    </row>
    <row r="126" spans="1:130" s="230" customFormat="1" ht="26.25" customHeight="1" thickBot="1" x14ac:dyDescent="0.2">
      <c r="A126" s="1057"/>
      <c r="B126" s="949"/>
      <c r="C126" s="922" t="s">
        <v>486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6041</v>
      </c>
      <c r="AB126" s="959"/>
      <c r="AC126" s="959"/>
      <c r="AD126" s="959"/>
      <c r="AE126" s="960"/>
      <c r="AF126" s="961">
        <v>5201</v>
      </c>
      <c r="AG126" s="959"/>
      <c r="AH126" s="959"/>
      <c r="AI126" s="959"/>
      <c r="AJ126" s="960"/>
      <c r="AK126" s="961">
        <v>5201</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498</v>
      </c>
      <c r="CQ126" s="923"/>
      <c r="CR126" s="923"/>
      <c r="CS126" s="923"/>
      <c r="CT126" s="923"/>
      <c r="CU126" s="923"/>
      <c r="CV126" s="923"/>
      <c r="CW126" s="923"/>
      <c r="CX126" s="923"/>
      <c r="CY126" s="923"/>
      <c r="CZ126" s="923"/>
      <c r="DA126" s="923"/>
      <c r="DB126" s="923"/>
      <c r="DC126" s="923"/>
      <c r="DD126" s="923"/>
      <c r="DE126" s="923"/>
      <c r="DF126" s="924"/>
      <c r="DG126" s="925" t="s">
        <v>398</v>
      </c>
      <c r="DH126" s="926"/>
      <c r="DI126" s="926"/>
      <c r="DJ126" s="926"/>
      <c r="DK126" s="926"/>
      <c r="DL126" s="926" t="s">
        <v>245</v>
      </c>
      <c r="DM126" s="926"/>
      <c r="DN126" s="926"/>
      <c r="DO126" s="926"/>
      <c r="DP126" s="926"/>
      <c r="DQ126" s="926" t="s">
        <v>245</v>
      </c>
      <c r="DR126" s="926"/>
      <c r="DS126" s="926"/>
      <c r="DT126" s="926"/>
      <c r="DU126" s="926"/>
      <c r="DV126" s="927" t="s">
        <v>398</v>
      </c>
      <c r="DW126" s="927"/>
      <c r="DX126" s="927"/>
      <c r="DY126" s="927"/>
      <c r="DZ126" s="928"/>
    </row>
    <row r="127" spans="1:130" s="230" customFormat="1" ht="26.25" customHeight="1" x14ac:dyDescent="0.15">
      <c r="A127" s="1058"/>
      <c r="B127" s="951"/>
      <c r="C127" s="973" t="s">
        <v>499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22329</v>
      </c>
      <c r="AB127" s="959"/>
      <c r="AC127" s="959"/>
      <c r="AD127" s="959"/>
      <c r="AE127" s="960"/>
      <c r="AF127" s="961">
        <v>17075</v>
      </c>
      <c r="AG127" s="959"/>
      <c r="AH127" s="959"/>
      <c r="AI127" s="959"/>
      <c r="AJ127" s="960"/>
      <c r="AK127" s="961">
        <v>16030</v>
      </c>
      <c r="AL127" s="959"/>
      <c r="AM127" s="959"/>
      <c r="AN127" s="959"/>
      <c r="AO127" s="960"/>
      <c r="AP127" s="962">
        <v>0</v>
      </c>
      <c r="AQ127" s="963"/>
      <c r="AR127" s="963"/>
      <c r="AS127" s="963"/>
      <c r="AT127" s="964"/>
      <c r="AU127" s="232"/>
      <c r="AV127" s="232"/>
      <c r="AW127" s="232"/>
      <c r="AX127" s="1031" t="s">
        <v>500</v>
      </c>
      <c r="AY127" s="1032"/>
      <c r="AZ127" s="1032"/>
      <c r="BA127" s="1032"/>
      <c r="BB127" s="1032"/>
      <c r="BC127" s="1032"/>
      <c r="BD127" s="1032"/>
      <c r="BE127" s="1033"/>
      <c r="BF127" s="1034" t="s">
        <v>501</v>
      </c>
      <c r="BG127" s="1032"/>
      <c r="BH127" s="1032"/>
      <c r="BI127" s="1032"/>
      <c r="BJ127" s="1032"/>
      <c r="BK127" s="1032"/>
      <c r="BL127" s="1033"/>
      <c r="BM127" s="1034" t="s">
        <v>502</v>
      </c>
      <c r="BN127" s="1032"/>
      <c r="BO127" s="1032"/>
      <c r="BP127" s="1032"/>
      <c r="BQ127" s="1032"/>
      <c r="BR127" s="1032"/>
      <c r="BS127" s="1033"/>
      <c r="BT127" s="1034" t="s">
        <v>503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504</v>
      </c>
      <c r="CQ127" s="923"/>
      <c r="CR127" s="923"/>
      <c r="CS127" s="923"/>
      <c r="CT127" s="923"/>
      <c r="CU127" s="923"/>
      <c r="CV127" s="923"/>
      <c r="CW127" s="923"/>
      <c r="CX127" s="923"/>
      <c r="CY127" s="923"/>
      <c r="CZ127" s="923"/>
      <c r="DA127" s="923"/>
      <c r="DB127" s="923"/>
      <c r="DC127" s="923"/>
      <c r="DD127" s="923"/>
      <c r="DE127" s="923"/>
      <c r="DF127" s="924"/>
      <c r="DG127" s="925" t="s">
        <v>245</v>
      </c>
      <c r="DH127" s="926"/>
      <c r="DI127" s="926"/>
      <c r="DJ127" s="926"/>
      <c r="DK127" s="926"/>
      <c r="DL127" s="926" t="s">
        <v>398</v>
      </c>
      <c r="DM127" s="926"/>
      <c r="DN127" s="926"/>
      <c r="DO127" s="926"/>
      <c r="DP127" s="926"/>
      <c r="DQ127" s="926" t="s">
        <v>245</v>
      </c>
      <c r="DR127" s="926"/>
      <c r="DS127" s="926"/>
      <c r="DT127" s="926"/>
      <c r="DU127" s="926"/>
      <c r="DV127" s="927" t="s">
        <v>398</v>
      </c>
      <c r="DW127" s="927"/>
      <c r="DX127" s="927"/>
      <c r="DY127" s="927"/>
      <c r="DZ127" s="928"/>
    </row>
    <row r="128" spans="1:130" s="230" customFormat="1" ht="26.25" customHeight="1" thickBot="1" x14ac:dyDescent="0.2">
      <c r="A128" s="1041" t="s">
        <v>505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506</v>
      </c>
      <c r="X128" s="1043"/>
      <c r="Y128" s="1043"/>
      <c r="Z128" s="1044"/>
      <c r="AA128" s="1045">
        <v>2774044</v>
      </c>
      <c r="AB128" s="1046"/>
      <c r="AC128" s="1046"/>
      <c r="AD128" s="1046"/>
      <c r="AE128" s="1047"/>
      <c r="AF128" s="1048">
        <v>2843566</v>
      </c>
      <c r="AG128" s="1046"/>
      <c r="AH128" s="1046"/>
      <c r="AI128" s="1046"/>
      <c r="AJ128" s="1047"/>
      <c r="AK128" s="1048">
        <v>2797790</v>
      </c>
      <c r="AL128" s="1046"/>
      <c r="AM128" s="1046"/>
      <c r="AN128" s="1046"/>
      <c r="AO128" s="1047"/>
      <c r="AP128" s="1049"/>
      <c r="AQ128" s="1050"/>
      <c r="AR128" s="1050"/>
      <c r="AS128" s="1050"/>
      <c r="AT128" s="1051"/>
      <c r="AU128" s="232"/>
      <c r="AV128" s="232"/>
      <c r="AW128" s="232"/>
      <c r="AX128" s="897" t="s">
        <v>507</v>
      </c>
      <c r="AY128" s="898"/>
      <c r="AZ128" s="898"/>
      <c r="BA128" s="898"/>
      <c r="BB128" s="898"/>
      <c r="BC128" s="898"/>
      <c r="BD128" s="898"/>
      <c r="BE128" s="899"/>
      <c r="BF128" s="1052" t="s">
        <v>245</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508</v>
      </c>
      <c r="CQ128" s="726"/>
      <c r="CR128" s="726"/>
      <c r="CS128" s="726"/>
      <c r="CT128" s="726"/>
      <c r="CU128" s="726"/>
      <c r="CV128" s="726"/>
      <c r="CW128" s="726"/>
      <c r="CX128" s="726"/>
      <c r="CY128" s="726"/>
      <c r="CZ128" s="726"/>
      <c r="DA128" s="726"/>
      <c r="DB128" s="726"/>
      <c r="DC128" s="726"/>
      <c r="DD128" s="726"/>
      <c r="DE128" s="726"/>
      <c r="DF128" s="1036"/>
      <c r="DG128" s="1037">
        <v>107840</v>
      </c>
      <c r="DH128" s="1038"/>
      <c r="DI128" s="1038"/>
      <c r="DJ128" s="1038"/>
      <c r="DK128" s="1038"/>
      <c r="DL128" s="1038">
        <v>111412</v>
      </c>
      <c r="DM128" s="1038"/>
      <c r="DN128" s="1038"/>
      <c r="DO128" s="1038"/>
      <c r="DP128" s="1038"/>
      <c r="DQ128" s="1038">
        <v>124015</v>
      </c>
      <c r="DR128" s="1038"/>
      <c r="DS128" s="1038"/>
      <c r="DT128" s="1038"/>
      <c r="DU128" s="1038"/>
      <c r="DV128" s="1039">
        <v>0.2</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509</v>
      </c>
      <c r="X129" s="1071"/>
      <c r="Y129" s="1071"/>
      <c r="Z129" s="1072"/>
      <c r="AA129" s="958">
        <v>60375435</v>
      </c>
      <c r="AB129" s="959"/>
      <c r="AC129" s="959"/>
      <c r="AD129" s="959"/>
      <c r="AE129" s="960"/>
      <c r="AF129" s="961">
        <v>61784061</v>
      </c>
      <c r="AG129" s="959"/>
      <c r="AH129" s="959"/>
      <c r="AI129" s="959"/>
      <c r="AJ129" s="960"/>
      <c r="AK129" s="961">
        <v>60047675</v>
      </c>
      <c r="AL129" s="959"/>
      <c r="AM129" s="959"/>
      <c r="AN129" s="959"/>
      <c r="AO129" s="960"/>
      <c r="AP129" s="1073"/>
      <c r="AQ129" s="1074"/>
      <c r="AR129" s="1074"/>
      <c r="AS129" s="1074"/>
      <c r="AT129" s="1075"/>
      <c r="AU129" s="233"/>
      <c r="AV129" s="233"/>
      <c r="AW129" s="233"/>
      <c r="AX129" s="1065" t="s">
        <v>510</v>
      </c>
      <c r="AY129" s="923"/>
      <c r="AZ129" s="923"/>
      <c r="BA129" s="923"/>
      <c r="BB129" s="923"/>
      <c r="BC129" s="923"/>
      <c r="BD129" s="923"/>
      <c r="BE129" s="924"/>
      <c r="BF129" s="1066" t="s">
        <v>245</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511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512</v>
      </c>
      <c r="X130" s="1071"/>
      <c r="Y130" s="1071"/>
      <c r="Z130" s="1072"/>
      <c r="AA130" s="958">
        <v>8809372</v>
      </c>
      <c r="AB130" s="959"/>
      <c r="AC130" s="959"/>
      <c r="AD130" s="959"/>
      <c r="AE130" s="960"/>
      <c r="AF130" s="961">
        <v>8359215</v>
      </c>
      <c r="AG130" s="959"/>
      <c r="AH130" s="959"/>
      <c r="AI130" s="959"/>
      <c r="AJ130" s="960"/>
      <c r="AK130" s="961">
        <v>8082602</v>
      </c>
      <c r="AL130" s="959"/>
      <c r="AM130" s="959"/>
      <c r="AN130" s="959"/>
      <c r="AO130" s="960"/>
      <c r="AP130" s="1073"/>
      <c r="AQ130" s="1074"/>
      <c r="AR130" s="1074"/>
      <c r="AS130" s="1074"/>
      <c r="AT130" s="1075"/>
      <c r="AU130" s="233"/>
      <c r="AV130" s="233"/>
      <c r="AW130" s="233"/>
      <c r="AX130" s="1065" t="s">
        <v>513</v>
      </c>
      <c r="AY130" s="923"/>
      <c r="AZ130" s="923"/>
      <c r="BA130" s="923"/>
      <c r="BB130" s="923"/>
      <c r="BC130" s="923"/>
      <c r="BD130" s="923"/>
      <c r="BE130" s="924"/>
      <c r="BF130" s="1101">
        <v>4.7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514</v>
      </c>
      <c r="X131" s="1108"/>
      <c r="Y131" s="1108"/>
      <c r="Z131" s="1109"/>
      <c r="AA131" s="1004">
        <v>51566063</v>
      </c>
      <c r="AB131" s="986"/>
      <c r="AC131" s="986"/>
      <c r="AD131" s="986"/>
      <c r="AE131" s="987"/>
      <c r="AF131" s="985">
        <v>53424846</v>
      </c>
      <c r="AG131" s="986"/>
      <c r="AH131" s="986"/>
      <c r="AI131" s="986"/>
      <c r="AJ131" s="987"/>
      <c r="AK131" s="985">
        <v>51965073</v>
      </c>
      <c r="AL131" s="986"/>
      <c r="AM131" s="986"/>
      <c r="AN131" s="986"/>
      <c r="AO131" s="987"/>
      <c r="AP131" s="1110"/>
      <c r="AQ131" s="1111"/>
      <c r="AR131" s="1111"/>
      <c r="AS131" s="1111"/>
      <c r="AT131" s="1112"/>
      <c r="AU131" s="233"/>
      <c r="AV131" s="233"/>
      <c r="AW131" s="233"/>
      <c r="AX131" s="1083" t="s">
        <v>515</v>
      </c>
      <c r="AY131" s="726"/>
      <c r="AZ131" s="726"/>
      <c r="BA131" s="726"/>
      <c r="BB131" s="726"/>
      <c r="BC131" s="726"/>
      <c r="BD131" s="726"/>
      <c r="BE131" s="1036"/>
      <c r="BF131" s="1084" t="s">
        <v>398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517</v>
      </c>
      <c r="W132" s="1094"/>
      <c r="X132" s="1094"/>
      <c r="Y132" s="1094"/>
      <c r="Z132" s="1095"/>
      <c r="AA132" s="1096">
        <v>3.6063117710000001</v>
      </c>
      <c r="AB132" s="1097"/>
      <c r="AC132" s="1097"/>
      <c r="AD132" s="1097"/>
      <c r="AE132" s="1098"/>
      <c r="AF132" s="1099">
        <v>5.0443495900000004</v>
      </c>
      <c r="AG132" s="1097"/>
      <c r="AH132" s="1097"/>
      <c r="AI132" s="1097"/>
      <c r="AJ132" s="1098"/>
      <c r="AK132" s="1099">
        <v>5.5540747530000001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518</v>
      </c>
      <c r="W133" s="1077"/>
      <c r="X133" s="1077"/>
      <c r="Y133" s="1077"/>
      <c r="Z133" s="1078"/>
      <c r="AA133" s="1079">
        <v>4.3</v>
      </c>
      <c r="AB133" s="1080"/>
      <c r="AC133" s="1080"/>
      <c r="AD133" s="1080"/>
      <c r="AE133" s="1081"/>
      <c r="AF133" s="1079">
        <v>4.5</v>
      </c>
      <c r="AG133" s="1080"/>
      <c r="AH133" s="1080"/>
      <c r="AI133" s="1080"/>
      <c r="AJ133" s="1081"/>
      <c r="AK133" s="1079">
        <v>4.7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o+gaZaOGHwsyyrwI1+IqQ6i7cXz+SWJnrmHBZLascuQJs1PGMGJg2pH1+mNaSavb/Rwy9MrdLGfFQrp9CAaJQ==" saltValue="itUnvF8fQCOW/jRLRq0q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qvHhx5NnOMyIj2yYzM39ZrPMZR+q92MCFgz/ExFySmClCbOSgXnQ7G3RZ8afKrlW2q5Hl7MfHdFSTVvO8LBtw==" saltValue="5iqCxmp53LemJ0dqmjNM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MaU1lCaHxGJVDXWO2vlNS/yTWOYG8DBWEw8J2IAOItHzpEkzo13ZPrIY9gPSMgCyI3ebgm7YE2S+A8Uu3BEVQ==" saltValue="XHIHpfAckBeLnBcTZ0u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527</v>
      </c>
      <c r="AL9" s="1117"/>
      <c r="AM9" s="1117"/>
      <c r="AN9" s="1118"/>
      <c r="AO9" s="281">
        <v>19836195</v>
      </c>
      <c r="AP9" s="281">
        <v>82488</v>
      </c>
      <c r="AQ9" s="282">
        <v>63571</v>
      </c>
      <c r="AR9" s="283">
        <v>29.8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528</v>
      </c>
      <c r="AL10" s="1117"/>
      <c r="AM10" s="1117"/>
      <c r="AN10" s="1118"/>
      <c r="AO10" s="284">
        <v>869</v>
      </c>
      <c r="AP10" s="284">
        <v>4</v>
      </c>
      <c r="AQ10" s="285">
        <v>1690</v>
      </c>
      <c r="AR10" s="286">
        <v>-99.8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529</v>
      </c>
      <c r="AL11" s="1117"/>
      <c r="AM11" s="1117"/>
      <c r="AN11" s="1118"/>
      <c r="AO11" s="284" t="s">
        <v>530</v>
      </c>
      <c r="AP11" s="284" t="s">
        <v>530</v>
      </c>
      <c r="AQ11" s="285">
        <v>679</v>
      </c>
      <c r="AR11" s="286" t="s">
        <v>530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531</v>
      </c>
      <c r="AL12" s="1117"/>
      <c r="AM12" s="1117"/>
      <c r="AN12" s="1118"/>
      <c r="AO12" s="284" t="s">
        <v>530</v>
      </c>
      <c r="AP12" s="284" t="s">
        <v>530</v>
      </c>
      <c r="AQ12" s="285">
        <v>23</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532</v>
      </c>
      <c r="AL13" s="1117"/>
      <c r="AM13" s="1117"/>
      <c r="AN13" s="1118"/>
      <c r="AO13" s="284">
        <v>808796</v>
      </c>
      <c r="AP13" s="284">
        <v>3363</v>
      </c>
      <c r="AQ13" s="285">
        <v>1992</v>
      </c>
      <c r="AR13" s="286">
        <v>68.8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533</v>
      </c>
      <c r="AL14" s="1117"/>
      <c r="AM14" s="1117"/>
      <c r="AN14" s="1118"/>
      <c r="AO14" s="284">
        <v>538052</v>
      </c>
      <c r="AP14" s="284">
        <v>2237</v>
      </c>
      <c r="AQ14" s="285">
        <v>1254</v>
      </c>
      <c r="AR14" s="286">
        <v>78.400000000000006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534</v>
      </c>
      <c r="AL15" s="1120"/>
      <c r="AM15" s="1120"/>
      <c r="AN15" s="1121"/>
      <c r="AO15" s="284">
        <v>-1153561</v>
      </c>
      <c r="AP15" s="284">
        <v>-4797</v>
      </c>
      <c r="AQ15" s="285">
        <v>-3845</v>
      </c>
      <c r="AR15" s="286">
        <v>24.8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20030351</v>
      </c>
      <c r="AP16" s="284">
        <v>83296</v>
      </c>
      <c r="AQ16" s="285">
        <v>65365</v>
      </c>
      <c r="AR16" s="286">
        <v>27.4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539</v>
      </c>
      <c r="AL21" s="1123"/>
      <c r="AM21" s="1123"/>
      <c r="AN21" s="1124"/>
      <c r="AO21" s="297">
        <v>8.76</v>
      </c>
      <c r="AP21" s="298">
        <v>6.46</v>
      </c>
      <c r="AQ21" s="299">
        <v>2.2999999999999998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540</v>
      </c>
      <c r="AL22" s="1123"/>
      <c r="AM22" s="1123"/>
      <c r="AN22" s="1124"/>
      <c r="AO22" s="302">
        <v>98.7</v>
      </c>
      <c r="AP22" s="303">
        <v>99.4</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541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544</v>
      </c>
      <c r="AL32" s="1131"/>
      <c r="AM32" s="1131"/>
      <c r="AN32" s="1132"/>
      <c r="AO32" s="312">
        <v>11824233</v>
      </c>
      <c r="AP32" s="312">
        <v>49171</v>
      </c>
      <c r="AQ32" s="313">
        <v>37452</v>
      </c>
      <c r="AR32" s="314">
        <v>31.3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545</v>
      </c>
      <c r="AL33" s="1131"/>
      <c r="AM33" s="1131"/>
      <c r="AN33" s="1132"/>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546</v>
      </c>
      <c r="AL34" s="1131"/>
      <c r="AM34" s="1131"/>
      <c r="AN34" s="1132"/>
      <c r="AO34" s="312">
        <v>143333</v>
      </c>
      <c r="AP34" s="312">
        <v>596</v>
      </c>
      <c r="AQ34" s="313">
        <v>45</v>
      </c>
      <c r="AR34" s="314">
        <v>1224.4000000000001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547</v>
      </c>
      <c r="AL35" s="1131"/>
      <c r="AM35" s="1131"/>
      <c r="AN35" s="1132"/>
      <c r="AO35" s="312">
        <v>1777774</v>
      </c>
      <c r="AP35" s="312">
        <v>7393</v>
      </c>
      <c r="AQ35" s="313">
        <v>8356</v>
      </c>
      <c r="AR35" s="314">
        <v>-11.5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548</v>
      </c>
      <c r="AL36" s="1131"/>
      <c r="AM36" s="1131"/>
      <c r="AN36" s="1132"/>
      <c r="AO36" s="312" t="s">
        <v>530</v>
      </c>
      <c r="AP36" s="312" t="s">
        <v>530</v>
      </c>
      <c r="AQ36" s="313">
        <v>443</v>
      </c>
      <c r="AR36" s="314" t="s">
        <v>530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549</v>
      </c>
      <c r="AL37" s="1131"/>
      <c r="AM37" s="1131"/>
      <c r="AN37" s="1132"/>
      <c r="AO37" s="312">
        <v>21231</v>
      </c>
      <c r="AP37" s="312">
        <v>88</v>
      </c>
      <c r="AQ37" s="313">
        <v>649</v>
      </c>
      <c r="AR37" s="314">
        <v>-86.4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550</v>
      </c>
      <c r="AL38" s="1134"/>
      <c r="AM38" s="1134"/>
      <c r="AN38" s="1135"/>
      <c r="AO38" s="315" t="s">
        <v>530</v>
      </c>
      <c r="AP38" s="315" t="s">
        <v>530</v>
      </c>
      <c r="AQ38" s="316">
        <v>1</v>
      </c>
      <c r="AR38" s="304" t="s">
        <v>530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551</v>
      </c>
      <c r="AL39" s="1134"/>
      <c r="AM39" s="1134"/>
      <c r="AN39" s="1135"/>
      <c r="AO39" s="312">
        <v>-2797790</v>
      </c>
      <c r="AP39" s="312">
        <v>-11635</v>
      </c>
      <c r="AQ39" s="313">
        <v>-7867</v>
      </c>
      <c r="AR39" s="314">
        <v>47.9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552</v>
      </c>
      <c r="AL40" s="1131"/>
      <c r="AM40" s="1131"/>
      <c r="AN40" s="1132"/>
      <c r="AO40" s="312">
        <v>-8082602</v>
      </c>
      <c r="AP40" s="312">
        <v>-33611</v>
      </c>
      <c r="AQ40" s="313">
        <v>-28343</v>
      </c>
      <c r="AR40" s="314">
        <v>18.600000000000001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2886179</v>
      </c>
      <c r="AP41" s="312">
        <v>12002</v>
      </c>
      <c r="AQ41" s="313">
        <v>10736</v>
      </c>
      <c r="AR41" s="314">
        <v>11.8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522</v>
      </c>
      <c r="AN49" s="1127" t="s">
        <v>556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13982795</v>
      </c>
      <c r="AN51" s="334">
        <v>55406</v>
      </c>
      <c r="AO51" s="335">
        <v>1.1000000000000001</v>
      </c>
      <c r="AP51" s="336">
        <v>46457</v>
      </c>
      <c r="AQ51" s="337">
        <v>-3.4</v>
      </c>
      <c r="AR51" s="338">
        <v>4.5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6048101</v>
      </c>
      <c r="AN52" s="342">
        <v>23965</v>
      </c>
      <c r="AO52" s="343">
        <v>-12</v>
      </c>
      <c r="AP52" s="344">
        <v>24020</v>
      </c>
      <c r="AQ52" s="345">
        <v>-4.5999999999999996</v>
      </c>
      <c r="AR52" s="346">
        <v>-7.4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25299561</v>
      </c>
      <c r="AN53" s="334">
        <v>101328</v>
      </c>
      <c r="AO53" s="335">
        <v>82.9</v>
      </c>
      <c r="AP53" s="336">
        <v>51849</v>
      </c>
      <c r="AQ53" s="337">
        <v>11.6</v>
      </c>
      <c r="AR53" s="338">
        <v>71.3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10191398</v>
      </c>
      <c r="AN54" s="342">
        <v>40818</v>
      </c>
      <c r="AO54" s="343">
        <v>70.3</v>
      </c>
      <c r="AP54" s="344">
        <v>26326</v>
      </c>
      <c r="AQ54" s="345">
        <v>9.6</v>
      </c>
      <c r="AR54" s="346">
        <v>60.7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13911073</v>
      </c>
      <c r="AN55" s="334">
        <v>56448</v>
      </c>
      <c r="AO55" s="335">
        <v>-44.3</v>
      </c>
      <c r="AP55" s="336">
        <v>52191</v>
      </c>
      <c r="AQ55" s="337">
        <v>0.7</v>
      </c>
      <c r="AR55" s="338">
        <v>-45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7820546</v>
      </c>
      <c r="AN56" s="342">
        <v>31734</v>
      </c>
      <c r="AO56" s="343">
        <v>-22.3</v>
      </c>
      <c r="AP56" s="344">
        <v>26807</v>
      </c>
      <c r="AQ56" s="345">
        <v>1.8</v>
      </c>
      <c r="AR56" s="346">
        <v>-24.1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15940314</v>
      </c>
      <c r="AN57" s="334">
        <v>65578</v>
      </c>
      <c r="AO57" s="335">
        <v>16.2</v>
      </c>
      <c r="AP57" s="336">
        <v>48105</v>
      </c>
      <c r="AQ57" s="337">
        <v>-7.8</v>
      </c>
      <c r="AR57" s="338">
        <v>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6254214</v>
      </c>
      <c r="AN58" s="342">
        <v>25730</v>
      </c>
      <c r="AO58" s="343">
        <v>-18.899999999999999</v>
      </c>
      <c r="AP58" s="344">
        <v>24072</v>
      </c>
      <c r="AQ58" s="345">
        <v>-10.199999999999999</v>
      </c>
      <c r="AR58" s="346">
        <v>-8.6999999999999993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17336808</v>
      </c>
      <c r="AN59" s="334">
        <v>72095</v>
      </c>
      <c r="AO59" s="335">
        <v>9.9</v>
      </c>
      <c r="AP59" s="336">
        <v>47446</v>
      </c>
      <c r="AQ59" s="337">
        <v>-1.4</v>
      </c>
      <c r="AR59" s="338">
        <v>11.3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7188574</v>
      </c>
      <c r="AN60" s="342">
        <v>29893</v>
      </c>
      <c r="AO60" s="343">
        <v>16.2</v>
      </c>
      <c r="AP60" s="344">
        <v>24371</v>
      </c>
      <c r="AQ60" s="345">
        <v>1.2</v>
      </c>
      <c r="AR60" s="346">
        <v>15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17294110</v>
      </c>
      <c r="AN61" s="349">
        <v>70171</v>
      </c>
      <c r="AO61" s="350">
        <v>13.2</v>
      </c>
      <c r="AP61" s="351">
        <v>49210</v>
      </c>
      <c r="AQ61" s="352">
        <v>-0.1</v>
      </c>
      <c r="AR61" s="338">
        <v>13.3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7500567</v>
      </c>
      <c r="AN62" s="342">
        <v>30428</v>
      </c>
      <c r="AO62" s="343">
        <v>6.7</v>
      </c>
      <c r="AP62" s="344">
        <v>25119</v>
      </c>
      <c r="AQ62" s="345">
        <v>-0.4</v>
      </c>
      <c r="AR62" s="346">
        <v>7.1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EuGv0/AH2ss31IwCH0ZFoZmUdoh1heqc2piMzNr7KRMcxzFRMkw2jiHm+E43fVhfZ1Zb20HlS/3hfGMj8ngjA==" saltValue="sjx+ebKvTqx8kbewpRhF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1" spans="125:125" ht="13.5" hidden="1" customHeight="1" x14ac:dyDescent="0.15">
      <c r="DU121" s="259"/>
    </row>
  </sheetData>
  <sheetProtection algorithmName="SHA-512" hashValue="URcFv5KSwqSJ2LtgdYFPjRne6+l9Ut+2NfoV73RgtSlpQKHbHS2HwC+l8xRTGKLSeqZcMmCH+Q214lLCNl+YEQ==" saltValue="IDZCBI/WvVBY/g0Lvxw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TjWZ1XsgazfY2nqfFKo4VnQX/sUWVe1X9yDsrOpD02KAxiQfxOS591yIvjjig4hOtrtUnmKQ0lNtwjEmwIvajg==" saltValue="XijHImSuazE9ME4ZedY2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39" t="s">
        <v>3</v>
      </c>
      <c r="D47" s="1139"/>
      <c r="E47" s="1140"/>
      <c r="F47" s="11">
        <v>7.62</v>
      </c>
      <c r="G47" s="12">
        <v>9.35</v>
      </c>
      <c r="H47" s="12">
        <v>9.39</v>
      </c>
      <c r="I47" s="12">
        <v>10.89</v>
      </c>
      <c r="J47" s="13">
        <v>10.55</v>
      </c>
    </row>
    <row r="48" spans="2:10" ht="57.75" customHeight="1" x14ac:dyDescent="0.15">
      <c r="B48" s="14"/>
      <c r="C48" s="1141" t="s">
        <v>4</v>
      </c>
      <c r="D48" s="1141"/>
      <c r="E48" s="1142"/>
      <c r="F48" s="15">
        <v>5.95</v>
      </c>
      <c r="G48" s="16">
        <v>5.47</v>
      </c>
      <c r="H48" s="16">
        <v>7.67</v>
      </c>
      <c r="I48" s="16">
        <v>7.49</v>
      </c>
      <c r="J48" s="17">
        <v>7.51</v>
      </c>
    </row>
    <row r="49" spans="2:10" ht="57.75" customHeight="1" thickBot="1" x14ac:dyDescent="0.2">
      <c r="B49" s="18"/>
      <c r="C49" s="1143" t="s">
        <v>5</v>
      </c>
      <c r="D49" s="1143"/>
      <c r="E49" s="1144"/>
      <c r="F49" s="19" t="s">
        <v>577</v>
      </c>
      <c r="G49" s="20">
        <v>1.31</v>
      </c>
      <c r="H49" s="20">
        <v>2.46</v>
      </c>
      <c r="I49" s="20">
        <v>1.72</v>
      </c>
      <c r="J49" s="21" t="s">
        <v>578</v>
      </c>
    </row>
    <row r="50" spans="2:10" x14ac:dyDescent="0.15"/>
  </sheetData>
  <sheetProtection algorithmName="SHA-512" hashValue="0u5cg/2zI/M6wqwBw/fkiaCuhGIs1CTYQRkV1JpyDJMnH8R2zzq4ch/j/FV4nAR7CmWPN0GNvhz9o6ykgpVOSQ==" saltValue="WGMmiZc7H3hd+KrZdJks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2024-03-14T05:23:17Z</cp:lastPrinted>
  <dcterms:created xsi:type="dcterms:W3CDTF">2024-02-05T03:33:16Z</dcterms:created>
  <dcterms:modified xsi:type="dcterms:W3CDTF">2024-09-18T10:17:30Z</dcterms:modified>
  <cp:category/>
</cp:coreProperties>
</file>