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50F5FE0C-0CB2-41EA-9ED5-5BD1306CA39C}" xr6:coauthVersionLast="47" xr6:coauthVersionMax="47" xr10:uidLastSave="{00000000-0000-0000-0000-000000000000}"/>
  <bookViews>
    <workbookView xWindow="1275" yWindow="-120" windowWidth="27645" windowHeight="16440" tabRatio="767"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CO34" i="10" l="1"/>
  <c r="CO35" i="10" s="1"/>
  <c r="CO36" i="10" s="1"/>
  <c r="CO37" i="10" s="1"/>
</calcChain>
</file>

<file path=xl/sharedStrings.xml><?xml version="1.0" encoding="utf-8"?>
<sst xmlns="http://schemas.openxmlformats.org/spreadsheetml/2006/main" count="1094" uniqueCount="612">
  <si>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</si>
  <si>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</si>
  <si>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</si>
  <si>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</si>
  <si>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</si>
  <si>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</si>
  <si>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</si>
  <si>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</si>
  <si>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</si>
  <si>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</si>
  <si>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</si>
  <si>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</si>
  <si>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</si>
  <si>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</si>
  <si>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</si>
  <si>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</si>
  <si>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</si>
  <si>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</si>
  <si>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</si>
  <si>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</si>
  <si>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</si>
  <si>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</si>
  <si>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</si>
  <si>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</si>
  <si>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</si>
  <si>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</si>
  <si>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</si>
  <si>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</si>
  <si>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</si>
  <si>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</si>
  <si>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</si>
  <si>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</si>
  <si>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</si>
  <si>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</si>
  <si>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</si>
  <si>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</si>
  <si>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</si>
  <si>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</si>
  <si>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</si>
  <si>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</si>
  <si>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</si>
  <si>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</si>
  <si>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</si>
  <si>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</si>
  <si>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</si>
  <si>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</si>
  <si>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</si>
  <si>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</si>
  <si>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</si>
  <si>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</si>
  <si>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</si>
  <si>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</si>
  <si>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</si>
  <si>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</si>
  <si>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</si>
  <si>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</si>
  <si>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</si>
  <si>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</si>
  <si>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</si>
  <si>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</si>
  <si>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</si>
  <si>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</si>
  <si>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</si>
  <si>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</si>
  <si>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</si>
  <si>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</si>
  <si>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</si>
  <si>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</si>
  <si>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</si>
  <si>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</si>
  <si>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</si>
  <si>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</si>
  <si>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</si>
  <si>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</si>
  <si>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</si>
  <si>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</si>
  <si>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</si>
  <si>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</si>
  <si>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</si>
  <si>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</si>
  <si>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</si>
  <si>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</si>
  <si>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</si>
  <si>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</si>
  <si>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</si>
  <si>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</si>
  <si>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</si>
  <si>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</si>
  <si>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</si>
  <si>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</si>
  <si>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</si>
  <si>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</si>
  <si>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</si>
  <si>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</si>
  <si>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</si>
  <si>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</si>
  <si>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</si>
  <si>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</si>
  <si>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</si>
  <si>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</si>
  <si>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諫早市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</si>
  <si>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</si>
  <si>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</si>
  <si>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</si>
  <si>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</si>
  <si>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</si>
  <si>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</si>
  <si>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</si>
  <si>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</si>
  <si>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</si>
  <si>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</si>
  <si>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</si>
  <si>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</si>
  <si>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</si>
  <si>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</si>
  <si>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</si>
  <si>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</si>
  <si>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</si>
  <si>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</si>
  <si>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</si>
  <si>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</si>
  <si>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</si>
  <si>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</si>
  <si>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</si>
  <si>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</si>
  <si>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</si>
  <si>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</si>
  <si>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</si>
  <si>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</si>
  <si>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</si>
  <si>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</si>
  <si>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</si>
  <si>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</si>
  <si>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</si>
  <si>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</si>
  <si>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</si>
  <si>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</si>
  <si>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</si>
  <si>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</si>
  <si>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</si>
  <si>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</si>
  <si>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</si>
  <si>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</si>
  <si>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</si>
  <si>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</si>
  <si>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</si>
  <si>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</si>
  <si>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</si>
  <si>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</si>
  <si>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</si>
  <si>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</si>
  <si>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</si>
  <si>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</si>
  <si>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</si>
  <si>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</si>
  <si>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</si>
  <si>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</si>
  <si>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</si>
  <si>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</si>
  <si>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</si>
  <si>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</si>
  <si>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</si>
  <si>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</si>
  <si>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</si>
  <si>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</si>
  <si>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</si>
  <si>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</si>
  <si>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</si>
  <si>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</si>
  <si>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</si>
  <si>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</si>
  <si>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</si>
  <si>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</si>
  <si>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</si>
  <si>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</si>
  <si>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</si>
  <si>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</si>
  <si>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</si>
  <si>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</si>
  <si>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</si>
  <si>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</si>
  <si>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</si>
  <si>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</si>
  <si>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</si>
  <si>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</si>
  <si>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</si>
  <si>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</si>
  <si>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</si>
  <si>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</si>
  <si>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</si>
  <si>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</si>
  <si>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</si>
  <si>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</si>
  <si>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</si>
  <si>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</si>
  <si>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</si>
  <si>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</si>
  <si>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</si>
  <si>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</si>
  <si>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</si>
  <si>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</si>
  <si>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</si>
  <si>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</si>
  <si>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</si>
  <si>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</si>
  <si>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</si>
  <si>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</si>
  <si>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</si>
  <si>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</si>
  <si>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</si>
  <si>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</si>
  <si>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</si>
  <si>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</si>
  <si>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</si>
  <si>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</si>
  <si>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</si>
  <si>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</si>
  <si>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</si>
  <si>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長崎県諫早市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</si>
  <si>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</si>
  <si>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</si>
  <si>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</si>
  <si>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</si>
  <si>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</si>
  <si>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</si>
  <si>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</si>
  <si>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</si>
  <si>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</si>
  <si>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</si>
  <si>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</si>
  <si>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</si>
  <si>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</si>
  <si>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</si>
  <si>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</si>
  <si>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</si>
  <si>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</si>
  <si>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</si>
  <si>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</si>
  <si>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</si>
  <si>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</si>
  <si>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</si>
  <si>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</si>
  <si>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</si>
  <si>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</si>
  <si>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</si>
  <si>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</si>
  <si>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</si>
  <si>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</si>
  <si>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</si>
  <si>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</si>
  <si>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</si>
  <si>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</si>
  <si>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</si>
  <si>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</si>
  <si>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</si>
  <si>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</si>
  <si>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</si>
  <si>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</si>
  <si>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</si>
  <si>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</si>
  <si>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</si>
  <si>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</si>
  <si>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</si>
  <si>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</si>
  <si>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</si>
  <si>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</si>
  <si>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</si>
  <si>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</si>
  <si>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</si>
  <si>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</si>
  <si>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</si>
  <si>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</si>
  <si>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</si>
  <si>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</si>
  <si>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</si>
  <si>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</si>
  <si>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</si>
  <si>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</si>
  <si>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</si>
  <si>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</si>
  <si>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</si>
  <si>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</si>
  <si>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</si>
  <si>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</si>
  <si>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</si>
  <si>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</si>
  <si>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</si>
  <si>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</si>
  <si>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</si>
  <si>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</si>
  <si>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</si>
  <si>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</si>
  <si>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</si>
  <si>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</si>
  <si>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</si>
  <si>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</si>
  <si>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</si>
  <si>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</si>
  <si>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</si>
  <si>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</si>
  <si>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</si>
  <si>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</si>
  <si>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</si>
  <si>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</si>
  <si>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</si>
  <si>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</si>
  <si>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</si>
  <si>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</si>
  <si>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</si>
  <si>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</si>
  <si>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</si>
  <si>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</si>
  <si>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</si>
  <si>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</si>
  <si>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</si>
  <si>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</si>
  <si>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</si>
  <si>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</si>
  <si>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</si>
  <si>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</si>
  <si>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</si>
  <si>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</si>
  <si>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</si>
  <si>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</si>
  <si>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</si>
  <si>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</si>
  <si>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</si>
  <si>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</si>
  <si>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</si>
  <si>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</si>
  <si>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</si>
  <si>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</si>
  <si>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</si>
  <si>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</si>
  <si>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</si>
  <si>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</si>
  <si>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</si>
  <si>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</si>
  <si>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</si>
  <si>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</si>
  <si>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</si>
  <si>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</si>
  <si>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</si>
  <si>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</si>
  <si>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</si>
  <si>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</si>
  <si>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</si>
  <si>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</si>
  <si>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</si>
  <si>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</si>
  <si>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</si>
  <si>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</si>
  <si>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</si>
  <si>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</si>
  <si>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</si>
  <si>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</si>
  <si>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</si>
  <si>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</si>
  <si>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</si>
  <si>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</si>
  <si>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</si>
  <si>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</si>
  <si>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</si>
  <si>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</si>
  <si>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</si>
  <si>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</si>
  <si>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</si>
  <si>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</si>
  <si>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</si>
  <si>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</si>
  <si>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</si>
  <si>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長崎県諫早市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</si>
  <si>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</si>
  <si>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</si>
  <si>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</si>
  <si>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</si>
  <si>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</si>
  <si>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</si>
  <si>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</si>
  <si>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</si>
  <si>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</si>
  <si>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</si>
  <si>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</si>
  <si>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</si>
  <si>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</si>
  <si>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</si>
  <si>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</si>
  <si>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</si>
  <si>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</si>
  <si>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</si>
  <si>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</si>
  <si>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</si>
  <si>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</si>
  <si>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</si>
  <si>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</si>
  <si>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</si>
  <si>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</si>
  <si>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</si>
  <si>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</si>
  <si>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</si>
  <si>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</si>
  <si>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</si>
  <si>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</si>
  <si>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</si>
  <si>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</si>
  <si>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</si>
  <si>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</si>
  <si>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</si>
  <si>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</si>
  <si>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</si>
  <si>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</si>
  <si>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</si>
  <si>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</si>
  <si>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</si>
  <si>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</si>
  <si>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</si>
  <si>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</si>
  <si>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</si>
  <si>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</si>
  <si>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</si>
  <si>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</si>
  <si>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</si>
  <si>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</si>
  <si>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</si>
  <si>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</si>
  <si>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</si>
  <si>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</si>
  <si>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</si>
  <si>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</si>
  <si>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</si>
  <si>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</si>
  <si>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</si>
  <si>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</si>
  <si>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</si>
  <si>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</si>
  <si>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</si>
  <si>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</si>
  <si>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</si>
  <si>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</si>
  <si>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</si>
  <si>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</si>
  <si>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</si>
  <si>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</si>
  <si>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</si>
  <si>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</si>
  <si>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</si>
  <si>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</si>
  <si>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</si>
  <si>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</si>
  <si>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</si>
  <si>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</si>
  <si>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</si>
  <si>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</si>
  <si>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</si>
  <si>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</si>
  <si>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</si>
  <si>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</si>
  <si>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</si>
  <si>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</si>
  <si>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</si>
  <si>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</si>
  <si>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</si>
  <si>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</si>
  <si>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</si>
  <si>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</si>
  <si>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</si>
  <si>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</si>
  <si>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</si>
  <si>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</si>
  <si>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</si>
  <si>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</si>
  <si>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</si>
  <si>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</si>
  <si>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</si>
  <si>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</si>
  <si>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</si>
  <si>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</si>
  <si>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</si>
  <si>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</si>
  <si>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</si>
  <si>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</si>
  <si>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</si>
  <si>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</si>
  <si>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</si>
  <si>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</si>
  <si>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</si>
  <si>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</si>
  <si>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</si>
  <si>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</si>
  <si>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</si>
  <si>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</si>
  <si>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</si>
  <si>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</si>
  <si>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</si>
  <si>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</si>
  <si>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</si>
  <si>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</si>
  <si>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</si>
  <si>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</si>
  <si>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</si>
  <si>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</si>
  <si>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</si>
  <si>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</si>
  <si>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</si>
  <si>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</si>
  <si>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</si>
  <si>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</si>
  <si>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</si>
  <si>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</si>
  <si>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</si>
  <si>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</si>
  <si>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</si>
  <si>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</si>
  <si>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</si>
  <si>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</si>
  <si>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</si>
  <si>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</si>
  <si>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</si>
  <si>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</si>
  <si>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</si>
  <si>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</si>
  <si>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</si>
  <si>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</si>
  <si>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</si>
  <si>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</si>
  <si>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</si>
  <si>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</si>
  <si>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</si>
  <si>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</si>
  <si>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</si>
  <si>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</si>
  <si>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</si>
  <si>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</si>
  <si>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</si>
  <si>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</si>
  <si>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</si>
  <si>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</si>
  <si>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</si>
  <si>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</si>
  <si>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</si>
  <si>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</si>
  <si>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</si>
  <si>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</si>
  <si>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</si>
  <si>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</si>
  <si>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</si>
  <si>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</si>
  <si>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</si>
  <si>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</si>
  <si>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</si>
  <si>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</si>
  <si>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</si>
  <si>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</si>
  <si>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</si>
  <si>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</si>
  <si>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</si>
  <si>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</si>
  <si>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</si>
  <si>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</si>
  <si>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2.15</t>
  </si>
  <si>
    <t>水道事業会計</t>
  </si>
  <si>
    <t>下水道事業会計</t>
  </si>
  <si>
    <t>一般会計</t>
  </si>
  <si>
    <t>介護保険事業特別会計</t>
  </si>
  <si>
    <t>工業用水道事業会計</t>
  </si>
  <si>
    <t>後期高齢者医療特別会計</t>
  </si>
  <si>
    <t>墓園事業特別会計</t>
  </si>
  <si>
    <t>国民健康保険事業特別会計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</si>
  <si>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</si>
  <si>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</si>
  <si>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</si>
  <si>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</si>
  <si>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</si>
  <si>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</si>
  <si>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</si>
  <si>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</si>
  <si>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県央地域広域市町村圏組合一般会計</t>
    <rPh sb="0" eb="2">
      <t>ケンオウ</t>
    </rPh>
    <rPh sb="2" eb="4">
      <t>チイキ</t>
    </rPh>
    <rPh sb="4" eb="6">
      <t>コウイキ</t>
    </rPh>
    <rPh sb="6" eb="9">
      <t>シチョウソン</t>
    </rPh>
    <rPh sb="9" eb="10">
      <t>ケン</t>
    </rPh>
    <rPh sb="10" eb="12">
      <t>クミアイ</t>
    </rPh>
    <rPh sb="12" eb="14">
      <t>イッパン</t>
    </rPh>
    <rPh sb="14" eb="16">
      <t>カイケイ</t>
    </rPh>
    <phoneticPr fontId="2"/>
  </si>
  <si>
    <t>県央県南広域環境組合一般会計</t>
    <rPh sb="0" eb="10">
      <t>ケンオウケンナンコウイキカンキョウクミアイ</t>
    </rPh>
    <rPh sb="10" eb="12">
      <t>イッパン</t>
    </rPh>
    <rPh sb="12" eb="14">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</si>
  <si>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4" eb="16">
      <t>フツウ</t>
    </rPh>
    <rPh sb="16" eb="18">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</si>
  <si>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ジギョウ</t>
    </rPh>
    <rPh sb="23" eb="25">
      <t>カイケイ</t>
    </rPh>
    <phoneticPr fontId="2"/>
  </si>
  <si>
    <t>長崎県市町村総合事務組合一般会計</t>
    <rPh sb="0" eb="3">
      <t>ナガサキケン</t>
    </rPh>
    <rPh sb="3" eb="6">
      <t>シチョウソン</t>
    </rPh>
    <rPh sb="6" eb="8">
      <t>ソウゴウ</t>
    </rPh>
    <rPh sb="8" eb="10">
      <t>ジム</t>
    </rPh>
    <rPh sb="10" eb="12">
      <t>クミアイ</t>
    </rPh>
    <rPh sb="12" eb="14">
      <t>イッパン</t>
    </rPh>
    <rPh sb="14" eb="16">
      <t>カイケイ</t>
    </rPh>
    <phoneticPr fontId="2"/>
  </si>
  <si>
    <t>-</t>
    <phoneticPr fontId="2"/>
  </si>
  <si>
    <t>-</t>
    <phoneticPr fontId="2"/>
  </si>
  <si>
    <t>諫早市施設管理公社</t>
    <rPh sb="0" eb="3">
      <t>イサハヤシ</t>
    </rPh>
    <rPh sb="3" eb="5">
      <t>シセツ</t>
    </rPh>
    <rPh sb="5" eb="7">
      <t>カンリ</t>
    </rPh>
    <rPh sb="7" eb="9">
      <t>コウシャ</t>
    </rPh>
    <phoneticPr fontId="2"/>
  </si>
  <si>
    <t>株式会社県央企画</t>
    <rPh sb="0" eb="4">
      <t>カブシキガイシャ</t>
    </rPh>
    <rPh sb="4" eb="6">
      <t>ケンオウ</t>
    </rPh>
    <rPh sb="6" eb="8">
      <t>キカク</t>
    </rPh>
    <phoneticPr fontId="2"/>
  </si>
  <si>
    <t>諫早市土地開発公社</t>
    <rPh sb="0" eb="3">
      <t>イサハヤシ</t>
    </rPh>
    <rPh sb="3" eb="5">
      <t>トチ</t>
    </rPh>
    <rPh sb="5" eb="7">
      <t>カイハツ</t>
    </rPh>
    <rPh sb="7" eb="9">
      <t>コウシャ</t>
    </rPh>
    <phoneticPr fontId="2"/>
  </si>
  <si>
    <t>諫早市小長井振興公社</t>
    <rPh sb="0" eb="3">
      <t>イサハヤシ</t>
    </rPh>
    <rPh sb="3" eb="6">
      <t>コナガイ</t>
    </rPh>
    <rPh sb="6" eb="8">
      <t>シンコウ</t>
    </rPh>
    <rPh sb="8" eb="10">
      <t>コウシャ</t>
    </rPh>
    <phoneticPr fontId="2"/>
  </si>
  <si>
    <t>-</t>
    <phoneticPr fontId="2"/>
  </si>
  <si>
    <t>-</t>
    <phoneticPr fontId="2"/>
  </si>
  <si>
    <t>-</t>
    <phoneticPr fontId="2"/>
  </si>
  <si>
    <t>-</t>
    <phoneticPr fontId="2"/>
  </si>
  <si>
    <t>-</t>
    <phoneticPr fontId="2"/>
  </si>
  <si>
    <t>諫早市地域づくり基金</t>
    <rPh sb="0" eb="3">
      <t>イサハヤシ</t>
    </rPh>
    <rPh sb="3" eb="5">
      <t>チイキ</t>
    </rPh>
    <rPh sb="8" eb="10">
      <t>キキン</t>
    </rPh>
    <phoneticPr fontId="5"/>
  </si>
  <si>
    <t>諫早市都市整備事業基金</t>
    <rPh sb="0" eb="3">
      <t>イサハヤシ</t>
    </rPh>
    <rPh sb="3" eb="7">
      <t>トシセイビ</t>
    </rPh>
    <rPh sb="7" eb="9">
      <t>ジギョウ</t>
    </rPh>
    <rPh sb="9" eb="11">
      <t>キキン</t>
    </rPh>
    <phoneticPr fontId="5"/>
  </si>
  <si>
    <t>諫早市地域福祉基金</t>
    <rPh sb="0" eb="3">
      <t>イサハヤシ</t>
    </rPh>
    <rPh sb="3" eb="7">
      <t>チイキフクシ</t>
    </rPh>
    <rPh sb="7" eb="9">
      <t>キキン</t>
    </rPh>
    <phoneticPr fontId="5"/>
  </si>
  <si>
    <t>諫早市産業活性化基金</t>
    <rPh sb="0" eb="3">
      <t>イサハヤシ</t>
    </rPh>
    <rPh sb="3" eb="5">
      <t>サンギョウ</t>
    </rPh>
    <rPh sb="5" eb="8">
      <t>カッセイカ</t>
    </rPh>
    <rPh sb="8" eb="10">
      <t>キキン</t>
    </rPh>
    <phoneticPr fontId="5"/>
  </si>
  <si>
    <t>諫早市こども未来基金</t>
    <rPh sb="0" eb="3">
      <t>イサハヤシ</t>
    </rPh>
    <rPh sb="6" eb="8">
      <t>ミライ</t>
    </rPh>
    <rPh sb="8" eb="10">
      <t>キキン</t>
    </rPh>
    <phoneticPr fontId="5"/>
  </si>
  <si>
    <t>-</t>
    <phoneticPr fontId="2"/>
  </si>
  <si>
    <t>-</t>
    <phoneticPr fontId="2"/>
  </si>
  <si>
    <t>-</t>
    <phoneticPr fontId="2"/>
  </si>
  <si>
    <t xml:space="preserve"> </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</si>
  <si>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</si>
  <si>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</si>
  <si>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将来負担比率は生じていないが、有形固定資産減価償却率が全国平均及び長崎県平均を上回っており、年々上昇傾向にある。
　諫早市公共施設等総合管理計画及び各個別施設計画を基本とし、老朽化対策や更新を計画的に進めるとともに、既存施設の適正管理を行っていく。</t>
    <rPh sb="1" eb="3">
      <t>ショウライ</t>
    </rPh>
    <rPh sb="3" eb="7">
      <t>フタンヒリツ</t>
    </rPh>
    <rPh sb="8" eb="9">
      <t>ショウ</t>
    </rPh>
    <rPh sb="16" eb="18">
      <t>ユウケイ</t>
    </rPh>
    <rPh sb="18" eb="20">
      <t>コテイ</t>
    </rPh>
    <rPh sb="20" eb="22">
      <t>シサン</t>
    </rPh>
    <rPh sb="22" eb="26">
      <t>ゲンカショウキャク</t>
    </rPh>
    <rPh sb="26" eb="27">
      <t>リツ</t>
    </rPh>
    <rPh sb="28" eb="30">
      <t>ゼンコク</t>
    </rPh>
    <rPh sb="30" eb="32">
      <t>ヘイキン</t>
    </rPh>
    <rPh sb="32" eb="33">
      <t>オヨ</t>
    </rPh>
    <rPh sb="34" eb="37">
      <t>ナガサキケン</t>
    </rPh>
    <rPh sb="37" eb="39">
      <t>ヘイキン</t>
    </rPh>
    <rPh sb="40" eb="42">
      <t>ウワマワ</t>
    </rPh>
    <rPh sb="47" eb="49">
      <t>ネンネン</t>
    </rPh>
    <rPh sb="49" eb="51">
      <t>ジョウショウ</t>
    </rPh>
    <rPh sb="51" eb="53">
      <t>ケイコウ</t>
    </rPh>
    <rPh sb="59" eb="62">
      <t>イサハヤシ</t>
    </rPh>
    <rPh sb="62" eb="66">
      <t>コウキョウシセツ</t>
    </rPh>
    <rPh sb="66" eb="67">
      <t>トウ</t>
    </rPh>
    <rPh sb="67" eb="71">
      <t>ソウゴウカンリ</t>
    </rPh>
    <rPh sb="71" eb="73">
      <t>ケイカク</t>
    </rPh>
    <rPh sb="73" eb="74">
      <t>オヨ</t>
    </rPh>
    <rPh sb="75" eb="76">
      <t>カク</t>
    </rPh>
    <rPh sb="76" eb="78">
      <t>コベツ</t>
    </rPh>
    <rPh sb="78" eb="80">
      <t>シセツ</t>
    </rPh>
    <rPh sb="80" eb="82">
      <t>ケイカク</t>
    </rPh>
    <rPh sb="83" eb="85">
      <t>キホン</t>
    </rPh>
    <rPh sb="88" eb="91">
      <t>ロウキュウカ</t>
    </rPh>
    <rPh sb="91" eb="93">
      <t>タイサク</t>
    </rPh>
    <rPh sb="94" eb="96">
      <t>コウシン</t>
    </rPh>
    <rPh sb="97" eb="100">
      <t>ケイカクテキ</t>
    </rPh>
    <rPh sb="101" eb="102">
      <t>スス</t>
    </rPh>
    <rPh sb="109" eb="113">
      <t>キゾンシセツ</t>
    </rPh>
    <rPh sb="114" eb="116">
      <t>テキセイ</t>
    </rPh>
    <rPh sb="116" eb="118">
      <t>カンリ</t>
    </rPh>
    <rPh sb="119" eb="120">
      <t>オコナ</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</si>
  <si>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</si>
  <si>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</si>
  <si>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</si>
  <si>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</si>
  <si>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</si>
  <si>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</si>
  <si>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将来負担比率は生じていないものの、実質公債費比率は類似団体平均を上回り、増加傾向にもある。
　将来財政を圧迫することがないよう、市債残高の縮減に努め、健全な財政運営の推進を図る。</t>
    <rPh sb="1" eb="3">
      <t>ショウライ</t>
    </rPh>
    <rPh sb="3" eb="5">
      <t>フタン</t>
    </rPh>
    <rPh sb="5" eb="7">
      <t>ヒリツ</t>
    </rPh>
    <rPh sb="8" eb="9">
      <t>ショウ</t>
    </rPh>
    <rPh sb="18" eb="20">
      <t>ジッシツ</t>
    </rPh>
    <rPh sb="20" eb="22">
      <t>コウサイ</t>
    </rPh>
    <rPh sb="22" eb="23">
      <t>ヒ</t>
    </rPh>
    <rPh sb="23" eb="25">
      <t>ヒリツ</t>
    </rPh>
    <rPh sb="26" eb="28">
      <t>ルイジ</t>
    </rPh>
    <rPh sb="28" eb="32">
      <t>ダンタイヘイキン</t>
    </rPh>
    <rPh sb="33" eb="35">
      <t>ウワマワ</t>
    </rPh>
    <rPh sb="37" eb="39">
      <t>ゾウカ</t>
    </rPh>
    <rPh sb="39" eb="41">
      <t>ケイコウ</t>
    </rPh>
    <rPh sb="48" eb="50">
      <t>ショウライ</t>
    </rPh>
    <rPh sb="50" eb="52">
      <t>ザイセイ</t>
    </rPh>
    <rPh sb="53" eb="55">
      <t>アッパク</t>
    </rPh>
    <rPh sb="65" eb="67">
      <t>シサイ</t>
    </rPh>
    <rPh sb="67" eb="69">
      <t>ザンダカ</t>
    </rPh>
    <rPh sb="70" eb="72">
      <t>シュクゲン</t>
    </rPh>
    <rPh sb="73" eb="74">
      <t>ツト</t>
    </rPh>
    <rPh sb="76" eb="78">
      <t>ケンゼン</t>
    </rPh>
    <rPh sb="79" eb="81">
      <t>ザイセイ</t>
    </rPh>
    <rPh sb="81" eb="83">
      <t>ウンエイ</t>
    </rPh>
    <rPh sb="84" eb="86">
      <t>スイシン</t>
    </rPh>
    <rPh sb="87" eb="88">
      <t>ハカ</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</si>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</sst>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98077C9-A51F-4D40-BB48-A6F9F3A436B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6CF6-4A62-9B95-3450D65E0E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74159</c:v>
                </c:pt>
                <c:pt idx="1">
                  <c:v>71735</c:v>
                </c:pt>
                <c:pt idx="2">
                  <c:v>70109</c:v>
                </c:pt>
                <c:pt idx="3">
                  <c:v>49479</c:v>
                </c:pt>
                <c:pt idx="4">
                  <c:v>49520</c:v>
                </c:pt>
              </c:numCache>
            </c:numRef>
          </c:val>
          <c:smooth val="0"/>
          <c:extLst>
            <c:ext xmlns:c16="http://schemas.microsoft.com/office/drawing/2014/chart" uri="{C3380CC4-5D6E-409C-BE32-E72D297353CC}">
              <c16:uniqueId val="{00000001-6CF6-4A62-9B95-3450D65E0E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2.27</c:v>
                </c:pt>
                <c:pt idx="1">
                  <c:v>2.34</c:v>
                </c:pt>
                <c:pt idx="2">
                  <c:v>2.92</c:v>
                </c:pt>
                <c:pt idx="3">
                  <c:v>4.59</c:v>
                </c:pt>
                <c:pt idx="4">
                  <c:v>4.45</c:v>
                </c:pt>
              </c:numCache>
            </c:numRef>
          </c:val>
          <c:extLst>
            <c:ext xmlns:c16="http://schemas.microsoft.com/office/drawing/2014/chart" uri="{C3380CC4-5D6E-409C-BE32-E72D297353CC}">
              <c16:uniqueId val="{00000000-658A-4B7C-80EC-9645B393B9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10.85</c:v>
                </c:pt>
                <c:pt idx="1">
                  <c:v>13.45</c:v>
                </c:pt>
                <c:pt idx="2">
                  <c:v>12.8</c:v>
                </c:pt>
                <c:pt idx="3">
                  <c:v>15.06</c:v>
                </c:pt>
                <c:pt idx="4">
                  <c:v>13.46</c:v>
                </c:pt>
              </c:numCache>
            </c:numRef>
          </c:val>
          <c:extLst>
            <c:ext xmlns:c16="http://schemas.microsoft.com/office/drawing/2014/chart" uri="{C3380CC4-5D6E-409C-BE32-E72D297353CC}">
              <c16:uniqueId val="{00000001-658A-4B7C-80EC-9645B393B9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2.68</c:v>
                </c:pt>
                <c:pt idx="1">
                  <c:v>2.83</c:v>
                </c:pt>
                <c:pt idx="2">
                  <c:v>1.67</c:v>
                </c:pt>
                <c:pt idx="3">
                  <c:v>4.2699999999999996</c:v>
                </c:pt>
                <c:pt idx="4">
                  <c:v>-2.15</c:v>
                </c:pt>
              </c:numCache>
            </c:numRef>
          </c:val>
          <c:smooth val="0"/>
          <c:extLst>
            <c:ext xmlns:c16="http://schemas.microsoft.com/office/drawing/2014/chart" uri="{C3380CC4-5D6E-409C-BE32-E72D297353CC}">
              <c16:uniqueId val="{00000002-658A-4B7C-80EC-9645B393B9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2C3-4615-B7F1-B9AF60CD53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C3-4615-B7F1-B9AF60CD53AF}"/>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7.0000000000000007E-2</c:v>
                </c:pt>
                <c:pt idx="2">
                  <c:v>#N/A</c:v>
                </c:pt>
                <c:pt idx="3">
                  <c:v>0.15</c:v>
                </c:pt>
                <c:pt idx="4">
                  <c:v>#N/A</c:v>
                </c:pt>
                <c:pt idx="5">
                  <c:v>0.22</c:v>
                </c:pt>
                <c:pt idx="6">
                  <c:v>#N/A</c:v>
                </c:pt>
                <c:pt idx="7">
                  <c:v>0.09</c:v>
                </c:pt>
                <c:pt idx="8">
                  <c:v>#N/A</c:v>
                </c:pt>
                <c:pt idx="9">
                  <c:v>0.06</c:v>
                </c:pt>
              </c:numCache>
            </c:numRef>
          </c:val>
          <c:extLst>
            <c:ext xmlns:c16="http://schemas.microsoft.com/office/drawing/2014/chart" uri="{C3380CC4-5D6E-409C-BE32-E72D297353CC}">
              <c16:uniqueId val="{00000002-82C3-4615-B7F1-B9AF60CD53AF}"/>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7.0000000000000007E-2</c:v>
                </c:pt>
                <c:pt idx="2">
                  <c:v>#N/A</c:v>
                </c:pt>
                <c:pt idx="3">
                  <c:v>0.1</c:v>
                </c:pt>
                <c:pt idx="4">
                  <c:v>#N/A</c:v>
                </c:pt>
                <c:pt idx="5">
                  <c:v>0.12</c:v>
                </c:pt>
                <c:pt idx="6">
                  <c:v>#N/A</c:v>
                </c:pt>
                <c:pt idx="7">
                  <c:v>0.14000000000000001</c:v>
                </c:pt>
                <c:pt idx="8">
                  <c:v>#N/A</c:v>
                </c:pt>
                <c:pt idx="9">
                  <c:v>0.17</c:v>
                </c:pt>
              </c:numCache>
            </c:numRef>
          </c:val>
          <c:extLst>
            <c:ext xmlns:c16="http://schemas.microsoft.com/office/drawing/2014/chart" uri="{C3380CC4-5D6E-409C-BE32-E72D297353CC}">
              <c16:uniqueId val="{00000003-82C3-4615-B7F1-B9AF60CD53A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0.11</c:v>
                </c:pt>
                <c:pt idx="2">
                  <c:v>#N/A</c:v>
                </c:pt>
                <c:pt idx="3">
                  <c:v>0.23</c:v>
                </c:pt>
                <c:pt idx="4">
                  <c:v>#N/A</c:v>
                </c:pt>
                <c:pt idx="5">
                  <c:v>0.25</c:v>
                </c:pt>
                <c:pt idx="6">
                  <c:v>#N/A</c:v>
                </c:pt>
                <c:pt idx="7">
                  <c:v>0.24</c:v>
                </c:pt>
                <c:pt idx="8">
                  <c:v>#N/A</c:v>
                </c:pt>
                <c:pt idx="9">
                  <c:v>0.27</c:v>
                </c:pt>
              </c:numCache>
            </c:numRef>
          </c:val>
          <c:extLst>
            <c:ext xmlns:c16="http://schemas.microsoft.com/office/drawing/2014/chart" uri="{C3380CC4-5D6E-409C-BE32-E72D297353CC}">
              <c16:uniqueId val="{00000004-82C3-4615-B7F1-B9AF60CD53AF}"/>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1.56</c:v>
                </c:pt>
                <c:pt idx="2">
                  <c:v>#N/A</c:v>
                </c:pt>
                <c:pt idx="3">
                  <c:v>1.46</c:v>
                </c:pt>
                <c:pt idx="4">
                  <c:v>#N/A</c:v>
                </c:pt>
                <c:pt idx="5">
                  <c:v>1.4</c:v>
                </c:pt>
                <c:pt idx="6">
                  <c:v>#N/A</c:v>
                </c:pt>
                <c:pt idx="7">
                  <c:v>1.45</c:v>
                </c:pt>
                <c:pt idx="8">
                  <c:v>#N/A</c:v>
                </c:pt>
                <c:pt idx="9">
                  <c:v>1.65</c:v>
                </c:pt>
              </c:numCache>
            </c:numRef>
          </c:val>
          <c:extLst>
            <c:ext xmlns:c16="http://schemas.microsoft.com/office/drawing/2014/chart" uri="{C3380CC4-5D6E-409C-BE32-E72D297353CC}">
              <c16:uniqueId val="{00000005-82C3-4615-B7F1-B9AF60CD53A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2.29</c:v>
                </c:pt>
                <c:pt idx="2">
                  <c:v>#N/A</c:v>
                </c:pt>
                <c:pt idx="3">
                  <c:v>2.98</c:v>
                </c:pt>
                <c:pt idx="4">
                  <c:v>#N/A</c:v>
                </c:pt>
                <c:pt idx="5">
                  <c:v>3.86</c:v>
                </c:pt>
                <c:pt idx="6">
                  <c:v>#N/A</c:v>
                </c:pt>
                <c:pt idx="7">
                  <c:v>1.65</c:v>
                </c:pt>
                <c:pt idx="8">
                  <c:v>#N/A</c:v>
                </c:pt>
                <c:pt idx="9">
                  <c:v>2.7</c:v>
                </c:pt>
              </c:numCache>
            </c:numRef>
          </c:val>
          <c:extLst>
            <c:ext xmlns:c16="http://schemas.microsoft.com/office/drawing/2014/chart" uri="{C3380CC4-5D6E-409C-BE32-E72D297353CC}">
              <c16:uniqueId val="{00000006-82C3-4615-B7F1-B9AF60CD53A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2.2000000000000002</c:v>
                </c:pt>
                <c:pt idx="2">
                  <c:v>#N/A</c:v>
                </c:pt>
                <c:pt idx="3">
                  <c:v>2.2400000000000002</c:v>
                </c:pt>
                <c:pt idx="4">
                  <c:v>#N/A</c:v>
                </c:pt>
                <c:pt idx="5">
                  <c:v>2.79</c:v>
                </c:pt>
                <c:pt idx="6">
                  <c:v>#N/A</c:v>
                </c:pt>
                <c:pt idx="7">
                  <c:v>4.43</c:v>
                </c:pt>
                <c:pt idx="8">
                  <c:v>#N/A</c:v>
                </c:pt>
                <c:pt idx="9">
                  <c:v>4.2699999999999996</c:v>
                </c:pt>
              </c:numCache>
            </c:numRef>
          </c:val>
          <c:extLst>
            <c:ext xmlns:c16="http://schemas.microsoft.com/office/drawing/2014/chart" uri="{C3380CC4-5D6E-409C-BE32-E72D297353CC}">
              <c16:uniqueId val="{00000007-82C3-4615-B7F1-B9AF60CD53A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4.41</c:v>
                </c:pt>
                <c:pt idx="2">
                  <c:v>#N/A</c:v>
                </c:pt>
                <c:pt idx="3">
                  <c:v>4.76</c:v>
                </c:pt>
                <c:pt idx="4">
                  <c:v>#N/A</c:v>
                </c:pt>
                <c:pt idx="5">
                  <c:v>4.25</c:v>
                </c:pt>
                <c:pt idx="6">
                  <c:v>#N/A</c:v>
                </c:pt>
                <c:pt idx="7">
                  <c:v>4.33</c:v>
                </c:pt>
                <c:pt idx="8">
                  <c:v>#N/A</c:v>
                </c:pt>
                <c:pt idx="9">
                  <c:v>4.79</c:v>
                </c:pt>
              </c:numCache>
            </c:numRef>
          </c:val>
          <c:extLst>
            <c:ext xmlns:c16="http://schemas.microsoft.com/office/drawing/2014/chart" uri="{C3380CC4-5D6E-409C-BE32-E72D297353CC}">
              <c16:uniqueId val="{00000008-82C3-4615-B7F1-B9AF60CD53A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15.34</c:v>
                </c:pt>
                <c:pt idx="2">
                  <c:v>#N/A</c:v>
                </c:pt>
                <c:pt idx="3">
                  <c:v>17.21</c:v>
                </c:pt>
                <c:pt idx="4">
                  <c:v>#N/A</c:v>
                </c:pt>
                <c:pt idx="5">
                  <c:v>17.170000000000002</c:v>
                </c:pt>
                <c:pt idx="6">
                  <c:v>#N/A</c:v>
                </c:pt>
                <c:pt idx="7">
                  <c:v>15.56</c:v>
                </c:pt>
                <c:pt idx="8">
                  <c:v>#N/A</c:v>
                </c:pt>
                <c:pt idx="9">
                  <c:v>15.68</c:v>
                </c:pt>
              </c:numCache>
            </c:numRef>
          </c:val>
          <c:extLst>
            <c:ext xmlns:c16="http://schemas.microsoft.com/office/drawing/2014/chart" uri="{C3380CC4-5D6E-409C-BE32-E72D297353CC}">
              <c16:uniqueId val="{00000009-82C3-4615-B7F1-B9AF60CD53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8449</c:v>
                </c:pt>
                <c:pt idx="5">
                  <c:v>8141</c:v>
                </c:pt>
                <c:pt idx="8">
                  <c:v>7360</c:v>
                </c:pt>
                <c:pt idx="11">
                  <c:v>7183</c:v>
                </c:pt>
                <c:pt idx="14">
                  <c:v>6848</c:v>
                </c:pt>
              </c:numCache>
            </c:numRef>
          </c:val>
          <c:extLst>
            <c:ext xmlns:c16="http://schemas.microsoft.com/office/drawing/2014/chart" uri="{C3380CC4-5D6E-409C-BE32-E72D297353CC}">
              <c16:uniqueId val="{00000000-0995-43F4-B3B4-F2A1D787D2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2</c:v>
                </c:pt>
                <c:pt idx="6">
                  <c:v>0</c:v>
                </c:pt>
                <c:pt idx="9">
                  <c:v>2</c:v>
                </c:pt>
                <c:pt idx="12">
                  <c:v>1</c:v>
                </c:pt>
              </c:numCache>
            </c:numRef>
          </c:val>
          <c:extLst>
            <c:ext xmlns:c16="http://schemas.microsoft.com/office/drawing/2014/chart" uri="{C3380CC4-5D6E-409C-BE32-E72D297353CC}">
              <c16:uniqueId val="{00000001-0995-43F4-B3B4-F2A1D787D2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21</c:v>
                </c:pt>
                <c:pt idx="3">
                  <c:v>17</c:v>
                </c:pt>
                <c:pt idx="6">
                  <c:v>5</c:v>
                </c:pt>
                <c:pt idx="9">
                  <c:v>35</c:v>
                </c:pt>
                <c:pt idx="12">
                  <c:v>29</c:v>
                </c:pt>
              </c:numCache>
            </c:numRef>
          </c:val>
          <c:extLst>
            <c:ext xmlns:c16="http://schemas.microsoft.com/office/drawing/2014/chart" uri="{C3380CC4-5D6E-409C-BE32-E72D297353CC}">
              <c16:uniqueId val="{00000002-0995-43F4-B3B4-F2A1D787D2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707</c:v>
                </c:pt>
                <c:pt idx="3">
                  <c:v>410</c:v>
                </c:pt>
                <c:pt idx="6">
                  <c:v>240</c:v>
                </c:pt>
                <c:pt idx="9">
                  <c:v>325</c:v>
                </c:pt>
                <c:pt idx="12">
                  <c:v>347</c:v>
                </c:pt>
              </c:numCache>
            </c:numRef>
          </c:val>
          <c:extLst>
            <c:ext xmlns:c16="http://schemas.microsoft.com/office/drawing/2014/chart" uri="{C3380CC4-5D6E-409C-BE32-E72D297353CC}">
              <c16:uniqueId val="{00000003-0995-43F4-B3B4-F2A1D787D2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1847</c:v>
                </c:pt>
                <c:pt idx="3">
                  <c:v>1757</c:v>
                </c:pt>
                <c:pt idx="6">
                  <c:v>1758</c:v>
                </c:pt>
                <c:pt idx="9">
                  <c:v>1812</c:v>
                </c:pt>
                <c:pt idx="12">
                  <c:v>1790</c:v>
                </c:pt>
              </c:numCache>
            </c:numRef>
          </c:val>
          <c:extLst>
            <c:ext xmlns:c16="http://schemas.microsoft.com/office/drawing/2014/chart" uri="{C3380CC4-5D6E-409C-BE32-E72D297353CC}">
              <c16:uniqueId val="{00000004-0995-43F4-B3B4-F2A1D787D2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95-43F4-B3B4-F2A1D787D2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95-43F4-B3B4-F2A1D787D2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8108</c:v>
                </c:pt>
                <c:pt idx="3">
                  <c:v>7559</c:v>
                </c:pt>
                <c:pt idx="6">
                  <c:v>7145</c:v>
                </c:pt>
                <c:pt idx="9">
                  <c:v>7130</c:v>
                </c:pt>
                <c:pt idx="12">
                  <c:v>6866</c:v>
                </c:pt>
              </c:numCache>
            </c:numRef>
          </c:val>
          <c:extLst>
            <c:ext xmlns:c16="http://schemas.microsoft.com/office/drawing/2014/chart" uri="{C3380CC4-5D6E-409C-BE32-E72D297353CC}">
              <c16:uniqueId val="{00000007-0995-43F4-B3B4-F2A1D787D2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2235</c:v>
                </c:pt>
                <c:pt idx="2">
                  <c:v>#N/A</c:v>
                </c:pt>
                <c:pt idx="3">
                  <c:v>#N/A</c:v>
                </c:pt>
                <c:pt idx="4">
                  <c:v>1604</c:v>
                </c:pt>
                <c:pt idx="5">
                  <c:v>#N/A</c:v>
                </c:pt>
                <c:pt idx="6">
                  <c:v>#N/A</c:v>
                </c:pt>
                <c:pt idx="7">
                  <c:v>1788</c:v>
                </c:pt>
                <c:pt idx="8">
                  <c:v>#N/A</c:v>
                </c:pt>
                <c:pt idx="9">
                  <c:v>#N/A</c:v>
                </c:pt>
                <c:pt idx="10">
                  <c:v>2121</c:v>
                </c:pt>
                <c:pt idx="11">
                  <c:v>#N/A</c:v>
                </c:pt>
                <c:pt idx="12">
                  <c:v>#N/A</c:v>
                </c:pt>
                <c:pt idx="13">
                  <c:v>2185</c:v>
                </c:pt>
                <c:pt idx="14">
                  <c:v>#N/A</c:v>
                </c:pt>
              </c:numCache>
            </c:numRef>
          </c:val>
          <c:smooth val="0"/>
          <c:extLst>
            <c:ext xmlns:c16="http://schemas.microsoft.com/office/drawing/2014/chart" uri="{C3380CC4-5D6E-409C-BE32-E72D297353CC}">
              <c16:uniqueId val="{00000008-0995-43F4-B3B4-F2A1D787D2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62696</c:v>
                </c:pt>
                <c:pt idx="5">
                  <c:v>59396</c:v>
                </c:pt>
                <c:pt idx="8">
                  <c:v>57242</c:v>
                </c:pt>
                <c:pt idx="11">
                  <c:v>54615</c:v>
                </c:pt>
                <c:pt idx="14">
                  <c:v>51869</c:v>
                </c:pt>
              </c:numCache>
            </c:numRef>
          </c:val>
          <c:extLst>
            <c:ext xmlns:c16="http://schemas.microsoft.com/office/drawing/2014/chart" uri="{C3380CC4-5D6E-409C-BE32-E72D297353CC}">
              <c16:uniqueId val="{00000000-B07F-4112-9938-9EFBA63261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9106</c:v>
                </c:pt>
                <c:pt idx="5">
                  <c:v>9146</c:v>
                </c:pt>
                <c:pt idx="8">
                  <c:v>9491</c:v>
                </c:pt>
                <c:pt idx="11">
                  <c:v>10441</c:v>
                </c:pt>
                <c:pt idx="14">
                  <c:v>11147</c:v>
                </c:pt>
              </c:numCache>
            </c:numRef>
          </c:val>
          <c:extLst>
            <c:ext xmlns:c16="http://schemas.microsoft.com/office/drawing/2014/chart" uri="{C3380CC4-5D6E-409C-BE32-E72D297353CC}">
              <c16:uniqueId val="{00000001-B07F-4112-9938-9EFBA63261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21265</c:v>
                </c:pt>
                <c:pt idx="5">
                  <c:v>21195</c:v>
                </c:pt>
                <c:pt idx="8">
                  <c:v>20126</c:v>
                </c:pt>
                <c:pt idx="11">
                  <c:v>23227</c:v>
                </c:pt>
                <c:pt idx="14">
                  <c:v>22861</c:v>
                </c:pt>
              </c:numCache>
            </c:numRef>
          </c:val>
          <c:extLst>
            <c:ext xmlns:c16="http://schemas.microsoft.com/office/drawing/2014/chart" uri="{C3380CC4-5D6E-409C-BE32-E72D297353CC}">
              <c16:uniqueId val="{00000002-B07F-4112-9938-9EFBA63261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7F-4112-9938-9EFBA63261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7F-4112-9938-9EFBA63261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335</c:v>
                </c:pt>
                <c:pt idx="3">
                  <c:v>0</c:v>
                </c:pt>
                <c:pt idx="6">
                  <c:v>978</c:v>
                </c:pt>
                <c:pt idx="9">
                  <c:v>0</c:v>
                </c:pt>
                <c:pt idx="12">
                  <c:v>0</c:v>
                </c:pt>
              </c:numCache>
            </c:numRef>
          </c:val>
          <c:extLst>
            <c:ext xmlns:c16="http://schemas.microsoft.com/office/drawing/2014/chart" uri="{C3380CC4-5D6E-409C-BE32-E72D297353CC}">
              <c16:uniqueId val="{00000005-B07F-4112-9938-9EFBA63261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6798</c:v>
                </c:pt>
                <c:pt idx="3">
                  <c:v>6792</c:v>
                </c:pt>
                <c:pt idx="6">
                  <c:v>6671</c:v>
                </c:pt>
                <c:pt idx="9">
                  <c:v>6431</c:v>
                </c:pt>
                <c:pt idx="12">
                  <c:v>6356</c:v>
                </c:pt>
              </c:numCache>
            </c:numRef>
          </c:val>
          <c:extLst>
            <c:ext xmlns:c16="http://schemas.microsoft.com/office/drawing/2014/chart" uri="{C3380CC4-5D6E-409C-BE32-E72D297353CC}">
              <c16:uniqueId val="{00000006-B07F-4112-9938-9EFBA63261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1451</c:v>
                </c:pt>
                <c:pt idx="3">
                  <c:v>1227</c:v>
                </c:pt>
                <c:pt idx="6">
                  <c:v>1019</c:v>
                </c:pt>
                <c:pt idx="9">
                  <c:v>795</c:v>
                </c:pt>
                <c:pt idx="12">
                  <c:v>586</c:v>
                </c:pt>
              </c:numCache>
            </c:numRef>
          </c:val>
          <c:extLst>
            <c:ext xmlns:c16="http://schemas.microsoft.com/office/drawing/2014/chart" uri="{C3380CC4-5D6E-409C-BE32-E72D297353CC}">
              <c16:uniqueId val="{00000007-B07F-4112-9938-9EFBA63261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21889</c:v>
                </c:pt>
                <c:pt idx="3">
                  <c:v>21318</c:v>
                </c:pt>
                <c:pt idx="6">
                  <c:v>20404</c:v>
                </c:pt>
                <c:pt idx="9">
                  <c:v>19744</c:v>
                </c:pt>
                <c:pt idx="12">
                  <c:v>19278</c:v>
                </c:pt>
              </c:numCache>
            </c:numRef>
          </c:val>
          <c:extLst>
            <c:ext xmlns:c16="http://schemas.microsoft.com/office/drawing/2014/chart" uri="{C3380CC4-5D6E-409C-BE32-E72D297353CC}">
              <c16:uniqueId val="{00000008-B07F-4112-9938-9EFBA63261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1033</c:v>
                </c:pt>
                <c:pt idx="3">
                  <c:v>1018</c:v>
                </c:pt>
                <c:pt idx="6">
                  <c:v>1015</c:v>
                </c:pt>
                <c:pt idx="9">
                  <c:v>1013</c:v>
                </c:pt>
                <c:pt idx="12">
                  <c:v>1013</c:v>
                </c:pt>
              </c:numCache>
            </c:numRef>
          </c:val>
          <c:extLst>
            <c:ext xmlns:c16="http://schemas.microsoft.com/office/drawing/2014/chart" uri="{C3380CC4-5D6E-409C-BE32-E72D297353CC}">
              <c16:uniqueId val="{00000009-B07F-4112-9938-9EFBA63261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55820</c:v>
                </c:pt>
                <c:pt idx="3">
                  <c:v>54432</c:v>
                </c:pt>
                <c:pt idx="6">
                  <c:v>53228</c:v>
                </c:pt>
                <c:pt idx="9">
                  <c:v>50751</c:v>
                </c:pt>
                <c:pt idx="12">
                  <c:v>47537</c:v>
                </c:pt>
              </c:numCache>
            </c:numRef>
          </c:val>
          <c:extLst>
            <c:ext xmlns:c16="http://schemas.microsoft.com/office/drawing/2014/chart" uri="{C3380CC4-5D6E-409C-BE32-E72D297353CC}">
              <c16:uniqueId val="{0000000A-B07F-4112-9938-9EFBA63261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07F-4112-9938-9EFBA63261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4414</c:v>
                </c:pt>
                <c:pt idx="1">
                  <c:v>5310</c:v>
                </c:pt>
                <c:pt idx="2">
                  <c:v>4649</c:v>
                </c:pt>
              </c:numCache>
            </c:numRef>
          </c:val>
          <c:extLst>
            <c:ext xmlns:c16="http://schemas.microsoft.com/office/drawing/2014/chart" uri="{C3380CC4-5D6E-409C-BE32-E72D297353CC}">
              <c16:uniqueId val="{00000000-3327-47F8-9ACA-228BE86A56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3044</c:v>
                </c:pt>
                <c:pt idx="1">
                  <c:v>3044</c:v>
                </c:pt>
                <c:pt idx="2">
                  <c:v>3045</c:v>
                </c:pt>
              </c:numCache>
            </c:numRef>
          </c:val>
          <c:extLst>
            <c:ext xmlns:c16="http://schemas.microsoft.com/office/drawing/2014/chart" uri="{C3380CC4-5D6E-409C-BE32-E72D297353CC}">
              <c16:uniqueId val="{00000001-3327-47F8-9ACA-228BE86A56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14896</c:v>
                </c:pt>
                <c:pt idx="1">
                  <c:v>15804</c:v>
                </c:pt>
                <c:pt idx="2">
                  <c:v>16194</c:v>
                </c:pt>
              </c:numCache>
            </c:numRef>
          </c:val>
          <c:extLst>
            <c:ext xmlns:c16="http://schemas.microsoft.com/office/drawing/2014/chart" uri="{C3380CC4-5D6E-409C-BE32-E72D297353CC}">
              <c16:uniqueId val="{00000002-3327-47F8-9ACA-228BE86A56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{46EB233B-37D6-4533-AC7A-E5F45331DA7D}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667-4D32-8212-350C2C3C83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{B69FF916-13A1-4360-AA81-49B4E59D6947}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67-4D32-8212-350C2C3C83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{7B4B2C35-5183-4373-A2AA-9CC5567EF22F}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67-4D32-8212-350C2C3C83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{C2CA7E68-6500-4DBB-A54C-ADDDB7902EB2}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67-4D32-8212-350C2C3C83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{A8514B60-EA4C-4C06-9F88-5DE8226249D7}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67-4D32-8212-350C2C3C83F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{AED29BDC-6768-4015-8848-AAC8DFE9503B}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667-4D32-8212-350C2C3C83F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{441AC898-BCEF-4EFB-BCC5-7A05A280C66E}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667-4D32-8212-350C2C3C83F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{ECAC500C-DA91-4FE3-B2A0-378A791E725E}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667-4D32-8212-350C2C3C83F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{1F6079BA-E6C2-4AC5-B21F-54999DABBD00}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667-4D32-8212-350C2C3C83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62.6</c:v>
                </c:pt>
                <c:pt idx="16">
                  <c:v>63.3</c:v>
                </c:pt>
                <c:pt idx="24">
                  <c:v>65.099999999999994</c:v>
                </c:pt>
                <c:pt idx="32">
                  <c:v>66.2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667-4D32-8212-350C2C3C83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{0335501C-76F3-467E-83D8-0AF800DA9A29}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667-4D32-8212-350C2C3C83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{1F0795D1-6C0E-4995-9D87-3480B02676AA}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67-4D32-8212-350C2C3C83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{EA493FC1-00F6-4F99-8FE8-6B5CFB1A1606}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67-4D32-8212-350C2C3C83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{AAE632F0-D167-4F19-A18E-96901A596439}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67-4D32-8212-350C2C3C83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{503E676A-5340-46CE-9C82-33E4C375A97E}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67-4D32-8212-350C2C3C83F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{E00BB917-FEA2-4E9B-88A6-E11C99B8E11E}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667-4D32-8212-350C2C3C83F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{57D41132-0A09-4F18-A574-FF355507C6B3}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667-4D32-8212-350C2C3C83F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{2BDB5F9A-1A2F-460C-801E-145FCDF94C25}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667-4D32-8212-350C2C3C83F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{3BE785AE-D1F2-4BE1-9070-40DD1D3FEDC9}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667-4D32-8212-350C2C3C83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B667-4D32-8212-350C2C3C83F6}"/>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{A03C1882-4424-42E8-AC38-50B1D4F50526}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23B-4163-9BD6-2473CFE278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{C6B46268-846B-4416-AD4F-91801E0F0EAE}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3B-4163-9BD6-2473CFE278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{DD8C4663-D2C0-4337-A271-FC2CC58F28EA}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3B-4163-9BD6-2473CFE278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{6291435C-2C39-4C3A-AFFF-CB84F74660C2}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3B-4163-9BD6-2473CFE278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{AB254F9E-DF87-408F-AAFC-A3407BDFF315}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3B-4163-9BD6-2473CFE2788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{79E378A1-3535-4DCC-B2B6-5BDB9C480BCD}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23B-4163-9BD6-2473CFE2788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{90615119-6F40-44CF-ACFB-50357B465934}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23B-4163-9BD6-2473CFE2788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{A59D4BA2-F158-4D1D-8313-EB94CC0278DA}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23B-4163-9BD6-2473CFE2788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{5E24F8A8-7643-466B-9F48-DDA4C0DDF976}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23B-4163-9BD6-2473CFE278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7.2</c:v>
                </c:pt>
                <c:pt idx="16">
                  <c:v>6.8</c:v>
                </c:pt>
                <c:pt idx="24">
                  <c:v>6.5</c:v>
                </c:pt>
                <c:pt idx="32">
                  <c:v>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23B-4163-9BD6-2473CFE278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{67F735AC-0EBD-42CC-BBB4-B761846A0840}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23B-4163-9BD6-2473CFE278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{7C6D884D-B7F2-40B4-8649-24F814A835B0}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3B-4163-9BD6-2473CFE278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{86BE4322-29B8-4696-9504-34009246123B}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3B-4163-9BD6-2473CFE278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{238FD60E-7B60-476C-8833-F5073AB81142}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3B-4163-9BD6-2473CFE278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{F031EA9A-8CD6-4AA5-9C93-2042CCA32745}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3B-4163-9BD6-2473CFE2788A}"/>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{5ECE2959-6A49-452E-9EA3-E189C40BAE0D}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23B-4163-9BD6-2473CFE2788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{59F854E1-90E6-49D1-9545-BAB1BAD7F95C}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23B-4163-9BD6-2473CFE2788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{2C09405D-6C3F-464C-9377-05C27A793226}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23B-4163-9BD6-2473CFE2788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{603C633F-D060-4BF3-8D75-173049A4F83E}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23B-4163-9BD6-2473CFE278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B23B-4163-9BD6-2473CFE2788A}"/>
            </c:ext>
          </c:extLst>
        </c:ser>
        <c:dLbls>
          <c:showLegendKey val="0"/>
          <c:showVal val="1"/>
          <c:showCatName val="0"/>
          <c:showSerName val="0"/>
          <c:showPercent val="0"/>
          <c:showBubbleSize val="0"/>
        </c:dLbls>
        <c:axId val="84219776"/>
        <c:axId val="84234240"/>
      </c:scatterChart>
      <c:valAx>
        <c:axId val="84219776"/>
        <c:scaling>
          <c:orientation val="maxMin"/>
          <c:max val="4.6999999999999993"/>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算入に加わる令和</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と外れる令和元年度の分子比較において、一般会計等の繰上償還を除く地方債元利償還金充当一般財源が減となったことに加え、一部事務組合の地方債償還の減等に伴い、準元利償還金についても減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その一方で、合併特例事業債や臨時地方道路整備事業債等の減等により、控除される基準財政需要額算入額が減となったことにより、分子総額では増となった。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今後も交付税算入率の高い起債を有効に活用するとともに、公債費を平準化するための繰上償還を実施するなど、尚一層の財政健全化に努める。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将来負担額については、一般会計等の地方債残高の減、公営企業債等残高の減に伴う公営企業債等繰入見込額の減などにより、全体として約</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6,400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万円の減となった。</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一方、控除する充当可能財源等については、基準財政需要額算入見込額及び充当可能基金額の減により、全体として約</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万円の減となった。</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その結果、将来負担比率の分子は総額で約</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5,600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万円の減となったもの。</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今後も地方債の繰上償還を行うなど、引き続き将来負担の軽減に努めていく。</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長崎県諫早市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lang="ja-JP" altLang="ja-JP" sz="130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一般財源の留保分や寄付金等の積立を行ったものの、大型事業などへの充当財源として取崩しを行ったため、</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前年度末現在高と比べて約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7,200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lang="ja-JP" altLang="ja-JP" sz="130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令和</a:t>
          </a:r>
          <a:r>
            <a:rPr lang="en-US" altLang="ja-JP" sz="130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4</a:t>
          </a:r>
          <a:r>
            <a:rPr lang="ja-JP" altLang="ja-JP" sz="130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年度に、子供たちの健やかな育ちを支えるための事業の更なる拡充と着実な推進を図るため、地域福祉基金</a:t>
          </a:r>
          <a:r>
            <a:rPr lang="ja-JP" altLang="en-US" sz="130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繰入金</a:t>
          </a:r>
          <a:r>
            <a:rPr lang="ja-JP" altLang="ja-JP" sz="130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を原資として、諫早市こども未来基金を創設</a:t>
          </a:r>
          <a:r>
            <a:rPr lang="ja-JP" altLang="en-US" sz="130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し、</a:t>
          </a:r>
          <a:r>
            <a:rPr lang="ja-JP" altLang="en-US" sz="130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財政調整基金及び目的積立基金をあ</a:t>
          </a:r>
          <a:r>
            <a:rPr lang="ja-JP" altLang="ja-JP" sz="130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わせ</a:t>
          </a:r>
          <a:r>
            <a:rPr lang="ja-JP" altLang="en-US" sz="130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て、合計</a:t>
          </a:r>
          <a:r>
            <a:rPr lang="en-US" altLang="ja-JP" sz="130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18</a:t>
          </a:r>
          <a:r>
            <a:rPr lang="ja-JP" altLang="ja-JP" sz="130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基金を運用している。</a:t>
          </a:r>
          <a:endParaRPr lang="en-US" altLang="ja-JP" sz="130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今後、公共施設総合管理計画に基づく施設改修などが見込まれる中で、年次的な財源確保が求められる。公共施設等の管理に対応するための新たな基金の創設など、財源確保に向けた検討を重ねていく。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諫早市地域づくり基金：地域づくり及び市民連携の強化</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諫早市都市整備事業基金：都市施設の整備</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諫早市産業活性化基金：産業の活性化</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諫早市地域福祉基金：地域福祉の向上</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諫早市こども未来基金：安心して子育てができるまちづくり</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普通建設事業等の財源として約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9,200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万円の取崩しを行った一方で、預金利子、一般財源及び寄付金等から約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8,200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万円の積立を行ったことにより約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今後、公共施設総合管理計画に基づく施設改修などが見込まれる中で、年次的な財源確保が求められる。公共施設等の管理に対応するための新たな基金の創設など、財源確保に向けた検討を重ねていく。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年度以降の事業計画を考慮して、収支決算見込による剰余金等により約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万円の積立を行った一方で、新型コロナウイルス感染症や</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電力・ガス・食料品等価格高騰</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等に対応するための財源として約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万円の取崩しを行ったことにより約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6,100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％）の減となった。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予算編成過程において一般財源総額の確保に努め、一定規模を維持していけるよう、安定的な財政運営に努める。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地方債の定期償還の財源として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億円の取崩しを行った一方で、収支決算見込による剰余金等により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億円の積立を行ったことにより増減なし。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地方債の償還計画に合わせ計画的な取崩し及び積立てを行っており、今後は減少していく見込み。</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B0FD79F-A237-41E9-AEEC-A16E6E6EF0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091CC7A-1DB8-4570-80F1-24460BFA09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47691C7-D24A-40E1-8E1E-B9B060C747A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3E831EF-9A58-466B-AD91-213FCA31E2F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D10C98E-1D48-40E3-85EE-DF0571FFE1A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B4E378A-BA0B-4436-9ED9-2B7EA406DDD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28509A7-51D4-4D48-BAA3-5C955BDBD72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904A563-CA0A-4764-81B9-C07F32987F0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2DAB2C5-AF5F-41FC-9690-78ACD2B3A9E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6B8B63B-4A06-40DC-8DE0-08E202FBA73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54C0CEE-6740-4981-A2C2-CFC43C5A72D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9FBC7BF-A237-4103-A082-60243E91757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3CC0868-5914-4FD7-93AA-E593D4B31C0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A9C886-88B3-498A-B30C-9AE5BA0FC56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DCA724E-D216-4B43-A310-21EC7058006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1AB0064-4EB0-46DB-BB64-657A6F16A8C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D0F228B-012A-4756-BDCB-BC37DD6567D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2F6F1FD-EA51-4FF3-A5AF-CCA8C86AFEF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C192B20-205D-42E2-BCA2-190F90F9731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60CDF5F-8BEB-42C6-B798-90359DF77C7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151740C-478C-4CB7-8FAA-96E6DC4C87C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39D7A7E-E571-4BB5-ACE4-8F2BD2BE8E8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134,691
133,513
341.79
74,368,983
72,488,224
1,536,826
34,530,224
47,537,088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97CCFF6-76F7-46B1-AB29-701EA4B50D4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E2FFBB4-77F0-4CA9-AE3D-4BA25C72E43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240A84A-E5F2-419B-A002-668FDC6B6E9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7606B9B-FC71-47CC-838C-9471879C818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A112B4E-146C-4553-9BAC-F25889892DD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3115CCE-270C-4A77-82D8-D00B7320FE3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362EB3E-C013-48E6-A95F-BD151C810D3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FAA03F1-CD24-4BA2-8A85-38FF3B9811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55FC958-4943-4B8A-9810-3C7D8144C28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34FA4B6-2B7B-4274-B12F-76A95BA5713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878635D-E6A1-498C-8BB2-AE9B1F287C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1A2754A-45CF-4D53-806D-A96AD8DFC61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E73B6FC-DC74-4357-9327-2A545FF6624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3677585-CA20-435F-8689-5EA30E311F7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239B368-5F38-41BA-A041-06A6480EDE2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84FCB05-5A23-445E-9233-5D2AF7AF5E4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D880CCD-673C-4801-A085-D5CA63A3D1B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8A5D7E9-41CB-4326-B088-2D4B2E7705D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50CD1C0-8E54-4118-AB47-E37D2AFC89C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7EDBCCF-F6D5-478C-9B58-B24BAA3A672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1FC7A571-D12B-4813-88B0-2C27CF653557}"/>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8483EB6-64AB-468F-9130-272F363E475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3CD8330-AA3A-4F44-8B31-B8154864A95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95343D4-DD3A-4A56-9B86-596B7F2050C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7361BB7-91FC-4CBB-9417-26F1B6CB989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CE842A4-7B22-41AE-816F-565FE245497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401B1EB-035D-4AAF-B51F-B3D879DC61B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85F14C6-A55C-438F-B736-E2C4D9CDA87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E2160C0-9889-41D1-B59A-ACDD3DBDCE0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54DA81A-2DE7-4267-A5EA-85957448502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3758BB3-BF9E-4104-BBEF-3D217BA1A9E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E40AD8A-C93F-487A-BDF5-62598D42F76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F755137-6F92-440C-AFA7-0BDD26AF89A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27A7C8B-4AF7-42A8-82C6-DA98C6404D1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E88F4B1-FA7F-483E-B479-42EA48C1622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本市における有形固定資産減価償却率は、全国平均及び長崎県平均を上回っており、年々上昇傾向にもあることから、資産の償却（老朽化）が進行している状況である。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は、施設の老朽化の進行に伴い修繕費等維持管理経費の増加も見込まれることから、本指標を参考に諫早市公共施設等総合管理計画及び各個別施設計画を基本として、施設の更新及び維持補修の適正化を図り、適切な施設管理に努め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2F2A29B-F1A7-407D-9D4C-57BB36B2D74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6F063A0-023F-44CB-8D9B-9A62C2868D3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362C92FD-76F1-4CFE-B1B4-34B76066A38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7ED8F0B-2477-44F5-BCEB-3B0E781C203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7A6E8BBF-A5F0-4D57-8D74-48B8E5E8EFF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6B859EDF-4E70-496C-8640-A0C67AD6D70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236DED1D-4B9D-4011-8E0A-6F5D61EACAE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D52B89DA-AE9D-448E-87BC-92B3A3FB82E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86DDCE8-0D7D-4A47-AA93-3875FF7FD03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89F6915-410E-410D-9A27-E99726D656F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3977636-572E-4B58-8627-737E255D23A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A7704B6B-2936-4DB1-8B46-6716A9241B0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8CE077E3-FD2A-41C7-BF47-00C2199C845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B21B84E-DFC7-4C78-ACCD-974ADB5FA96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C819622-F59D-4C77-9FB4-CA413B7A1B5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6976DC7-A1B6-4D2A-BC84-C0D53EF7954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75" name="直線コネクタ 74">
          <a:extLst>
            <a:ext uri="{FF2B5EF4-FFF2-40B4-BE49-F238E27FC236}">
              <a16:creationId xmlns:a16="http://schemas.microsoft.com/office/drawing/2014/main" id="{AD0F20BE-870D-4E29-B6D2-A258FEFDE454}"/>
            </a:ext>
          </a:extLst>
        </xdr:cNvPr>
        <xdr:cNvCxnSpPr/>
      </xdr:nvCxnSpPr>
      <xdr:spPr>
        <a:xfrm flipV="1">
          <a:off x="4760595" y="5471160"/>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6" name="有形固定資産減価償却率最小値テキスト">
          <a:extLst>
            <a:ext uri="{FF2B5EF4-FFF2-40B4-BE49-F238E27FC236}">
              <a16:creationId xmlns:a16="http://schemas.microsoft.com/office/drawing/2014/main" id="{D4B399F3-E7EC-4D12-91F5-4C36AC1DCB2F}"/>
            </a:ext>
          </a:extLst>
        </xdr:cNvPr>
        <xdr:cNvSpPr txBox="1"/>
      </xdr:nvSpPr>
      <xdr:spPr>
        <a:xfrm>
          <a:off x="4813300" y="679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7" name="直線コネクタ 76">
          <a:extLst>
            <a:ext uri="{FF2B5EF4-FFF2-40B4-BE49-F238E27FC236}">
              <a16:creationId xmlns:a16="http://schemas.microsoft.com/office/drawing/2014/main" id="{E9B0935A-D2FC-4572-8A1F-92C9465AB58B}"/>
            </a:ext>
          </a:extLst>
        </xdr:cNvPr>
        <xdr:cNvCxnSpPr/>
      </xdr:nvCxnSpPr>
      <xdr:spPr>
        <a:xfrm>
          <a:off x="4673600" y="679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4B055895-0994-47FE-AA97-6F840B3FC159}"/>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870A9ED5-57F1-48D4-8A33-46C2FB408B76}"/>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80" name="有形固定資産減価償却率平均値テキスト">
          <a:extLst>
            <a:ext uri="{FF2B5EF4-FFF2-40B4-BE49-F238E27FC236}">
              <a16:creationId xmlns:a16="http://schemas.microsoft.com/office/drawing/2014/main" id="{2A929C1A-6643-4CD8-8927-95C21E58D3E8}"/>
            </a:ext>
          </a:extLst>
        </xdr:cNvPr>
        <xdr:cNvSpPr txBox="1"/>
      </xdr:nvSpPr>
      <xdr:spPr>
        <a:xfrm>
          <a:off x="4813300" y="598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761A3B9B-83CE-459C-B595-A77EFFD44689}"/>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82" name="フローチャート: 判断 81">
          <a:extLst>
            <a:ext uri="{FF2B5EF4-FFF2-40B4-BE49-F238E27FC236}">
              <a16:creationId xmlns:a16="http://schemas.microsoft.com/office/drawing/2014/main" id="{7FE3E775-E392-4C85-8687-7600991F5A0B}"/>
            </a:ext>
          </a:extLst>
        </xdr:cNvPr>
        <xdr:cNvSpPr/>
      </xdr:nvSpPr>
      <xdr:spPr>
        <a:xfrm>
          <a:off x="4000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25176F1E-1E52-41DB-9AD1-CA4398DF2758}"/>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4" name="フローチャート: 判断 83">
          <a:extLst>
            <a:ext uri="{FF2B5EF4-FFF2-40B4-BE49-F238E27FC236}">
              <a16:creationId xmlns:a16="http://schemas.microsoft.com/office/drawing/2014/main" id="{6B372CE2-9CC3-4F2A-9C9C-B836C24C3BFF}"/>
            </a:ext>
          </a:extLst>
        </xdr:cNvPr>
        <xdr:cNvSpPr/>
      </xdr:nvSpPr>
      <xdr:spPr>
        <a:xfrm>
          <a:off x="2476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5" name="フローチャート: 判断 84">
          <a:extLst>
            <a:ext uri="{FF2B5EF4-FFF2-40B4-BE49-F238E27FC236}">
              <a16:creationId xmlns:a16="http://schemas.microsoft.com/office/drawing/2014/main" id="{F70CC597-A07C-4C59-B044-534332B4CE0C}"/>
            </a:ext>
          </a:extLst>
        </xdr:cNvPr>
        <xdr:cNvSpPr/>
      </xdr:nvSpPr>
      <xdr:spPr>
        <a:xfrm>
          <a:off x="1714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F1AA844-88A7-4D92-8860-2C19FFA6F1F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973A09A-A800-40C2-858E-61D90F34CA0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BAA68C3-438E-4009-9186-FDD7CAD858E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E7C3A4E-5CED-45A5-A9ED-8873064370F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C109100-D7F7-4154-BF48-1F8764FB541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118322</xdr:rowOff>
    </xdr:from>
    <xdr:to>
      <xdr:col>23</xdr:col>
      <xdr:colOff>136525</xdr:colOff>
      <xdr:row>32</xdr:row>
      <xdr:rowOff>48472</xdr:rowOff>
    </xdr:to>
    <xdr:sp macro="" textlink="">
      <xdr:nvSpPr>
        <xdr:cNvPr id="91" name="楕円 90">
          <a:extLst>
            <a:ext uri="{FF2B5EF4-FFF2-40B4-BE49-F238E27FC236}">
              <a16:creationId xmlns:a16="http://schemas.microsoft.com/office/drawing/2014/main" id="{B1FF6CD2-2E71-41C4-B38A-71511F33F942}"/>
            </a:ext>
          </a:extLst>
        </xdr:cNvPr>
        <xdr:cNvSpPr/>
      </xdr:nvSpPr>
      <xdr:spPr>
        <a:xfrm>
          <a:off x="47117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96749</xdr:rowOff>
    </xdr:from>
    <xdr:ext cx="405111" cy="259045"/>
    <xdr:sp macro="" textlink="">
      <xdr:nvSpPr>
        <xdr:cNvPr id="92" name="有形固定資産減価償却率該当値テキスト">
          <a:extLst>
            <a:ext uri="{FF2B5EF4-FFF2-40B4-BE49-F238E27FC236}">
              <a16:creationId xmlns:a16="http://schemas.microsoft.com/office/drawing/2014/main" id="{F9694854-2AF9-4F89-9348-457AC5D8414E}"/>
            </a:ext>
          </a:extLst>
        </xdr:cNvPr>
        <xdr:cNvSpPr txBox="1"/>
      </xdr:nvSpPr>
      <xdr:spPr>
        <a:xfrm>
          <a:off x="4813300" y="618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78740</xdr:rowOff>
    </xdr:from>
    <xdr:to>
      <xdr:col>19</xdr:col>
      <xdr:colOff>187325</xdr:colOff>
      <xdr:row>32</xdr:row>
      <xdr:rowOff>8890</xdr:rowOff>
    </xdr:to>
    <xdr:sp macro="" textlink="">
      <xdr:nvSpPr>
        <xdr:cNvPr id="93" name="楕円 92">
          <a:extLst>
            <a:ext uri="{FF2B5EF4-FFF2-40B4-BE49-F238E27FC236}">
              <a16:creationId xmlns:a16="http://schemas.microsoft.com/office/drawing/2014/main" id="{2411D55D-A277-4712-AFDA-896E2154291B}"/>
            </a:ext>
          </a:extLst>
        </xdr:cNvPr>
        <xdr:cNvSpPr/>
      </xdr:nvSpPr>
      <xdr:spPr>
        <a:xfrm>
          <a:off x="4000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129540</xdr:rowOff>
    </xdr:from>
    <xdr:to>
      <xdr:col>23</xdr:col>
      <xdr:colOff>85725</xdr:colOff>
      <xdr:row>31</xdr:row>
      <xdr:rowOff>169122</xdr:rowOff>
    </xdr:to>
    <xdr:cxnSp macro="">
      <xdr:nvCxnSpPr>
        <xdr:cNvPr id="94" name="直線コネクタ 93">
          <a:extLst>
            <a:ext uri="{FF2B5EF4-FFF2-40B4-BE49-F238E27FC236}">
              <a16:creationId xmlns:a16="http://schemas.microsoft.com/office/drawing/2014/main" id="{0C351A4C-BC2B-405A-B387-88884694CF43}"/>
            </a:ext>
          </a:extLst>
        </xdr:cNvPr>
        <xdr:cNvCxnSpPr/>
      </xdr:nvCxnSpPr>
      <xdr:spPr>
        <a:xfrm>
          <a:off x="4051300" y="6216015"/>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13970</xdr:rowOff>
    </xdr:from>
    <xdr:to>
      <xdr:col>15</xdr:col>
      <xdr:colOff>187325</xdr:colOff>
      <xdr:row>31</xdr:row>
      <xdr:rowOff>115570</xdr:rowOff>
    </xdr:to>
    <xdr:sp macro="" textlink="">
      <xdr:nvSpPr>
        <xdr:cNvPr id="95" name="楕円 94">
          <a:extLst>
            <a:ext uri="{FF2B5EF4-FFF2-40B4-BE49-F238E27FC236}">
              <a16:creationId xmlns:a16="http://schemas.microsoft.com/office/drawing/2014/main" id="{EF2686C5-8B10-42B7-8B63-B80A6E31375F}"/>
            </a:ext>
          </a:extLst>
        </xdr:cNvPr>
        <xdr:cNvSpPr/>
      </xdr:nvSpPr>
      <xdr:spPr>
        <a:xfrm>
          <a:off x="3238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64770</xdr:rowOff>
    </xdr:from>
    <xdr:to>
      <xdr:col>19</xdr:col>
      <xdr:colOff>136525</xdr:colOff>
      <xdr:row>31</xdr:row>
      <xdr:rowOff>129540</xdr:rowOff>
    </xdr:to>
    <xdr:cxnSp macro="">
      <xdr:nvCxnSpPr>
        <xdr:cNvPr id="96" name="直線コネクタ 95">
          <a:extLst>
            <a:ext uri="{FF2B5EF4-FFF2-40B4-BE49-F238E27FC236}">
              <a16:creationId xmlns:a16="http://schemas.microsoft.com/office/drawing/2014/main" id="{AFF8ADA0-3C5A-446F-8BFE-F9082E9EA561}"/>
            </a:ext>
          </a:extLst>
        </xdr:cNvPr>
        <xdr:cNvCxnSpPr/>
      </xdr:nvCxnSpPr>
      <xdr:spPr>
        <a:xfrm>
          <a:off x="3289300" y="615124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160232</xdr:rowOff>
    </xdr:from>
    <xdr:to>
      <xdr:col>11</xdr:col>
      <xdr:colOff>187325</xdr:colOff>
      <xdr:row>31</xdr:row>
      <xdr:rowOff>90382</xdr:rowOff>
    </xdr:to>
    <xdr:sp macro="" textlink="">
      <xdr:nvSpPr>
        <xdr:cNvPr id="97" name="楕円 96">
          <a:extLst>
            <a:ext uri="{FF2B5EF4-FFF2-40B4-BE49-F238E27FC236}">
              <a16:creationId xmlns:a16="http://schemas.microsoft.com/office/drawing/2014/main" id="{82E2E840-0EA4-4C46-A08C-C511D76274FA}"/>
            </a:ext>
          </a:extLst>
        </xdr:cNvPr>
        <xdr:cNvSpPr/>
      </xdr:nvSpPr>
      <xdr:spPr>
        <a:xfrm>
          <a:off x="2476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39582</xdr:rowOff>
    </xdr:from>
    <xdr:to>
      <xdr:col>15</xdr:col>
      <xdr:colOff>136525</xdr:colOff>
      <xdr:row>31</xdr:row>
      <xdr:rowOff>64770</xdr:rowOff>
    </xdr:to>
    <xdr:cxnSp macro="">
      <xdr:nvCxnSpPr>
        <xdr:cNvPr id="98" name="直線コネクタ 97">
          <a:extLst>
            <a:ext uri="{FF2B5EF4-FFF2-40B4-BE49-F238E27FC236}">
              <a16:creationId xmlns:a16="http://schemas.microsoft.com/office/drawing/2014/main" id="{99E18B0B-5B50-41B3-A092-4C0AFADB82C5}"/>
            </a:ext>
          </a:extLst>
        </xdr:cNvPr>
        <xdr:cNvCxnSpPr/>
      </xdr:nvCxnSpPr>
      <xdr:spPr>
        <a:xfrm>
          <a:off x="2527300" y="612605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113453</xdr:rowOff>
    </xdr:from>
    <xdr:to>
      <xdr:col>7</xdr:col>
      <xdr:colOff>187325</xdr:colOff>
      <xdr:row>31</xdr:row>
      <xdr:rowOff>43603</xdr:rowOff>
    </xdr:to>
    <xdr:sp macro="" textlink="">
      <xdr:nvSpPr>
        <xdr:cNvPr id="99" name="楕円 98">
          <a:extLst>
            <a:ext uri="{FF2B5EF4-FFF2-40B4-BE49-F238E27FC236}">
              <a16:creationId xmlns:a16="http://schemas.microsoft.com/office/drawing/2014/main" id="{169F8844-4221-42A4-8DD1-1B880305AC93}"/>
            </a:ext>
          </a:extLst>
        </xdr:cNvPr>
        <xdr:cNvSpPr/>
      </xdr:nvSpPr>
      <xdr:spPr>
        <a:xfrm>
          <a:off x="17145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164253</xdr:rowOff>
    </xdr:from>
    <xdr:to>
      <xdr:col>11</xdr:col>
      <xdr:colOff>136525</xdr:colOff>
      <xdr:row>31</xdr:row>
      <xdr:rowOff>39582</xdr:rowOff>
    </xdr:to>
    <xdr:cxnSp macro="">
      <xdr:nvCxnSpPr>
        <xdr:cNvPr id="100" name="直線コネクタ 99">
          <a:extLst>
            <a:ext uri="{FF2B5EF4-FFF2-40B4-BE49-F238E27FC236}">
              <a16:creationId xmlns:a16="http://schemas.microsoft.com/office/drawing/2014/main" id="{204696D1-DFD8-4ACD-BDD0-2985CED3D10C}"/>
            </a:ext>
          </a:extLst>
        </xdr:cNvPr>
        <xdr:cNvCxnSpPr/>
      </xdr:nvCxnSpPr>
      <xdr:spPr>
        <a:xfrm>
          <a:off x="1765300" y="607927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128499</xdr:rowOff>
    </xdr:from>
    <xdr:ext cx="405111" cy="259045"/>
    <xdr:sp macro="" textlink="">
      <xdr:nvSpPr>
        <xdr:cNvPr id="101" name="n_1aveValue有形固定資産減価償却率">
          <a:extLst>
            <a:ext uri="{FF2B5EF4-FFF2-40B4-BE49-F238E27FC236}">
              <a16:creationId xmlns:a16="http://schemas.microsoft.com/office/drawing/2014/main" id="{B3A9F8F7-51B0-47ED-873D-0CF3A96DC29A}"/>
            </a:ext>
          </a:extLst>
        </xdr:cNvPr>
        <xdr:cNvSpPr txBox="1"/>
      </xdr:nvSpPr>
      <xdr:spPr>
        <a:xfrm>
          <a:off x="38360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102" name="n_2aveValue有形固定資産減価償却率">
          <a:extLst>
            <a:ext uri="{FF2B5EF4-FFF2-40B4-BE49-F238E27FC236}">
              <a16:creationId xmlns:a16="http://schemas.microsoft.com/office/drawing/2014/main" id="{DE1B9A39-4F55-432C-8BD7-4B40441C4D58}"/>
            </a:ext>
          </a:extLst>
        </xdr:cNvPr>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103310</xdr:rowOff>
    </xdr:from>
    <xdr:ext cx="405111" cy="259045"/>
    <xdr:sp macro="" textlink="">
      <xdr:nvSpPr>
        <xdr:cNvPr id="103" name="n_3aveValue有形固定資産減価償却率">
          <a:extLst>
            <a:ext uri="{FF2B5EF4-FFF2-40B4-BE49-F238E27FC236}">
              <a16:creationId xmlns:a16="http://schemas.microsoft.com/office/drawing/2014/main" id="{ED338840-4744-4AD8-9BD8-59F9C0C8D2CC}"/>
            </a:ext>
          </a:extLst>
        </xdr:cNvPr>
        <xdr:cNvSpPr txBox="1"/>
      </xdr:nvSpPr>
      <xdr:spPr>
        <a:xfrm>
          <a:off x="2324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104" name="n_4aveValue有形固定資産減価償却率">
          <a:extLst>
            <a:ext uri="{FF2B5EF4-FFF2-40B4-BE49-F238E27FC236}">
              <a16:creationId xmlns:a16="http://schemas.microsoft.com/office/drawing/2014/main" id="{D9EFE606-C414-410A-B4E8-942EB1640D3D}"/>
            </a:ext>
          </a:extLst>
        </xdr:cNvPr>
        <xdr:cNvSpPr txBox="1"/>
      </xdr:nvSpPr>
      <xdr:spPr>
        <a:xfrm>
          <a:off x="1562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17</xdr:rowOff>
    </xdr:from>
    <xdr:ext cx="405111" cy="259045"/>
    <xdr:sp macro="" textlink="">
      <xdr:nvSpPr>
        <xdr:cNvPr id="105" name="n_1mainValue有形固定資産減価償却率">
          <a:extLst>
            <a:ext uri="{FF2B5EF4-FFF2-40B4-BE49-F238E27FC236}">
              <a16:creationId xmlns:a16="http://schemas.microsoft.com/office/drawing/2014/main" id="{5C774A37-3033-4177-A269-2C7AE90D5E3D}"/>
            </a:ext>
          </a:extLst>
        </xdr:cNvPr>
        <xdr:cNvSpPr txBox="1"/>
      </xdr:nvSpPr>
      <xdr:spPr>
        <a:xfrm>
          <a:off x="38360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106697</xdr:rowOff>
    </xdr:from>
    <xdr:ext cx="405111" cy="259045"/>
    <xdr:sp macro="" textlink="">
      <xdr:nvSpPr>
        <xdr:cNvPr id="106" name="n_2mainValue有形固定資産減価償却率">
          <a:extLst>
            <a:ext uri="{FF2B5EF4-FFF2-40B4-BE49-F238E27FC236}">
              <a16:creationId xmlns:a16="http://schemas.microsoft.com/office/drawing/2014/main" id="{C9EF1A5B-BDF3-4A53-8EC9-AB2C7E887FC0}"/>
            </a:ext>
          </a:extLst>
        </xdr:cNvPr>
        <xdr:cNvSpPr txBox="1"/>
      </xdr:nvSpPr>
      <xdr:spPr>
        <a:xfrm>
          <a:off x="3086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81509</xdr:rowOff>
    </xdr:from>
    <xdr:ext cx="405111" cy="259045"/>
    <xdr:sp macro="" textlink="">
      <xdr:nvSpPr>
        <xdr:cNvPr id="107" name="n_3mainValue有形固定資産減価償却率">
          <a:extLst>
            <a:ext uri="{FF2B5EF4-FFF2-40B4-BE49-F238E27FC236}">
              <a16:creationId xmlns:a16="http://schemas.microsoft.com/office/drawing/2014/main" id="{7853D19E-35E2-48B8-9E12-71A077A309CA}"/>
            </a:ext>
          </a:extLst>
        </xdr:cNvPr>
        <xdr:cNvSpPr txBox="1"/>
      </xdr:nvSpPr>
      <xdr:spPr>
        <a:xfrm>
          <a:off x="23247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60130</xdr:rowOff>
    </xdr:from>
    <xdr:ext cx="405111" cy="259045"/>
    <xdr:sp macro="" textlink="">
      <xdr:nvSpPr>
        <xdr:cNvPr id="108" name="n_4mainValue有形固定資産減価償却率">
          <a:extLst>
            <a:ext uri="{FF2B5EF4-FFF2-40B4-BE49-F238E27FC236}">
              <a16:creationId xmlns:a16="http://schemas.microsoft.com/office/drawing/2014/main" id="{4F60D1E9-0A6B-4A07-9504-178860235C1F}"/>
            </a:ext>
          </a:extLst>
        </xdr:cNvPr>
        <xdr:cNvSpPr txBox="1"/>
      </xdr:nvSpPr>
      <xdr:spPr>
        <a:xfrm>
          <a:off x="1562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82B7774-98A1-41E4-A5D1-C1A2300BF99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339DC11-F028-4883-8C5D-63604DADB9A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8FC2EC9B-332E-4627-BCBF-BB566FF731D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25A86E2-1F9B-4246-873C-AD851F87B8D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4114BB0-45B0-409B-8352-0ED18C88106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32C78AD3-B56E-488C-B3DB-FAD64224ACC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3939930-B24F-4D5B-880F-ED1A3DBCA26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A4B0B0E-FADA-4167-A201-21CBD17C48B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6F82384-6FD1-4A9D-A164-58545A55BAB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7ED8AB8-C74E-4DEC-BFDD-8892985A3D1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8AAC9F7-A1E7-424E-BABC-AEC1EDB4C9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3A726F6-F305-43D3-A5B0-9E6C5F7EA37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B0108D9-8DBB-4EA4-986D-8CE42744D02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本市における債務償還比率は、全国平均及び長崎県平均よりも下回っている。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今後も、地方債発行額を元利償還額の範囲内に抑える「実質的なプライマリーバランスの黒字化」の維持に努め、市債残高の縮減に取り組むとともに、行財政改革の推進により、経費の抑制を図っていく。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F00DD72E-2B5C-4198-BE6E-98712F87E79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EA0926A2-444D-43A8-8EE9-1A9EC5A0EA2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FECA62A7-6DA1-4ADF-9305-81D5A2437A5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5247795F-D836-4F37-94C8-49C08AEE1F8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D070F95-A672-4F45-80D9-42ADD318B0F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8E065318-0401-4A74-BAA9-DC1849B2195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482FB81E-4125-4F97-8482-04C2E00AED1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909B6C0F-3E24-4AC8-9CC3-6B7456C0C7B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3981144F-237B-4234-AD87-DF48C544C9C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7478DD97-9474-4D30-BB41-A1F4748A437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210EE13F-3440-4FD8-A93D-4A745F915B4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96C11E74-0BE0-41B6-9EC1-000069B37CE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1F3DB665-BAA4-4CBC-9890-63208155240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6CE821C0-6EBA-46DB-862E-F87D5C6E289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89B9834-BB20-464C-BE26-2C5289D4494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7" name="直線コネクタ 136">
          <a:extLst>
            <a:ext uri="{FF2B5EF4-FFF2-40B4-BE49-F238E27FC236}">
              <a16:creationId xmlns:a16="http://schemas.microsoft.com/office/drawing/2014/main" id="{679BC308-A7BD-4DF5-B810-1A08B5680912}"/>
            </a:ext>
          </a:extLst>
        </xdr:cNvPr>
        <xdr:cNvCxnSpPr/>
      </xdr:nvCxnSpPr>
      <xdr:spPr>
        <a:xfrm flipV="1">
          <a:off x="14793595" y="5312833"/>
          <a:ext cx="1269" cy="125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8" name="債務償還比率最小値テキスト">
          <a:extLst>
            <a:ext uri="{FF2B5EF4-FFF2-40B4-BE49-F238E27FC236}">
              <a16:creationId xmlns:a16="http://schemas.microsoft.com/office/drawing/2014/main" id="{1667164E-7318-4851-A85A-9FF5E87F76B1}"/>
            </a:ext>
          </a:extLst>
        </xdr:cNvPr>
        <xdr:cNvSpPr txBox="1"/>
      </xdr:nvSpPr>
      <xdr:spPr>
        <a:xfrm>
          <a:off x="14846300" y="65693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9" name="直線コネクタ 138">
          <a:extLst>
            <a:ext uri="{FF2B5EF4-FFF2-40B4-BE49-F238E27FC236}">
              <a16:creationId xmlns:a16="http://schemas.microsoft.com/office/drawing/2014/main" id="{DC2E1005-806E-4844-B497-9739D1C65F37}"/>
            </a:ext>
          </a:extLst>
        </xdr:cNvPr>
        <xdr:cNvCxnSpPr/>
      </xdr:nvCxnSpPr>
      <xdr:spPr>
        <a:xfrm>
          <a:off x="14706600" y="6565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88CBD3E1-C524-4F53-80F8-CC23EEB9BC6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4138EBA5-5052-4A29-840D-A06CC05EA5F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54867</xdr:rowOff>
    </xdr:from>
    <xdr:ext cx="469744" cy="259045"/>
    <xdr:sp macro="" textlink="">
      <xdr:nvSpPr>
        <xdr:cNvPr id="142" name="債務償還比率平均値テキスト">
          <a:extLst>
            <a:ext uri="{FF2B5EF4-FFF2-40B4-BE49-F238E27FC236}">
              <a16:creationId xmlns:a16="http://schemas.microsoft.com/office/drawing/2014/main" id="{8A9C38E9-7BAE-4BF9-A4AC-1E507F310CA0}"/>
            </a:ext>
          </a:extLst>
        </xdr:cNvPr>
        <xdr:cNvSpPr txBox="1"/>
      </xdr:nvSpPr>
      <xdr:spPr>
        <a:xfrm>
          <a:off x="14846300" y="579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43" name="フローチャート: 判断 142">
          <a:extLst>
            <a:ext uri="{FF2B5EF4-FFF2-40B4-BE49-F238E27FC236}">
              <a16:creationId xmlns:a16="http://schemas.microsoft.com/office/drawing/2014/main" id="{2BD8C50A-2D36-4E74-A43D-2488D9BFA19A}"/>
            </a:ext>
          </a:extLst>
        </xdr:cNvPr>
        <xdr:cNvSpPr/>
      </xdr:nvSpPr>
      <xdr:spPr>
        <a:xfrm>
          <a:off x="14744700" y="58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44" name="フローチャート: 判断 143">
          <a:extLst>
            <a:ext uri="{FF2B5EF4-FFF2-40B4-BE49-F238E27FC236}">
              <a16:creationId xmlns:a16="http://schemas.microsoft.com/office/drawing/2014/main" id="{907B2154-D2B3-4A07-8A72-9BC08E7C2F8E}"/>
            </a:ext>
          </a:extLst>
        </xdr:cNvPr>
        <xdr:cNvSpPr/>
      </xdr:nvSpPr>
      <xdr:spPr>
        <a:xfrm>
          <a:off x="14033500" y="577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45" name="フローチャート: 判断 144">
          <a:extLst>
            <a:ext uri="{FF2B5EF4-FFF2-40B4-BE49-F238E27FC236}">
              <a16:creationId xmlns:a16="http://schemas.microsoft.com/office/drawing/2014/main" id="{05458DDF-EB42-4182-809A-6CB10BB610BE}"/>
            </a:ext>
          </a:extLst>
        </xdr:cNvPr>
        <xdr:cNvSpPr/>
      </xdr:nvSpPr>
      <xdr:spPr>
        <a:xfrm>
          <a:off x="13271500" y="59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46" name="フローチャート: 判断 145">
          <a:extLst>
            <a:ext uri="{FF2B5EF4-FFF2-40B4-BE49-F238E27FC236}">
              <a16:creationId xmlns:a16="http://schemas.microsoft.com/office/drawing/2014/main" id="{5B780C60-E477-4B19-9FD3-E7204249EBDD}"/>
            </a:ext>
          </a:extLst>
        </xdr:cNvPr>
        <xdr:cNvSpPr/>
      </xdr:nvSpPr>
      <xdr:spPr>
        <a:xfrm>
          <a:off x="12509500" y="59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47" name="フローチャート: 判断 146">
          <a:extLst>
            <a:ext uri="{FF2B5EF4-FFF2-40B4-BE49-F238E27FC236}">
              <a16:creationId xmlns:a16="http://schemas.microsoft.com/office/drawing/2014/main" id="{1AA585BF-2FA9-4F66-AFD2-228A90A98027}"/>
            </a:ext>
          </a:extLst>
        </xdr:cNvPr>
        <xdr:cNvSpPr/>
      </xdr:nvSpPr>
      <xdr:spPr>
        <a:xfrm>
          <a:off x="11747500" y="597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46BA55A-8B19-4D45-BDD0-0FB79CB1BF1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73AF3D3-A00C-4543-AA54-23409836FDE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89DB76E-201D-4778-B126-7669AB347C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2F02A0E-5EC2-4A3E-BD11-EB0E25998C1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B1F1754-D7D0-4B1E-AACD-F4740697E7F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2314</xdr:rowOff>
    </xdr:from>
    <xdr:to>
      <xdr:col>76</xdr:col>
      <xdr:colOff>73025</xdr:colOff>
      <xdr:row>29</xdr:row>
      <xdr:rowOff>103914</xdr:rowOff>
    </xdr:to>
    <xdr:sp macro="" textlink="">
      <xdr:nvSpPr>
        <xdr:cNvPr id="153" name="楕円 152">
          <a:extLst>
            <a:ext uri="{FF2B5EF4-FFF2-40B4-BE49-F238E27FC236}">
              <a16:creationId xmlns:a16="http://schemas.microsoft.com/office/drawing/2014/main" id="{B745E33D-977C-4502-A312-08523C594192}"/>
            </a:ext>
          </a:extLst>
        </xdr:cNvPr>
        <xdr:cNvSpPr/>
      </xdr:nvSpPr>
      <xdr:spPr>
        <a:xfrm>
          <a:off x="14744700" y="574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25191</xdr:rowOff>
    </xdr:from>
    <xdr:ext cx="469744" cy="259045"/>
    <xdr:sp macro="" textlink="">
      <xdr:nvSpPr>
        <xdr:cNvPr id="154" name="債務償還比率該当値テキスト">
          <a:extLst>
            <a:ext uri="{FF2B5EF4-FFF2-40B4-BE49-F238E27FC236}">
              <a16:creationId xmlns:a16="http://schemas.microsoft.com/office/drawing/2014/main" id="{9A561406-7132-45F2-960F-647165A5AFAB}"/>
            </a:ext>
          </a:extLst>
        </xdr:cNvPr>
        <xdr:cNvSpPr txBox="1"/>
      </xdr:nvSpPr>
      <xdr:spPr>
        <a:xfrm>
          <a:off x="14846300" y="559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99159</xdr:rowOff>
    </xdr:from>
    <xdr:to>
      <xdr:col>72</xdr:col>
      <xdr:colOff>123825</xdr:colOff>
      <xdr:row>29</xdr:row>
      <xdr:rowOff>29309</xdr:rowOff>
    </xdr:to>
    <xdr:sp macro="" textlink="">
      <xdr:nvSpPr>
        <xdr:cNvPr id="155" name="楕円 154">
          <a:extLst>
            <a:ext uri="{FF2B5EF4-FFF2-40B4-BE49-F238E27FC236}">
              <a16:creationId xmlns:a16="http://schemas.microsoft.com/office/drawing/2014/main" id="{75AEEEC6-C734-4CEE-B3B5-7BFA5948DEF4}"/>
            </a:ext>
          </a:extLst>
        </xdr:cNvPr>
        <xdr:cNvSpPr/>
      </xdr:nvSpPr>
      <xdr:spPr>
        <a:xfrm>
          <a:off x="14033500" y="567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149959</xdr:rowOff>
    </xdr:from>
    <xdr:to>
      <xdr:col>76</xdr:col>
      <xdr:colOff>22225</xdr:colOff>
      <xdr:row>29</xdr:row>
      <xdr:rowOff>53114</xdr:rowOff>
    </xdr:to>
    <xdr:cxnSp macro="">
      <xdr:nvCxnSpPr>
        <xdr:cNvPr id="156" name="直線コネクタ 155">
          <a:extLst>
            <a:ext uri="{FF2B5EF4-FFF2-40B4-BE49-F238E27FC236}">
              <a16:creationId xmlns:a16="http://schemas.microsoft.com/office/drawing/2014/main" id="{B263C9AC-8539-4D7F-A295-D2C094DE51AC}"/>
            </a:ext>
          </a:extLst>
        </xdr:cNvPr>
        <xdr:cNvCxnSpPr/>
      </xdr:nvCxnSpPr>
      <xdr:spPr>
        <a:xfrm>
          <a:off x="14084300" y="5722084"/>
          <a:ext cx="711200" cy="7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90593</xdr:rowOff>
    </xdr:from>
    <xdr:to>
      <xdr:col>68</xdr:col>
      <xdr:colOff>123825</xdr:colOff>
      <xdr:row>30</xdr:row>
      <xdr:rowOff>20743</xdr:rowOff>
    </xdr:to>
    <xdr:sp macro="" textlink="">
      <xdr:nvSpPr>
        <xdr:cNvPr id="157" name="楕円 156">
          <a:extLst>
            <a:ext uri="{FF2B5EF4-FFF2-40B4-BE49-F238E27FC236}">
              <a16:creationId xmlns:a16="http://schemas.microsoft.com/office/drawing/2014/main" id="{3FFB8BC3-3DB9-4125-A32A-C3112841BC23}"/>
            </a:ext>
          </a:extLst>
        </xdr:cNvPr>
        <xdr:cNvSpPr/>
      </xdr:nvSpPr>
      <xdr:spPr>
        <a:xfrm>
          <a:off x="13271500" y="58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149959</xdr:rowOff>
    </xdr:from>
    <xdr:to>
      <xdr:col>72</xdr:col>
      <xdr:colOff>73025</xdr:colOff>
      <xdr:row>29</xdr:row>
      <xdr:rowOff>141393</xdr:rowOff>
    </xdr:to>
    <xdr:cxnSp macro="">
      <xdr:nvCxnSpPr>
        <xdr:cNvPr id="158" name="直線コネクタ 157">
          <a:extLst>
            <a:ext uri="{FF2B5EF4-FFF2-40B4-BE49-F238E27FC236}">
              <a16:creationId xmlns:a16="http://schemas.microsoft.com/office/drawing/2014/main" id="{D15CD2D1-FD3E-4D69-98EC-B84C0C7C27E2}"/>
            </a:ext>
          </a:extLst>
        </xdr:cNvPr>
        <xdr:cNvCxnSpPr/>
      </xdr:nvCxnSpPr>
      <xdr:spPr>
        <a:xfrm flipV="1">
          <a:off x="13322300" y="5722084"/>
          <a:ext cx="762000" cy="16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133174</xdr:rowOff>
    </xdr:from>
    <xdr:to>
      <xdr:col>64</xdr:col>
      <xdr:colOff>123825</xdr:colOff>
      <xdr:row>30</xdr:row>
      <xdr:rowOff>63324</xdr:rowOff>
    </xdr:to>
    <xdr:sp macro="" textlink="">
      <xdr:nvSpPr>
        <xdr:cNvPr id="159" name="楕円 158">
          <a:extLst>
            <a:ext uri="{FF2B5EF4-FFF2-40B4-BE49-F238E27FC236}">
              <a16:creationId xmlns:a16="http://schemas.microsoft.com/office/drawing/2014/main" id="{69091269-D8E8-4656-9FD7-3F1E2FF46D71}"/>
            </a:ext>
          </a:extLst>
        </xdr:cNvPr>
        <xdr:cNvSpPr/>
      </xdr:nvSpPr>
      <xdr:spPr>
        <a:xfrm>
          <a:off x="12509500" y="587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141393</xdr:rowOff>
    </xdr:from>
    <xdr:to>
      <xdr:col>68</xdr:col>
      <xdr:colOff>73025</xdr:colOff>
      <xdr:row>30</xdr:row>
      <xdr:rowOff>12524</xdr:rowOff>
    </xdr:to>
    <xdr:cxnSp macro="">
      <xdr:nvCxnSpPr>
        <xdr:cNvPr id="160" name="直線コネクタ 159">
          <a:extLst>
            <a:ext uri="{FF2B5EF4-FFF2-40B4-BE49-F238E27FC236}">
              <a16:creationId xmlns:a16="http://schemas.microsoft.com/office/drawing/2014/main" id="{A6FCFDD3-FDF1-4ACE-80A2-34DB1D3A7FFA}"/>
            </a:ext>
          </a:extLst>
        </xdr:cNvPr>
        <xdr:cNvCxnSpPr/>
      </xdr:nvCxnSpPr>
      <xdr:spPr>
        <a:xfrm flipV="1">
          <a:off x="12560300" y="5884968"/>
          <a:ext cx="762000" cy="4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45014</xdr:rowOff>
    </xdr:from>
    <xdr:to>
      <xdr:col>60</xdr:col>
      <xdr:colOff>123825</xdr:colOff>
      <xdr:row>29</xdr:row>
      <xdr:rowOff>146614</xdr:rowOff>
    </xdr:to>
    <xdr:sp macro="" textlink="">
      <xdr:nvSpPr>
        <xdr:cNvPr id="161" name="楕円 160">
          <a:extLst>
            <a:ext uri="{FF2B5EF4-FFF2-40B4-BE49-F238E27FC236}">
              <a16:creationId xmlns:a16="http://schemas.microsoft.com/office/drawing/2014/main" id="{18AEA9AD-7B25-4930-9FEA-A09E3A3B45B4}"/>
            </a:ext>
          </a:extLst>
        </xdr:cNvPr>
        <xdr:cNvSpPr/>
      </xdr:nvSpPr>
      <xdr:spPr>
        <a:xfrm>
          <a:off x="11747500" y="578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95814</xdr:rowOff>
    </xdr:from>
    <xdr:to>
      <xdr:col>64</xdr:col>
      <xdr:colOff>73025</xdr:colOff>
      <xdr:row>30</xdr:row>
      <xdr:rowOff>12524</xdr:rowOff>
    </xdr:to>
    <xdr:cxnSp macro="">
      <xdr:nvCxnSpPr>
        <xdr:cNvPr id="162" name="直線コネクタ 161">
          <a:extLst>
            <a:ext uri="{FF2B5EF4-FFF2-40B4-BE49-F238E27FC236}">
              <a16:creationId xmlns:a16="http://schemas.microsoft.com/office/drawing/2014/main" id="{A5E12A0A-8D9C-4E96-A2B6-E62CE90F6ED8}"/>
            </a:ext>
          </a:extLst>
        </xdr:cNvPr>
        <xdr:cNvCxnSpPr/>
      </xdr:nvCxnSpPr>
      <xdr:spPr>
        <a:xfrm>
          <a:off x="11798300" y="5839389"/>
          <a:ext cx="762000" cy="8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125867</xdr:rowOff>
    </xdr:from>
    <xdr:ext cx="469744" cy="259045"/>
    <xdr:sp macro="" textlink="">
      <xdr:nvSpPr>
        <xdr:cNvPr id="163" name="n_1aveValue債務償還比率">
          <a:extLst>
            <a:ext uri="{FF2B5EF4-FFF2-40B4-BE49-F238E27FC236}">
              <a16:creationId xmlns:a16="http://schemas.microsoft.com/office/drawing/2014/main" id="{B84493CA-5AD1-467E-9861-7D71B9686DAD}"/>
            </a:ext>
          </a:extLst>
        </xdr:cNvPr>
        <xdr:cNvSpPr txBox="1"/>
      </xdr:nvSpPr>
      <xdr:spPr>
        <a:xfrm>
          <a:off x="13836727" y="586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143089</xdr:rowOff>
    </xdr:from>
    <xdr:ext cx="469744" cy="259045"/>
    <xdr:sp macro="" textlink="">
      <xdr:nvSpPr>
        <xdr:cNvPr id="164" name="n_2aveValue債務償還比率">
          <a:extLst>
            <a:ext uri="{FF2B5EF4-FFF2-40B4-BE49-F238E27FC236}">
              <a16:creationId xmlns:a16="http://schemas.microsoft.com/office/drawing/2014/main" id="{6134C592-DB89-4B08-A9E2-621E97236090}"/>
            </a:ext>
          </a:extLst>
        </xdr:cNvPr>
        <xdr:cNvSpPr txBox="1"/>
      </xdr:nvSpPr>
      <xdr:spPr>
        <a:xfrm>
          <a:off x="13087427" y="60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165759</xdr:rowOff>
    </xdr:from>
    <xdr:ext cx="469744" cy="259045"/>
    <xdr:sp macro="" textlink="">
      <xdr:nvSpPr>
        <xdr:cNvPr id="165" name="n_3aveValue債務償還比率">
          <a:extLst>
            <a:ext uri="{FF2B5EF4-FFF2-40B4-BE49-F238E27FC236}">
              <a16:creationId xmlns:a16="http://schemas.microsoft.com/office/drawing/2014/main" id="{E11368F7-F479-4F1D-BDC5-BFCDAC56BF8F}"/>
            </a:ext>
          </a:extLst>
        </xdr:cNvPr>
        <xdr:cNvSpPr txBox="1"/>
      </xdr:nvSpPr>
      <xdr:spPr>
        <a:xfrm>
          <a:off x="12325427" y="608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151006</xdr:rowOff>
    </xdr:from>
    <xdr:ext cx="469744" cy="259045"/>
    <xdr:sp macro="" textlink="">
      <xdr:nvSpPr>
        <xdr:cNvPr id="166" name="n_4aveValue債務償還比率">
          <a:extLst>
            <a:ext uri="{FF2B5EF4-FFF2-40B4-BE49-F238E27FC236}">
              <a16:creationId xmlns:a16="http://schemas.microsoft.com/office/drawing/2014/main" id="{91AA5302-45A5-437A-A4B0-D003AB0DA158}"/>
            </a:ext>
          </a:extLst>
        </xdr:cNvPr>
        <xdr:cNvSpPr txBox="1"/>
      </xdr:nvSpPr>
      <xdr:spPr>
        <a:xfrm>
          <a:off x="11563427" y="606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45836</xdr:rowOff>
    </xdr:from>
    <xdr:ext cx="469744" cy="259045"/>
    <xdr:sp macro="" textlink="">
      <xdr:nvSpPr>
        <xdr:cNvPr id="167" name="n_1mainValue債務償還比率">
          <a:extLst>
            <a:ext uri="{FF2B5EF4-FFF2-40B4-BE49-F238E27FC236}">
              <a16:creationId xmlns:a16="http://schemas.microsoft.com/office/drawing/2014/main" id="{5905E638-E66B-4D95-A70B-12B6FD63C8E4}"/>
            </a:ext>
          </a:extLst>
        </xdr:cNvPr>
        <xdr:cNvSpPr txBox="1"/>
      </xdr:nvSpPr>
      <xdr:spPr>
        <a:xfrm>
          <a:off x="13836727" y="544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37270</xdr:rowOff>
    </xdr:from>
    <xdr:ext cx="469744" cy="259045"/>
    <xdr:sp macro="" textlink="">
      <xdr:nvSpPr>
        <xdr:cNvPr id="168" name="n_2mainValue債務償還比率">
          <a:extLst>
            <a:ext uri="{FF2B5EF4-FFF2-40B4-BE49-F238E27FC236}">
              <a16:creationId xmlns:a16="http://schemas.microsoft.com/office/drawing/2014/main" id="{5EE2226A-5927-4979-A8D9-AD21EC9CF71A}"/>
            </a:ext>
          </a:extLst>
        </xdr:cNvPr>
        <xdr:cNvSpPr txBox="1"/>
      </xdr:nvSpPr>
      <xdr:spPr>
        <a:xfrm>
          <a:off x="13087427" y="560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79851</xdr:rowOff>
    </xdr:from>
    <xdr:ext cx="469744" cy="259045"/>
    <xdr:sp macro="" textlink="">
      <xdr:nvSpPr>
        <xdr:cNvPr id="169" name="n_3mainValue債務償還比率">
          <a:extLst>
            <a:ext uri="{FF2B5EF4-FFF2-40B4-BE49-F238E27FC236}">
              <a16:creationId xmlns:a16="http://schemas.microsoft.com/office/drawing/2014/main" id="{D028F561-E414-4CAC-88AE-FB01912CDAEF}"/>
            </a:ext>
          </a:extLst>
        </xdr:cNvPr>
        <xdr:cNvSpPr txBox="1"/>
      </xdr:nvSpPr>
      <xdr:spPr>
        <a:xfrm>
          <a:off x="12325427" y="565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163141</xdr:rowOff>
    </xdr:from>
    <xdr:ext cx="469744" cy="259045"/>
    <xdr:sp macro="" textlink="">
      <xdr:nvSpPr>
        <xdr:cNvPr id="170" name="n_4mainValue債務償還比率">
          <a:extLst>
            <a:ext uri="{FF2B5EF4-FFF2-40B4-BE49-F238E27FC236}">
              <a16:creationId xmlns:a16="http://schemas.microsoft.com/office/drawing/2014/main" id="{FFC9351B-4EEA-48A0-820F-2EA7B3674544}"/>
            </a:ext>
          </a:extLst>
        </xdr:cNvPr>
        <xdr:cNvSpPr txBox="1"/>
      </xdr:nvSpPr>
      <xdr:spPr>
        <a:xfrm>
          <a:off x="11563427" y="556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8D2CCB9D-BAA1-4916-943F-BA921A5BAA3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75420511-0083-4156-9DD2-F66C601FCE0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E4DA519F-E51D-4891-8999-D884C8DFDCE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FDC2E771-9E18-4475-BC7E-6C03FADD145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85C2A5EA-6937-49A5-8943-2BC9C4DC2E6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8496C6DB-E0C9-4E4F-9A42-FE9615A7BB8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442DAD-D2BE-4449-BB01-EDC149B8448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B4DD91-CFBC-4E6A-834E-A0A18ECEE52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E41BD38-B696-4802-BE62-A3CF97F8734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86A441-60D6-4FD4-A6F9-5FCF04EFFBA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C20444-1958-440D-A11C-A02279B7BE4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EDA0B3-DBCA-4A3A-99EB-1D9CE9DDF8B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FFAAF3-98EA-4589-9DFD-F677392A991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A9D7C3-6C2E-4F88-9B82-8B8AAA6FD3B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2759A5E-41E6-427E-91ED-39DAECC755B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C71874F-E3CE-4953-A5F5-E20AD1F1707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134,691
133,513
341.79
74,368,983
72,488,224
1,536,826
34,530,224
47,537,088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16216A9-6BB6-426D-9A20-04CF55101F4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9BEB0A-6A86-4F33-88B5-9FA5F2119B4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E822C4-523B-416B-814F-B6EA8E4FBC2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11EF3B-8D62-4939-B65B-924B6D4A208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FD789E-15FF-4EC3-A595-7BC996DD038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25E2CEB-0A9B-4B9E-91B5-15EDD978D55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FC8D21-1BDE-462A-BFF8-4C31E705DD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9A92D8-B458-4240-A7A7-A71E0163C2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61CDF23-F9FA-4698-A6DC-86B19E48BD3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B9AD13C-65CE-4D78-A58B-EA605E8B8D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5660B0-758B-4316-8E3D-F5D43C1A88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3BBE438-D9F9-4638-B728-3BF3B04A312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B6857D0-DE27-4ABE-B662-181DA91CFAE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6FE007-B4D2-4E2A-B278-B731229160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3415D1C-33CB-465D-A7FC-6E0DBCB86E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BDD3DB-0F5F-4EB5-AD34-0C39B61CB7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5D0B5C-23FC-4EDC-8A42-A26DBDEA63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29BC79D-0179-463D-8BAB-A07FDDCD06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FFACDCC-1CCC-4C05-9409-520F1469867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B418DE2-B040-4A31-8460-CD2B3ECDA4D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BA24F7-3724-441A-97ED-C0C060D7615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BBCDB7-F79F-48FD-A508-32B251BC6C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A41909-DF44-43D9-BFF1-E4EDBF85F5C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FDE13A-55CD-40B4-8736-EAB389B9B5E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408B57-BD90-47C2-A256-DFF207B889D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4A9DD9D-3B34-46AF-B683-9521EC4A229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70B50D1-DA84-4986-AEE6-9391D902BB7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842529E-6C86-4C49-922F-62927651013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0FDB5FF-919D-4C94-A0D0-156E1394ABA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419343C-901D-4E1F-B572-14EA11640A3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87CD04-6D21-47CC-B009-BAB15647514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B249B63-0793-488F-9C13-DCA5DE252B1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F1D2C44-62A3-4D7D-AD19-382E86BD436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415F308-BEA5-47AD-8AAE-2A263871B59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67283F2-A3AB-4720-80A5-A950F00DAA0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C34D223-8058-43B5-8202-9752A9255BE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A947754-471D-4189-ABB6-1B4AAC13805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C58B29D-2853-452F-904A-688F7D20D54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3C61062-0380-4EAD-AA3A-A80269A0AAB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92FD078-31A9-4350-A925-BC2163900F0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3A534F0-7E5D-475B-9895-8AD78FBA76C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DD7A9FC-32A2-4AC5-9843-E72EF2AD755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66AA66F-6702-472D-AB52-72E418342FA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568CDC94-2758-4695-A0A6-68095E44BBE2}"/>
            </a:ext>
          </a:extLst>
        </xdr:cNvPr>
        <xdr:cNvCxnSpPr/>
      </xdr:nvCxnSpPr>
      <xdr:spPr>
        <a:xfrm flipV="1">
          <a:off x="4634865" y="5763768"/>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7959A020-5E95-444D-A116-2AD590044919}"/>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ED2A779C-B860-4DF9-8483-423FE8CA1CD8}"/>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987EA3AA-B90B-4087-AC06-9740D9F96149}"/>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400909E4-7778-4D3D-83B9-2A2912529CD9}"/>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3EBC2CB3-324A-4F1D-849B-183723C75D13}"/>
            </a:ext>
          </a:extLst>
        </xdr:cNvPr>
        <xdr:cNvSpPr txBox="1"/>
      </xdr:nvSpPr>
      <xdr:spPr>
        <a:xfrm>
          <a:off x="4673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7ACD0244-5DA6-4B99-8CA0-CD67E387A3BA}"/>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B467ED88-DBA9-48C7-87FC-EDEB87934D3D}"/>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a:extLst>
            <a:ext uri="{FF2B5EF4-FFF2-40B4-BE49-F238E27FC236}">
              <a16:creationId xmlns:a16="http://schemas.microsoft.com/office/drawing/2014/main" id="{93668FF2-EC15-41C5-AC98-C3364C72A217}"/>
            </a:ext>
          </a:extLst>
        </xdr:cNvPr>
        <xdr:cNvSpPr/>
      </xdr:nvSpPr>
      <xdr:spPr>
        <a:xfrm>
          <a:off x="2857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a:extLst>
            <a:ext uri="{FF2B5EF4-FFF2-40B4-BE49-F238E27FC236}">
              <a16:creationId xmlns:a16="http://schemas.microsoft.com/office/drawing/2014/main" id="{0BA0D199-DD13-405E-9D2F-4DE983E168C8}"/>
            </a:ext>
          </a:extLst>
        </xdr:cNvPr>
        <xdr:cNvSpPr/>
      </xdr:nvSpPr>
      <xdr:spPr>
        <a:xfrm>
          <a:off x="1968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8F75862B-1D0C-41A1-802C-EE26A9AFA71F}"/>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431CDD6-6B5C-4151-8CC2-0088E649C0C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8ABB7E7-DB90-446B-949E-FA1741AD675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2957A36-7595-476F-93E5-713134D45F7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8E5456B-A6D4-446E-8F09-7F02BDD8DD1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FD77F3F-E564-454F-A1CC-63F605F799F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50546</xdr:rowOff>
    </xdr:from>
    <xdr:to>
      <xdr:col>24</xdr:col>
      <xdr:colOff>114300</xdr:colOff>
      <xdr:row>38</xdr:row>
      <xdr:rowOff>152146</xdr:rowOff>
    </xdr:to>
    <xdr:sp macro="" textlink="">
      <xdr:nvSpPr>
        <xdr:cNvPr id="71" name="楕円 70">
          <a:extLst>
            <a:ext uri="{FF2B5EF4-FFF2-40B4-BE49-F238E27FC236}">
              <a16:creationId xmlns:a16="http://schemas.microsoft.com/office/drawing/2014/main" id="{693A38D9-B54F-41CB-A279-AAA6BEB559B1}"/>
            </a:ext>
          </a:extLst>
        </xdr:cNvPr>
        <xdr:cNvSpPr/>
      </xdr:nvSpPr>
      <xdr:spPr>
        <a:xfrm>
          <a:off x="45847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28973</xdr:rowOff>
    </xdr:from>
    <xdr:ext cx="405111" cy="259045"/>
    <xdr:sp macro="" textlink="">
      <xdr:nvSpPr>
        <xdr:cNvPr id="72" name="【道路】&#10;有形固定資産減価償却率該当値テキスト">
          <a:extLst>
            <a:ext uri="{FF2B5EF4-FFF2-40B4-BE49-F238E27FC236}">
              <a16:creationId xmlns:a16="http://schemas.microsoft.com/office/drawing/2014/main" id="{2D9CD9CD-07D7-4CB5-8859-5FAB9F0DC3E7}"/>
            </a:ext>
          </a:extLst>
        </xdr:cNvPr>
        <xdr:cNvSpPr txBox="1"/>
      </xdr:nvSpPr>
      <xdr:spPr>
        <a:xfrm>
          <a:off x="4673600"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29972</xdr:rowOff>
    </xdr:from>
    <xdr:to>
      <xdr:col>20</xdr:col>
      <xdr:colOff>38100</xdr:colOff>
      <xdr:row>38</xdr:row>
      <xdr:rowOff>131572</xdr:rowOff>
    </xdr:to>
    <xdr:sp macro="" textlink="">
      <xdr:nvSpPr>
        <xdr:cNvPr id="73" name="楕円 72">
          <a:extLst>
            <a:ext uri="{FF2B5EF4-FFF2-40B4-BE49-F238E27FC236}">
              <a16:creationId xmlns:a16="http://schemas.microsoft.com/office/drawing/2014/main" id="{8735480D-77E1-4D4B-B236-E00D7CD56C25}"/>
            </a:ext>
          </a:extLst>
        </xdr:cNvPr>
        <xdr:cNvSpPr/>
      </xdr:nvSpPr>
      <xdr:spPr>
        <a:xfrm>
          <a:off x="3746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80772</xdr:rowOff>
    </xdr:from>
    <xdr:to>
      <xdr:col>24</xdr:col>
      <xdr:colOff>63500</xdr:colOff>
      <xdr:row>38</xdr:row>
      <xdr:rowOff>101346</xdr:rowOff>
    </xdr:to>
    <xdr:cxnSp macro="">
      <xdr:nvCxnSpPr>
        <xdr:cNvPr id="74" name="直線コネクタ 73">
          <a:extLst>
            <a:ext uri="{FF2B5EF4-FFF2-40B4-BE49-F238E27FC236}">
              <a16:creationId xmlns:a16="http://schemas.microsoft.com/office/drawing/2014/main" id="{2EAFA8D5-2888-4397-84C7-FECB35B42658}"/>
            </a:ext>
          </a:extLst>
        </xdr:cNvPr>
        <xdr:cNvCxnSpPr/>
      </xdr:nvCxnSpPr>
      <xdr:spPr>
        <a:xfrm>
          <a:off x="3797300" y="659587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23114</xdr:rowOff>
    </xdr:from>
    <xdr:to>
      <xdr:col>15</xdr:col>
      <xdr:colOff>101600</xdr:colOff>
      <xdr:row>38</xdr:row>
      <xdr:rowOff>124714</xdr:rowOff>
    </xdr:to>
    <xdr:sp macro="" textlink="">
      <xdr:nvSpPr>
        <xdr:cNvPr id="75" name="楕円 74">
          <a:extLst>
            <a:ext uri="{FF2B5EF4-FFF2-40B4-BE49-F238E27FC236}">
              <a16:creationId xmlns:a16="http://schemas.microsoft.com/office/drawing/2014/main" id="{EA8CD7BE-083E-42EF-B1C7-500FDC5222E0}"/>
            </a:ext>
          </a:extLst>
        </xdr:cNvPr>
        <xdr:cNvSpPr/>
      </xdr:nvSpPr>
      <xdr:spPr>
        <a:xfrm>
          <a:off x="2857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73914</xdr:rowOff>
    </xdr:from>
    <xdr:to>
      <xdr:col>19</xdr:col>
      <xdr:colOff>177800</xdr:colOff>
      <xdr:row>38</xdr:row>
      <xdr:rowOff>80772</xdr:rowOff>
    </xdr:to>
    <xdr:cxnSp macro="">
      <xdr:nvCxnSpPr>
        <xdr:cNvPr id="76" name="直線コネクタ 75">
          <a:extLst>
            <a:ext uri="{FF2B5EF4-FFF2-40B4-BE49-F238E27FC236}">
              <a16:creationId xmlns:a16="http://schemas.microsoft.com/office/drawing/2014/main" id="{A6D35766-A127-4495-98AC-3939337341F6}"/>
            </a:ext>
          </a:extLst>
        </xdr:cNvPr>
        <xdr:cNvCxnSpPr/>
      </xdr:nvCxnSpPr>
      <xdr:spPr>
        <a:xfrm>
          <a:off x="2908300" y="658901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162560</xdr:rowOff>
    </xdr:from>
    <xdr:to>
      <xdr:col>10</xdr:col>
      <xdr:colOff>165100</xdr:colOff>
      <xdr:row>38</xdr:row>
      <xdr:rowOff>92710</xdr:rowOff>
    </xdr:to>
    <xdr:sp macro="" textlink="">
      <xdr:nvSpPr>
        <xdr:cNvPr id="77" name="楕円 76">
          <a:extLst>
            <a:ext uri="{FF2B5EF4-FFF2-40B4-BE49-F238E27FC236}">
              <a16:creationId xmlns:a16="http://schemas.microsoft.com/office/drawing/2014/main" id="{5E24826F-DCEB-41CE-943F-A7299145DC0A}"/>
            </a:ext>
          </a:extLst>
        </xdr:cNvPr>
        <xdr:cNvSpPr/>
      </xdr:nvSpPr>
      <xdr:spPr>
        <a:xfrm>
          <a:off x="1968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41910</xdr:rowOff>
    </xdr:from>
    <xdr:to>
      <xdr:col>15</xdr:col>
      <xdr:colOff>50800</xdr:colOff>
      <xdr:row>38</xdr:row>
      <xdr:rowOff>73914</xdr:rowOff>
    </xdr:to>
    <xdr:cxnSp macro="">
      <xdr:nvCxnSpPr>
        <xdr:cNvPr id="78" name="直線コネクタ 77">
          <a:extLst>
            <a:ext uri="{FF2B5EF4-FFF2-40B4-BE49-F238E27FC236}">
              <a16:creationId xmlns:a16="http://schemas.microsoft.com/office/drawing/2014/main" id="{CAA7726B-FE02-4652-960E-0CA71675B9E7}"/>
            </a:ext>
          </a:extLst>
        </xdr:cNvPr>
        <xdr:cNvCxnSpPr/>
      </xdr:nvCxnSpPr>
      <xdr:spPr>
        <a:xfrm>
          <a:off x="2019300" y="655701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132842</xdr:rowOff>
    </xdr:from>
    <xdr:to>
      <xdr:col>6</xdr:col>
      <xdr:colOff>38100</xdr:colOff>
      <xdr:row>38</xdr:row>
      <xdr:rowOff>62992</xdr:rowOff>
    </xdr:to>
    <xdr:sp macro="" textlink="">
      <xdr:nvSpPr>
        <xdr:cNvPr id="79" name="楕円 78">
          <a:extLst>
            <a:ext uri="{FF2B5EF4-FFF2-40B4-BE49-F238E27FC236}">
              <a16:creationId xmlns:a16="http://schemas.microsoft.com/office/drawing/2014/main" id="{C13402E8-963B-448B-BD62-1E14F7CB47C5}"/>
            </a:ext>
          </a:extLst>
        </xdr:cNvPr>
        <xdr:cNvSpPr/>
      </xdr:nvSpPr>
      <xdr:spPr>
        <a:xfrm>
          <a:off x="1079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12192</xdr:rowOff>
    </xdr:from>
    <xdr:to>
      <xdr:col>10</xdr:col>
      <xdr:colOff>114300</xdr:colOff>
      <xdr:row>38</xdr:row>
      <xdr:rowOff>41910</xdr:rowOff>
    </xdr:to>
    <xdr:cxnSp macro="">
      <xdr:nvCxnSpPr>
        <xdr:cNvPr id="80" name="直線コネクタ 79">
          <a:extLst>
            <a:ext uri="{FF2B5EF4-FFF2-40B4-BE49-F238E27FC236}">
              <a16:creationId xmlns:a16="http://schemas.microsoft.com/office/drawing/2014/main" id="{ACE24E2D-ABBB-4A9C-8C62-F9E8867FBC1B}"/>
            </a:ext>
          </a:extLst>
        </xdr:cNvPr>
        <xdr:cNvCxnSpPr/>
      </xdr:nvCxnSpPr>
      <xdr:spPr>
        <a:xfrm>
          <a:off x="1130300" y="652729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84B9913D-452B-460B-89F5-726B2C57F2E7}"/>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102379</xdr:rowOff>
    </xdr:from>
    <xdr:ext cx="405111" cy="259045"/>
    <xdr:sp macro="" textlink="">
      <xdr:nvSpPr>
        <xdr:cNvPr id="82" name="n_2aveValue【道路】&#10;有形固定資産減価償却率">
          <a:extLst>
            <a:ext uri="{FF2B5EF4-FFF2-40B4-BE49-F238E27FC236}">
              <a16:creationId xmlns:a16="http://schemas.microsoft.com/office/drawing/2014/main" id="{4EBDDF67-9C55-4F19-9931-3D4DB216FDF4}"/>
            </a:ext>
          </a:extLst>
        </xdr:cNvPr>
        <xdr:cNvSpPr txBox="1"/>
      </xdr:nvSpPr>
      <xdr:spPr>
        <a:xfrm>
          <a:off x="2705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88663</xdr:rowOff>
    </xdr:from>
    <xdr:ext cx="405111" cy="259045"/>
    <xdr:sp macro="" textlink="">
      <xdr:nvSpPr>
        <xdr:cNvPr id="83" name="n_3aveValue【道路】&#10;有形固定資産減価償却率">
          <a:extLst>
            <a:ext uri="{FF2B5EF4-FFF2-40B4-BE49-F238E27FC236}">
              <a16:creationId xmlns:a16="http://schemas.microsoft.com/office/drawing/2014/main" id="{3088022A-B709-4505-91A6-6BC74C927DD4}"/>
            </a:ext>
          </a:extLst>
        </xdr:cNvPr>
        <xdr:cNvSpPr txBox="1"/>
      </xdr:nvSpPr>
      <xdr:spPr>
        <a:xfrm>
          <a:off x="1816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D0C5B020-54B7-4820-8383-E41BC72DB024}"/>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122699</xdr:rowOff>
    </xdr:from>
    <xdr:ext cx="405111" cy="259045"/>
    <xdr:sp macro="" textlink="">
      <xdr:nvSpPr>
        <xdr:cNvPr id="85" name="n_1mainValue【道路】&#10;有形固定資産減価償却率">
          <a:extLst>
            <a:ext uri="{FF2B5EF4-FFF2-40B4-BE49-F238E27FC236}">
              <a16:creationId xmlns:a16="http://schemas.microsoft.com/office/drawing/2014/main" id="{A68EF7E5-1A7B-4C82-843D-0BB2C8B0EB33}"/>
            </a:ext>
          </a:extLst>
        </xdr:cNvPr>
        <xdr:cNvSpPr txBox="1"/>
      </xdr:nvSpPr>
      <xdr:spPr>
        <a:xfrm>
          <a:off x="35820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115841</xdr:rowOff>
    </xdr:from>
    <xdr:ext cx="405111" cy="259045"/>
    <xdr:sp macro="" textlink="">
      <xdr:nvSpPr>
        <xdr:cNvPr id="86" name="n_2mainValue【道路】&#10;有形固定資産減価償却率">
          <a:extLst>
            <a:ext uri="{FF2B5EF4-FFF2-40B4-BE49-F238E27FC236}">
              <a16:creationId xmlns:a16="http://schemas.microsoft.com/office/drawing/2014/main" id="{D35A3B07-6F29-4D20-B01B-C4772CBA4DAE}"/>
            </a:ext>
          </a:extLst>
        </xdr:cNvPr>
        <xdr:cNvSpPr txBox="1"/>
      </xdr:nvSpPr>
      <xdr:spPr>
        <a:xfrm>
          <a:off x="2705744" y="663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7" name="n_3mainValue【道路】&#10;有形固定資産減価償却率">
          <a:extLst>
            <a:ext uri="{FF2B5EF4-FFF2-40B4-BE49-F238E27FC236}">
              <a16:creationId xmlns:a16="http://schemas.microsoft.com/office/drawing/2014/main" id="{1A5CCA7D-0DCB-4B5D-BF0F-E3687EF0B50B}"/>
            </a:ext>
          </a:extLst>
        </xdr:cNvPr>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54119</xdr:rowOff>
    </xdr:from>
    <xdr:ext cx="405111" cy="259045"/>
    <xdr:sp macro="" textlink="">
      <xdr:nvSpPr>
        <xdr:cNvPr id="88" name="n_4mainValue【道路】&#10;有形固定資産減価償却率">
          <a:extLst>
            <a:ext uri="{FF2B5EF4-FFF2-40B4-BE49-F238E27FC236}">
              <a16:creationId xmlns:a16="http://schemas.microsoft.com/office/drawing/2014/main" id="{B1A3A99E-FCAE-4B28-BB12-3F8F874B5EA2}"/>
            </a:ext>
          </a:extLst>
        </xdr:cNvPr>
        <xdr:cNvSpPr txBox="1"/>
      </xdr:nvSpPr>
      <xdr:spPr>
        <a:xfrm>
          <a:off x="927744" y="656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A36601A-6B3E-41CE-83EE-00131DDEDD0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DCA30CB-60EB-41D5-91D4-810589E3315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A44E9A4-A2E0-45EB-B1FD-0731FC0F9A4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D8CAC3E-F136-4DDC-846F-13573D7D8EA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B3EE4B4-DBFC-472F-B56E-66FA33DFAC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601CBAB-67D2-42F3-A856-2AEFB4D107A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5D740AA-0AB6-4A44-BABD-8DB7EADFC76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F559A4D-F1D7-4E1D-8628-D2D122254F7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9EFAE81-CA1F-4E42-B2A8-0D69A4E99F1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F4387C3-767B-43AB-B405-91F59DE1353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A731338-A658-4445-8218-25CFBF381CA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AF48184-54FD-443B-A194-3654E083E04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EB46E2E-C3A1-48E8-A904-77D426B21C2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E3344A83-AF87-46E1-9E49-3F74D4701DC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6C304A1-3284-4BA7-AFAE-48956D9EF80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2FE889CB-D617-466B-A071-2BE8CD49CC7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3337941-A458-4BF3-8EF1-E741E287CBB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15EBB786-6C0E-4D8B-8C4F-C704B9A21E8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7BEF326-3603-44AD-AC3E-732AA3EE5B1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C8FBA85-1C9A-4699-B42F-46D646DA883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F2E8483-A413-48AF-A8AB-862D7A7B5EF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1D307E8C-ED5C-496A-BEA4-991C84C2BC5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83145EE-5B3A-4FD6-BA08-D7B1246AF2C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a:extLst>
            <a:ext uri="{FF2B5EF4-FFF2-40B4-BE49-F238E27FC236}">
              <a16:creationId xmlns:a16="http://schemas.microsoft.com/office/drawing/2014/main" id="{2657B501-6C1D-459E-BA98-24E0ABD8AD3A}"/>
            </a:ext>
          </a:extLst>
        </xdr:cNvPr>
        <xdr:cNvCxnSpPr/>
      </xdr:nvCxnSpPr>
      <xdr:spPr>
        <a:xfrm flipV="1">
          <a:off x="10476865" y="5912739"/>
          <a:ext cx="0" cy="12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a:extLst>
            <a:ext uri="{FF2B5EF4-FFF2-40B4-BE49-F238E27FC236}">
              <a16:creationId xmlns:a16="http://schemas.microsoft.com/office/drawing/2014/main" id="{E7D9150D-2720-4FCF-B590-D55816573916}"/>
            </a:ext>
          </a:extLst>
        </xdr:cNvPr>
        <xdr:cNvSpPr txBox="1"/>
      </xdr:nvSpPr>
      <xdr:spPr>
        <a:xfrm>
          <a:off x="10515600" y="71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a:extLst>
            <a:ext uri="{FF2B5EF4-FFF2-40B4-BE49-F238E27FC236}">
              <a16:creationId xmlns:a16="http://schemas.microsoft.com/office/drawing/2014/main" id="{AB9F6E35-1501-4349-B404-B5444E0DEB6D}"/>
            </a:ext>
          </a:extLst>
        </xdr:cNvPr>
        <xdr:cNvCxnSpPr/>
      </xdr:nvCxnSpPr>
      <xdr:spPr>
        <a:xfrm>
          <a:off x="10388600" y="713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a:extLst>
            <a:ext uri="{FF2B5EF4-FFF2-40B4-BE49-F238E27FC236}">
              <a16:creationId xmlns:a16="http://schemas.microsoft.com/office/drawing/2014/main" id="{3A9F2A33-EF70-4F12-BD82-00DF79CDAE12}"/>
            </a:ext>
          </a:extLst>
        </xdr:cNvPr>
        <xdr:cNvSpPr txBox="1"/>
      </xdr:nvSpPr>
      <xdr:spPr>
        <a:xfrm>
          <a:off x="10515600" y="5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a:extLst>
            <a:ext uri="{FF2B5EF4-FFF2-40B4-BE49-F238E27FC236}">
              <a16:creationId xmlns:a16="http://schemas.microsoft.com/office/drawing/2014/main" id="{EF1861F1-3ECA-41ED-A20F-1D52919F39E1}"/>
            </a:ext>
          </a:extLst>
        </xdr:cNvPr>
        <xdr:cNvCxnSpPr/>
      </xdr:nvCxnSpPr>
      <xdr:spPr>
        <a:xfrm>
          <a:off x="10388600" y="591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70502</xdr:rowOff>
    </xdr:from>
    <xdr:ext cx="469744" cy="259045"/>
    <xdr:sp macro="" textlink="">
      <xdr:nvSpPr>
        <xdr:cNvPr id="117" name="【道路】&#10;一人当たり延長平均値テキスト">
          <a:extLst>
            <a:ext uri="{FF2B5EF4-FFF2-40B4-BE49-F238E27FC236}">
              <a16:creationId xmlns:a16="http://schemas.microsoft.com/office/drawing/2014/main" id="{D5F465BC-BBE6-455D-B5AD-C2BF1887701A}"/>
            </a:ext>
          </a:extLst>
        </xdr:cNvPr>
        <xdr:cNvSpPr txBox="1"/>
      </xdr:nvSpPr>
      <xdr:spPr>
        <a:xfrm>
          <a:off x="10515600" y="67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a:extLst>
            <a:ext uri="{FF2B5EF4-FFF2-40B4-BE49-F238E27FC236}">
              <a16:creationId xmlns:a16="http://schemas.microsoft.com/office/drawing/2014/main" id="{67E7D344-42BC-421B-A788-B12228388B70}"/>
            </a:ext>
          </a:extLst>
        </xdr:cNvPr>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a:extLst>
            <a:ext uri="{FF2B5EF4-FFF2-40B4-BE49-F238E27FC236}">
              <a16:creationId xmlns:a16="http://schemas.microsoft.com/office/drawing/2014/main" id="{437EF946-7305-4DF3-B324-3DFF2E942CFB}"/>
            </a:ext>
          </a:extLst>
        </xdr:cNvPr>
        <xdr:cNvSpPr/>
      </xdr:nvSpPr>
      <xdr:spPr>
        <a:xfrm>
          <a:off x="9588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a:extLst>
            <a:ext uri="{FF2B5EF4-FFF2-40B4-BE49-F238E27FC236}">
              <a16:creationId xmlns:a16="http://schemas.microsoft.com/office/drawing/2014/main" id="{D404B1BE-9080-4E46-A6A4-7B056C33639C}"/>
            </a:ext>
          </a:extLst>
        </xdr:cNvPr>
        <xdr:cNvSpPr/>
      </xdr:nvSpPr>
      <xdr:spPr>
        <a:xfrm>
          <a:off x="8699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a:extLst>
            <a:ext uri="{FF2B5EF4-FFF2-40B4-BE49-F238E27FC236}">
              <a16:creationId xmlns:a16="http://schemas.microsoft.com/office/drawing/2014/main" id="{311CF982-3334-48BF-A3AD-C6A88ACC7BEE}"/>
            </a:ext>
          </a:extLst>
        </xdr:cNvPr>
        <xdr:cNvSpPr/>
      </xdr:nvSpPr>
      <xdr:spPr>
        <a:xfrm>
          <a:off x="7810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a:extLst>
            <a:ext uri="{FF2B5EF4-FFF2-40B4-BE49-F238E27FC236}">
              <a16:creationId xmlns:a16="http://schemas.microsoft.com/office/drawing/2014/main" id="{1660C8B9-B81F-4362-924E-567FCB77419B}"/>
            </a:ext>
          </a:extLst>
        </xdr:cNvPr>
        <xdr:cNvSpPr/>
      </xdr:nvSpPr>
      <xdr:spPr>
        <a:xfrm>
          <a:off x="6921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A5529C4-528A-4BDA-BB5C-1F1EFF55BAC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8B657BB-D210-4E79-9DE2-B9C5FA72340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B9779CB-5193-44DE-BBF0-56896C00B1F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B218A89-869F-434C-8291-70F245BAFEE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90062B9-B59E-4781-B60D-17A21149CA9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32639</xdr:rowOff>
    </xdr:from>
    <xdr:to>
      <xdr:col>55</xdr:col>
      <xdr:colOff>50800</xdr:colOff>
      <xdr:row>34</xdr:row>
      <xdr:rowOff>134239</xdr:rowOff>
    </xdr:to>
    <xdr:sp macro="" textlink="">
      <xdr:nvSpPr>
        <xdr:cNvPr id="128" name="楕円 127">
          <a:extLst>
            <a:ext uri="{FF2B5EF4-FFF2-40B4-BE49-F238E27FC236}">
              <a16:creationId xmlns:a16="http://schemas.microsoft.com/office/drawing/2014/main" id="{4B2781BA-CD2E-49D8-B6DB-DEC87999FD23}"/>
            </a:ext>
          </a:extLst>
        </xdr:cNvPr>
        <xdr:cNvSpPr/>
      </xdr:nvSpPr>
      <xdr:spPr>
        <a:xfrm>
          <a:off x="10426700" y="58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157116</xdr:rowOff>
    </xdr:from>
    <xdr:ext cx="534377" cy="259045"/>
    <xdr:sp macro="" textlink="">
      <xdr:nvSpPr>
        <xdr:cNvPr id="129" name="【道路】&#10;一人当たり延長該当値テキスト">
          <a:extLst>
            <a:ext uri="{FF2B5EF4-FFF2-40B4-BE49-F238E27FC236}">
              <a16:creationId xmlns:a16="http://schemas.microsoft.com/office/drawing/2014/main" id="{57AB872C-5DDD-4830-A001-FC00D0E6DA83}"/>
            </a:ext>
          </a:extLst>
        </xdr:cNvPr>
        <xdr:cNvSpPr txBox="1"/>
      </xdr:nvSpPr>
      <xdr:spPr>
        <a:xfrm>
          <a:off x="10515600" y="581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39878</xdr:rowOff>
    </xdr:from>
    <xdr:to>
      <xdr:col>50</xdr:col>
      <xdr:colOff>165100</xdr:colOff>
      <xdr:row>34</xdr:row>
      <xdr:rowOff>141478</xdr:rowOff>
    </xdr:to>
    <xdr:sp macro="" textlink="">
      <xdr:nvSpPr>
        <xdr:cNvPr id="130" name="楕円 129">
          <a:extLst>
            <a:ext uri="{FF2B5EF4-FFF2-40B4-BE49-F238E27FC236}">
              <a16:creationId xmlns:a16="http://schemas.microsoft.com/office/drawing/2014/main" id="{F62DBF96-3998-4438-9447-CF7018D69688}"/>
            </a:ext>
          </a:extLst>
        </xdr:cNvPr>
        <xdr:cNvSpPr/>
      </xdr:nvSpPr>
      <xdr:spPr>
        <a:xfrm>
          <a:off x="9588500" y="58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83439</xdr:rowOff>
    </xdr:from>
    <xdr:to>
      <xdr:col>55</xdr:col>
      <xdr:colOff>0</xdr:colOff>
      <xdr:row>34</xdr:row>
      <xdr:rowOff>90678</xdr:rowOff>
    </xdr:to>
    <xdr:cxnSp macro="">
      <xdr:nvCxnSpPr>
        <xdr:cNvPr id="131" name="直線コネクタ 130">
          <a:extLst>
            <a:ext uri="{FF2B5EF4-FFF2-40B4-BE49-F238E27FC236}">
              <a16:creationId xmlns:a16="http://schemas.microsoft.com/office/drawing/2014/main" id="{DD56ED30-DDC9-4A48-B546-4C8979E8DDFA}"/>
            </a:ext>
          </a:extLst>
        </xdr:cNvPr>
        <xdr:cNvCxnSpPr/>
      </xdr:nvCxnSpPr>
      <xdr:spPr>
        <a:xfrm flipV="1">
          <a:off x="9639300" y="5912739"/>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45517</xdr:rowOff>
    </xdr:from>
    <xdr:to>
      <xdr:col>46</xdr:col>
      <xdr:colOff>38100</xdr:colOff>
      <xdr:row>34</xdr:row>
      <xdr:rowOff>147117</xdr:rowOff>
    </xdr:to>
    <xdr:sp macro="" textlink="">
      <xdr:nvSpPr>
        <xdr:cNvPr id="132" name="楕円 131">
          <a:extLst>
            <a:ext uri="{FF2B5EF4-FFF2-40B4-BE49-F238E27FC236}">
              <a16:creationId xmlns:a16="http://schemas.microsoft.com/office/drawing/2014/main" id="{4DBEEF48-8606-435D-9264-61836B283E77}"/>
            </a:ext>
          </a:extLst>
        </xdr:cNvPr>
        <xdr:cNvSpPr/>
      </xdr:nvSpPr>
      <xdr:spPr>
        <a:xfrm>
          <a:off x="8699500" y="587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90678</xdr:rowOff>
    </xdr:from>
    <xdr:to>
      <xdr:col>50</xdr:col>
      <xdr:colOff>114300</xdr:colOff>
      <xdr:row>34</xdr:row>
      <xdr:rowOff>96317</xdr:rowOff>
    </xdr:to>
    <xdr:cxnSp macro="">
      <xdr:nvCxnSpPr>
        <xdr:cNvPr id="133" name="直線コネクタ 132">
          <a:extLst>
            <a:ext uri="{FF2B5EF4-FFF2-40B4-BE49-F238E27FC236}">
              <a16:creationId xmlns:a16="http://schemas.microsoft.com/office/drawing/2014/main" id="{671269A1-8B2C-425B-9D6B-AE1B69FDEE66}"/>
            </a:ext>
          </a:extLst>
        </xdr:cNvPr>
        <xdr:cNvCxnSpPr/>
      </xdr:nvCxnSpPr>
      <xdr:spPr>
        <a:xfrm flipV="1">
          <a:off x="8750300" y="5919978"/>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54280</xdr:rowOff>
    </xdr:from>
    <xdr:to>
      <xdr:col>41</xdr:col>
      <xdr:colOff>101600</xdr:colOff>
      <xdr:row>34</xdr:row>
      <xdr:rowOff>155880</xdr:rowOff>
    </xdr:to>
    <xdr:sp macro="" textlink="">
      <xdr:nvSpPr>
        <xdr:cNvPr id="134" name="楕円 133">
          <a:extLst>
            <a:ext uri="{FF2B5EF4-FFF2-40B4-BE49-F238E27FC236}">
              <a16:creationId xmlns:a16="http://schemas.microsoft.com/office/drawing/2014/main" id="{D5EA58AD-BD35-4A9A-AB27-F87FF27F7128}"/>
            </a:ext>
          </a:extLst>
        </xdr:cNvPr>
        <xdr:cNvSpPr/>
      </xdr:nvSpPr>
      <xdr:spPr>
        <a:xfrm>
          <a:off x="7810500" y="58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96317</xdr:rowOff>
    </xdr:from>
    <xdr:to>
      <xdr:col>45</xdr:col>
      <xdr:colOff>177800</xdr:colOff>
      <xdr:row>34</xdr:row>
      <xdr:rowOff>105080</xdr:rowOff>
    </xdr:to>
    <xdr:cxnSp macro="">
      <xdr:nvCxnSpPr>
        <xdr:cNvPr id="135" name="直線コネクタ 134">
          <a:extLst>
            <a:ext uri="{FF2B5EF4-FFF2-40B4-BE49-F238E27FC236}">
              <a16:creationId xmlns:a16="http://schemas.microsoft.com/office/drawing/2014/main" id="{7112147E-F251-4E0B-91A3-1452A413A0EB}"/>
            </a:ext>
          </a:extLst>
        </xdr:cNvPr>
        <xdr:cNvCxnSpPr/>
      </xdr:nvCxnSpPr>
      <xdr:spPr>
        <a:xfrm flipV="1">
          <a:off x="7861300" y="592561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61366</xdr:rowOff>
    </xdr:from>
    <xdr:to>
      <xdr:col>36</xdr:col>
      <xdr:colOff>165100</xdr:colOff>
      <xdr:row>34</xdr:row>
      <xdr:rowOff>162966</xdr:rowOff>
    </xdr:to>
    <xdr:sp macro="" textlink="">
      <xdr:nvSpPr>
        <xdr:cNvPr id="136" name="楕円 135">
          <a:extLst>
            <a:ext uri="{FF2B5EF4-FFF2-40B4-BE49-F238E27FC236}">
              <a16:creationId xmlns:a16="http://schemas.microsoft.com/office/drawing/2014/main" id="{0393DF98-7A62-4B0E-ADE3-90C53793AD07}"/>
            </a:ext>
          </a:extLst>
        </xdr:cNvPr>
        <xdr:cNvSpPr/>
      </xdr:nvSpPr>
      <xdr:spPr>
        <a:xfrm>
          <a:off x="6921500" y="589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105080</xdr:rowOff>
    </xdr:from>
    <xdr:to>
      <xdr:col>41</xdr:col>
      <xdr:colOff>50800</xdr:colOff>
      <xdr:row>34</xdr:row>
      <xdr:rowOff>112166</xdr:rowOff>
    </xdr:to>
    <xdr:cxnSp macro="">
      <xdr:nvCxnSpPr>
        <xdr:cNvPr id="137" name="直線コネクタ 136">
          <a:extLst>
            <a:ext uri="{FF2B5EF4-FFF2-40B4-BE49-F238E27FC236}">
              <a16:creationId xmlns:a16="http://schemas.microsoft.com/office/drawing/2014/main" id="{544FF042-F858-41F0-9B47-F32AF5F2ACAB}"/>
            </a:ext>
          </a:extLst>
        </xdr:cNvPr>
        <xdr:cNvCxnSpPr/>
      </xdr:nvCxnSpPr>
      <xdr:spPr>
        <a:xfrm flipV="1">
          <a:off x="6972300" y="5934380"/>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7485</xdr:rowOff>
    </xdr:from>
    <xdr:ext cx="469744" cy="259045"/>
    <xdr:sp macro="" textlink="">
      <xdr:nvSpPr>
        <xdr:cNvPr id="138" name="n_1aveValue【道路】&#10;一人当たり延長">
          <a:extLst>
            <a:ext uri="{FF2B5EF4-FFF2-40B4-BE49-F238E27FC236}">
              <a16:creationId xmlns:a16="http://schemas.microsoft.com/office/drawing/2014/main" id="{EC576D8E-1B8D-4022-89E1-DDF89272374B}"/>
            </a:ext>
          </a:extLst>
        </xdr:cNvPr>
        <xdr:cNvSpPr txBox="1"/>
      </xdr:nvSpPr>
      <xdr:spPr>
        <a:xfrm>
          <a:off x="93917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160494</xdr:rowOff>
    </xdr:from>
    <xdr:ext cx="469744" cy="259045"/>
    <xdr:sp macro="" textlink="">
      <xdr:nvSpPr>
        <xdr:cNvPr id="139" name="n_2aveValue【道路】&#10;一人当たり延長">
          <a:extLst>
            <a:ext uri="{FF2B5EF4-FFF2-40B4-BE49-F238E27FC236}">
              <a16:creationId xmlns:a16="http://schemas.microsoft.com/office/drawing/2014/main" id="{E0BE4ABD-3B48-4727-A97D-880EB7C5E65D}"/>
            </a:ext>
          </a:extLst>
        </xdr:cNvPr>
        <xdr:cNvSpPr txBox="1"/>
      </xdr:nvSpPr>
      <xdr:spPr>
        <a:xfrm>
          <a:off x="85154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10837</xdr:rowOff>
    </xdr:from>
    <xdr:ext cx="469744" cy="259045"/>
    <xdr:sp macro="" textlink="">
      <xdr:nvSpPr>
        <xdr:cNvPr id="140" name="n_3aveValue【道路】&#10;一人当たり延長">
          <a:extLst>
            <a:ext uri="{FF2B5EF4-FFF2-40B4-BE49-F238E27FC236}">
              <a16:creationId xmlns:a16="http://schemas.microsoft.com/office/drawing/2014/main" id="{F3EDE2B1-3AFF-45F8-A33B-D759978A78F9}"/>
            </a:ext>
          </a:extLst>
        </xdr:cNvPr>
        <xdr:cNvSpPr txBox="1"/>
      </xdr:nvSpPr>
      <xdr:spPr>
        <a:xfrm>
          <a:off x="7626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6951</xdr:rowOff>
    </xdr:from>
    <xdr:ext cx="469744" cy="259045"/>
    <xdr:sp macro="" textlink="">
      <xdr:nvSpPr>
        <xdr:cNvPr id="141" name="n_4aveValue【道路】&#10;一人当たり延長">
          <a:extLst>
            <a:ext uri="{FF2B5EF4-FFF2-40B4-BE49-F238E27FC236}">
              <a16:creationId xmlns:a16="http://schemas.microsoft.com/office/drawing/2014/main" id="{F3F1BF61-12A9-4E3A-B0F2-FC678B73F7EF}"/>
            </a:ext>
          </a:extLst>
        </xdr:cNvPr>
        <xdr:cNvSpPr txBox="1"/>
      </xdr:nvSpPr>
      <xdr:spPr>
        <a:xfrm>
          <a:off x="6737427" y="686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158005</xdr:rowOff>
    </xdr:from>
    <xdr:ext cx="534377" cy="259045"/>
    <xdr:sp macro="" textlink="">
      <xdr:nvSpPr>
        <xdr:cNvPr id="142" name="n_1mainValue【道路】&#10;一人当たり延長">
          <a:extLst>
            <a:ext uri="{FF2B5EF4-FFF2-40B4-BE49-F238E27FC236}">
              <a16:creationId xmlns:a16="http://schemas.microsoft.com/office/drawing/2014/main" id="{478DB71F-96DA-408C-8AFF-7A460DCFD256}"/>
            </a:ext>
          </a:extLst>
        </xdr:cNvPr>
        <xdr:cNvSpPr txBox="1"/>
      </xdr:nvSpPr>
      <xdr:spPr>
        <a:xfrm>
          <a:off x="9359411" y="564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163644</xdr:rowOff>
    </xdr:from>
    <xdr:ext cx="534377" cy="259045"/>
    <xdr:sp macro="" textlink="">
      <xdr:nvSpPr>
        <xdr:cNvPr id="143" name="n_2mainValue【道路】&#10;一人当たり延長">
          <a:extLst>
            <a:ext uri="{FF2B5EF4-FFF2-40B4-BE49-F238E27FC236}">
              <a16:creationId xmlns:a16="http://schemas.microsoft.com/office/drawing/2014/main" id="{1ACFC6A0-628B-45CB-822C-AE919D106913}"/>
            </a:ext>
          </a:extLst>
        </xdr:cNvPr>
        <xdr:cNvSpPr txBox="1"/>
      </xdr:nvSpPr>
      <xdr:spPr>
        <a:xfrm>
          <a:off x="8483111" y="56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957</xdr:rowOff>
    </xdr:from>
    <xdr:ext cx="534377" cy="259045"/>
    <xdr:sp macro="" textlink="">
      <xdr:nvSpPr>
        <xdr:cNvPr id="144" name="n_3mainValue【道路】&#10;一人当たり延長">
          <a:extLst>
            <a:ext uri="{FF2B5EF4-FFF2-40B4-BE49-F238E27FC236}">
              <a16:creationId xmlns:a16="http://schemas.microsoft.com/office/drawing/2014/main" id="{77B10B26-0566-4DED-B645-896F5DAD7D37}"/>
            </a:ext>
          </a:extLst>
        </xdr:cNvPr>
        <xdr:cNvSpPr txBox="1"/>
      </xdr:nvSpPr>
      <xdr:spPr>
        <a:xfrm>
          <a:off x="7594111" y="565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8043</xdr:rowOff>
    </xdr:from>
    <xdr:ext cx="534377" cy="259045"/>
    <xdr:sp macro="" textlink="">
      <xdr:nvSpPr>
        <xdr:cNvPr id="145" name="n_4mainValue【道路】&#10;一人当たり延長">
          <a:extLst>
            <a:ext uri="{FF2B5EF4-FFF2-40B4-BE49-F238E27FC236}">
              <a16:creationId xmlns:a16="http://schemas.microsoft.com/office/drawing/2014/main" id="{68168F21-089D-4E93-9A87-A44ED99A3091}"/>
            </a:ext>
          </a:extLst>
        </xdr:cNvPr>
        <xdr:cNvSpPr txBox="1"/>
      </xdr:nvSpPr>
      <xdr:spPr>
        <a:xfrm>
          <a:off x="6705111" y="566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6C59583-897E-4380-84E0-322A6A939C7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E9A0723-2064-4D9A-9BA9-4E2BA5CD53F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15C6CF5-CA7B-4069-81FD-A41BD1B6B9B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58A304F-3980-4A2E-84C0-14018F6A3DB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6ACF394-07B8-499D-9093-F63EDC311BD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4C29485-301A-4012-AACD-CE18A12FD0E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7309CE6-5986-4B49-BAB7-20B56C4F5D6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B522EC2-DD10-4ADC-916C-917369A42F0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458ECC1-61B2-4D26-B375-D501A755D1C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E5E5309-1F22-4EE7-BC3D-E161F15420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9038A78-AEE5-4022-A324-DE23680BB7A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BC4B3B88-2A28-4D9D-89D9-CEE1565D1E4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3B6339E2-B88F-48E9-8615-6414E4269FC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E0913AD8-270D-4C0B-BEEA-993EE32C78C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47EFEDBA-41E5-4F4E-819B-BDCC3E054F2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521F7E5-76F3-43BE-80AE-4BE41EFF367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3BBFBE57-602C-4AA5-8A08-25692817684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2D57E065-2625-481F-8717-0EE628263A9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49B268B7-22BB-4A0B-9D6F-F17E95A6BA2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E21BA48-57CF-4262-9D48-B439A0068C4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8AFF5224-8667-49EE-BA87-156FD752BBB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3279EF02-7349-4680-ABFF-46D83372C08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9A63F326-555C-4AAE-B353-014C15F9618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9F49120D-33E7-4D89-A85F-2AC5848FFFA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8A13AC3B-A616-4EFF-9499-B672C732E4FB}"/>
            </a:ext>
          </a:extLst>
        </xdr:cNvPr>
        <xdr:cNvCxnSpPr/>
      </xdr:nvCxnSpPr>
      <xdr:spPr>
        <a:xfrm flipV="1">
          <a:off x="4634865" y="96850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ED90AD1F-0333-4601-87E1-B371C77D8616}"/>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3666A746-6CBE-49CD-A641-299780EF5540}"/>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D94BC0A4-7E2D-4C6D-A0DB-C01B619A733A}"/>
            </a:ext>
          </a:extLst>
        </xdr:cNvPr>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a:extLst>
            <a:ext uri="{FF2B5EF4-FFF2-40B4-BE49-F238E27FC236}">
              <a16:creationId xmlns:a16="http://schemas.microsoft.com/office/drawing/2014/main" id="{9FECA791-CCDC-43BE-A534-80EEC6C0BF7F}"/>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3440ED05-D8BA-4798-B29E-3B54F68F7F4D}"/>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a:extLst>
            <a:ext uri="{FF2B5EF4-FFF2-40B4-BE49-F238E27FC236}">
              <a16:creationId xmlns:a16="http://schemas.microsoft.com/office/drawing/2014/main" id="{B8A101B3-B420-45C0-B7D1-8489C432B633}"/>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a:extLst>
            <a:ext uri="{FF2B5EF4-FFF2-40B4-BE49-F238E27FC236}">
              <a16:creationId xmlns:a16="http://schemas.microsoft.com/office/drawing/2014/main" id="{1FB15238-254D-47A2-ABEC-3CC2FD5F6823}"/>
            </a:ext>
          </a:extLst>
        </xdr:cNvPr>
        <xdr:cNvSpPr/>
      </xdr:nvSpPr>
      <xdr:spPr>
        <a:xfrm>
          <a:off x="3746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a:extLst>
            <a:ext uri="{FF2B5EF4-FFF2-40B4-BE49-F238E27FC236}">
              <a16:creationId xmlns:a16="http://schemas.microsoft.com/office/drawing/2014/main" id="{E5D21545-9F00-4C3F-BF18-3B9035EBEB2A}"/>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a:extLst>
            <a:ext uri="{FF2B5EF4-FFF2-40B4-BE49-F238E27FC236}">
              <a16:creationId xmlns:a16="http://schemas.microsoft.com/office/drawing/2014/main" id="{29C775BA-114C-4B25-A84B-BE2759E5719F}"/>
            </a:ext>
          </a:extLst>
        </xdr:cNvPr>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a:extLst>
            <a:ext uri="{FF2B5EF4-FFF2-40B4-BE49-F238E27FC236}">
              <a16:creationId xmlns:a16="http://schemas.microsoft.com/office/drawing/2014/main" id="{6B110EC5-29CC-4F37-B974-7AC28B482CE2}"/>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0C71F8B-B73B-47E5-87D1-C135813FEC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14D6E5B-5685-4461-B91F-AAE2E96814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593FBAC-2DC6-4E17-B617-E95F2C72560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A528B96-43E0-4EEE-886D-2ABE014D433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5E2425D-9424-468B-8DA8-6F740FF8B62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86" name="楕円 185">
          <a:extLst>
            <a:ext uri="{FF2B5EF4-FFF2-40B4-BE49-F238E27FC236}">
              <a16:creationId xmlns:a16="http://schemas.microsoft.com/office/drawing/2014/main" id="{E564062D-B44C-4B2C-B47E-7F1616C4E3A1}"/>
            </a:ext>
          </a:extLst>
        </xdr:cNvPr>
        <xdr:cNvSpPr/>
      </xdr:nvSpPr>
      <xdr:spPr>
        <a:xfrm>
          <a:off x="4584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109237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CFC36D77-834D-4A0A-9FD4-776AD5C7CDDD}"/>
            </a:ext>
          </a:extLst>
        </xdr:cNvPr>
        <xdr:cNvSpPr txBox="1"/>
      </xdr:nvSpPr>
      <xdr:spPr>
        <a:xfrm>
          <a:off x="4673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82550</xdr:rowOff>
    </xdr:from>
    <xdr:to>
      <xdr:col>20</xdr:col>
      <xdr:colOff>38100</xdr:colOff>
      <xdr:row>60</xdr:row>
      <xdr:rowOff>12700</xdr:rowOff>
    </xdr:to>
    <xdr:sp macro="" textlink="">
      <xdr:nvSpPr>
        <xdr:cNvPr id="188" name="楕円 187">
          <a:extLst>
            <a:ext uri="{FF2B5EF4-FFF2-40B4-BE49-F238E27FC236}">
              <a16:creationId xmlns:a16="http://schemas.microsoft.com/office/drawing/2014/main" id="{F9EA7474-6FD5-4C4D-B395-E04FCBAA1C9C}"/>
            </a:ext>
          </a:extLst>
        </xdr:cNvPr>
        <xdr:cNvSpPr/>
      </xdr:nvSpPr>
      <xdr:spPr>
        <a:xfrm>
          <a:off x="3746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133350</xdr:rowOff>
    </xdr:from>
    <xdr:to>
      <xdr:col>24</xdr:col>
      <xdr:colOff>63500</xdr:colOff>
      <xdr:row>59</xdr:row>
      <xdr:rowOff>137160</xdr:rowOff>
    </xdr:to>
    <xdr:cxnSp macro="">
      <xdr:nvCxnSpPr>
        <xdr:cNvPr id="189" name="直線コネクタ 188">
          <a:extLst>
            <a:ext uri="{FF2B5EF4-FFF2-40B4-BE49-F238E27FC236}">
              <a16:creationId xmlns:a16="http://schemas.microsoft.com/office/drawing/2014/main" id="{74371B8B-C09E-4F39-AFAD-389001E432F1}"/>
            </a:ext>
          </a:extLst>
        </xdr:cNvPr>
        <xdr:cNvCxnSpPr/>
      </xdr:nvCxnSpPr>
      <xdr:spPr>
        <a:xfrm>
          <a:off x="3797300" y="102489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76835</xdr:rowOff>
    </xdr:from>
    <xdr:to>
      <xdr:col>15</xdr:col>
      <xdr:colOff>101600</xdr:colOff>
      <xdr:row>60</xdr:row>
      <xdr:rowOff>6985</xdr:rowOff>
    </xdr:to>
    <xdr:sp macro="" textlink="">
      <xdr:nvSpPr>
        <xdr:cNvPr id="190" name="楕円 189">
          <a:extLst>
            <a:ext uri="{FF2B5EF4-FFF2-40B4-BE49-F238E27FC236}">
              <a16:creationId xmlns:a16="http://schemas.microsoft.com/office/drawing/2014/main" id="{E2F1C957-4883-44BF-A1C5-8EAAFA551623}"/>
            </a:ext>
          </a:extLst>
        </xdr:cNvPr>
        <xdr:cNvSpPr/>
      </xdr:nvSpPr>
      <xdr:spPr>
        <a:xfrm>
          <a:off x="2857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127635</xdr:rowOff>
    </xdr:from>
    <xdr:to>
      <xdr:col>19</xdr:col>
      <xdr:colOff>177800</xdr:colOff>
      <xdr:row>59</xdr:row>
      <xdr:rowOff>133350</xdr:rowOff>
    </xdr:to>
    <xdr:cxnSp macro="">
      <xdr:nvCxnSpPr>
        <xdr:cNvPr id="191" name="直線コネクタ 190">
          <a:extLst>
            <a:ext uri="{FF2B5EF4-FFF2-40B4-BE49-F238E27FC236}">
              <a16:creationId xmlns:a16="http://schemas.microsoft.com/office/drawing/2014/main" id="{45A14ECF-33B1-494C-83F0-20B989472B6F}"/>
            </a:ext>
          </a:extLst>
        </xdr:cNvPr>
        <xdr:cNvCxnSpPr/>
      </xdr:nvCxnSpPr>
      <xdr:spPr>
        <a:xfrm>
          <a:off x="2908300" y="102431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71120</xdr:rowOff>
    </xdr:from>
    <xdr:to>
      <xdr:col>10</xdr:col>
      <xdr:colOff>165100</xdr:colOff>
      <xdr:row>60</xdr:row>
      <xdr:rowOff>1270</xdr:rowOff>
    </xdr:to>
    <xdr:sp macro="" textlink="">
      <xdr:nvSpPr>
        <xdr:cNvPr id="192" name="楕円 191">
          <a:extLst>
            <a:ext uri="{FF2B5EF4-FFF2-40B4-BE49-F238E27FC236}">
              <a16:creationId xmlns:a16="http://schemas.microsoft.com/office/drawing/2014/main" id="{69B02AB9-CFF4-41E8-90DF-0B70853CFE47}"/>
            </a:ext>
          </a:extLst>
        </xdr:cNvPr>
        <xdr:cNvSpPr/>
      </xdr:nvSpPr>
      <xdr:spPr>
        <a:xfrm>
          <a:off x="1968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121920</xdr:rowOff>
    </xdr:from>
    <xdr:to>
      <xdr:col>15</xdr:col>
      <xdr:colOff>50800</xdr:colOff>
      <xdr:row>59</xdr:row>
      <xdr:rowOff>127635</xdr:rowOff>
    </xdr:to>
    <xdr:cxnSp macro="">
      <xdr:nvCxnSpPr>
        <xdr:cNvPr id="193" name="直線コネクタ 192">
          <a:extLst>
            <a:ext uri="{FF2B5EF4-FFF2-40B4-BE49-F238E27FC236}">
              <a16:creationId xmlns:a16="http://schemas.microsoft.com/office/drawing/2014/main" id="{ABD828E4-488D-40B5-A92F-1BEA20F03FE9}"/>
            </a:ext>
          </a:extLst>
        </xdr:cNvPr>
        <xdr:cNvCxnSpPr/>
      </xdr:nvCxnSpPr>
      <xdr:spPr>
        <a:xfrm>
          <a:off x="2019300" y="102374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40640</xdr:rowOff>
    </xdr:from>
    <xdr:to>
      <xdr:col>6</xdr:col>
      <xdr:colOff>38100</xdr:colOff>
      <xdr:row>59</xdr:row>
      <xdr:rowOff>142240</xdr:rowOff>
    </xdr:to>
    <xdr:sp macro="" textlink="">
      <xdr:nvSpPr>
        <xdr:cNvPr id="194" name="楕円 193">
          <a:extLst>
            <a:ext uri="{FF2B5EF4-FFF2-40B4-BE49-F238E27FC236}">
              <a16:creationId xmlns:a16="http://schemas.microsoft.com/office/drawing/2014/main" id="{8C97167F-2C1C-4EF6-9CA0-76CDEB96CF64}"/>
            </a:ext>
          </a:extLst>
        </xdr:cNvPr>
        <xdr:cNvSpPr/>
      </xdr:nvSpPr>
      <xdr:spPr>
        <a:xfrm>
          <a:off x="1079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91440</xdr:rowOff>
    </xdr:from>
    <xdr:to>
      <xdr:col>10</xdr:col>
      <xdr:colOff>114300</xdr:colOff>
      <xdr:row>59</xdr:row>
      <xdr:rowOff>121920</xdr:rowOff>
    </xdr:to>
    <xdr:cxnSp macro="">
      <xdr:nvCxnSpPr>
        <xdr:cNvPr id="195" name="直線コネクタ 194">
          <a:extLst>
            <a:ext uri="{FF2B5EF4-FFF2-40B4-BE49-F238E27FC236}">
              <a16:creationId xmlns:a16="http://schemas.microsoft.com/office/drawing/2014/main" id="{D2ADEA7E-E761-4E4D-B4C5-13D77D5BC622}"/>
            </a:ext>
          </a:extLst>
        </xdr:cNvPr>
        <xdr:cNvCxnSpPr/>
      </xdr:nvCxnSpPr>
      <xdr:spPr>
        <a:xfrm>
          <a:off x="1130300" y="102069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152417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4C730B9E-6E48-4BBF-B207-1AFE60A17919}"/>
            </a:ext>
          </a:extLst>
        </xdr:cNvPr>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F650120F-5FE9-4694-BA75-593DF7F62349}"/>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4F5F4F46-1969-4C5F-9DF6-28A9FB41D085}"/>
            </a:ext>
          </a:extLst>
        </xdr:cNvPr>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6908FB4E-B124-4771-BE2B-C145AA31BD2F}"/>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29227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67FFC8F8-DE6D-4752-ACB4-F760E4F70A9C}"/>
            </a:ext>
          </a:extLst>
        </xdr:cNvPr>
        <xdr:cNvSpPr txBox="1"/>
      </xdr:nvSpPr>
      <xdr:spPr>
        <a:xfrm>
          <a:off x="3582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23512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B9C82914-DAAF-4A56-8948-BC829C4153F7}"/>
            </a:ext>
          </a:extLst>
        </xdr:cNvPr>
        <xdr:cNvSpPr txBox="1"/>
      </xdr:nvSpPr>
      <xdr:spPr>
        <a:xfrm>
          <a:off x="2705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282C8B30-AE25-489E-B6A1-54F6AC045DFB}"/>
            </a:ext>
          </a:extLst>
        </xdr:cNvPr>
        <xdr:cNvSpPr txBox="1"/>
      </xdr:nvSpPr>
      <xdr:spPr>
        <a:xfrm>
          <a:off x="1816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158767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18C61D88-2BA9-4B7B-A34D-8E41FFA97DBB}"/>
            </a:ext>
          </a:extLst>
        </xdr:cNvPr>
        <xdr:cNvSpPr txBox="1"/>
      </xdr:nvSpPr>
      <xdr:spPr>
        <a:xfrm>
          <a:off x="927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541E04C7-89A2-472D-86EB-E46E35D88D2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BE6070A5-F8B0-47BF-85F3-AC73669E475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FB9C944F-B5E0-4C35-A9F4-2D55A36117B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D39339D6-8A14-4902-A16F-43C71748661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E868662D-B506-47F1-99F4-BC7C59E7076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D3FF0206-9E84-4BBF-B442-9A4B7E4B187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613F9375-2887-4502-9A9A-55757098B1B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0AE2AFF-F40D-4DC8-90BB-687BC397F99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868922C4-7829-41BC-8EA9-ADAE4F2DC34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8DD487A7-E80F-4054-9BCF-3D020575798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F08CD44B-9AE0-45DF-856E-060910DA735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65CE6A11-3CCA-4F1A-B3AC-B93709CAFC3C}"/>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BB68FF40-794A-4E1E-9FEF-45383845A20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EE95E154-A1EC-4021-94D3-5C92C184479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3F8B255D-89DD-413B-B4AB-C9D8C545659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AC2C605B-971F-467B-BF57-7208C36DE18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900939E7-34E1-4824-82AD-4419032836F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3E1A8B8A-5211-4988-BEA1-8468F2B94C5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7C1AA30D-A73D-4163-A91B-764D81E0F8C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973C956C-B86D-423B-AF43-603529A428D4}"/>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0A515F62-C938-4822-9AE6-D70743BCF18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E0AFDA1F-491E-4951-A15F-724895AA5321}"/>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DA5AB7D6-ED91-4A93-8743-A161448A598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6EF929B9-9C5B-4527-B52F-D241BDD5E41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B51BA25-C46C-4600-B533-F28E58031A3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a:extLst>
            <a:ext uri="{FF2B5EF4-FFF2-40B4-BE49-F238E27FC236}">
              <a16:creationId xmlns:a16="http://schemas.microsoft.com/office/drawing/2014/main" id="{F8E6BA2F-B756-4128-A658-37373CE56857}"/>
            </a:ext>
          </a:extLst>
        </xdr:cNvPr>
        <xdr:cNvCxnSpPr/>
      </xdr:nvCxnSpPr>
      <xdr:spPr>
        <a:xfrm flipV="1">
          <a:off x="10476865" y="9664509"/>
          <a:ext cx="0" cy="142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FF1ABF95-8654-424F-B069-353016B84D79}"/>
            </a:ext>
          </a:extLst>
        </xdr:cNvPr>
        <xdr:cNvSpPr txBox="1"/>
      </xdr:nvSpPr>
      <xdr:spPr>
        <a:xfrm>
          <a:off x="10515600" y="110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a:extLst>
            <a:ext uri="{FF2B5EF4-FFF2-40B4-BE49-F238E27FC236}">
              <a16:creationId xmlns:a16="http://schemas.microsoft.com/office/drawing/2014/main" id="{82902182-BE1A-48C5-A5DB-146FFC59E55E}"/>
            </a:ext>
          </a:extLst>
        </xdr:cNvPr>
        <xdr:cNvCxnSpPr/>
      </xdr:nvCxnSpPr>
      <xdr:spPr>
        <a:xfrm>
          <a:off x="10388600" y="1109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EFE93A5-0FF9-42AE-8134-FF5052214B7C}"/>
            </a:ext>
          </a:extLst>
        </xdr:cNvPr>
        <xdr:cNvSpPr txBox="1"/>
      </xdr:nvSpPr>
      <xdr:spPr>
        <a:xfrm>
          <a:off x="10515600" y="94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a:extLst>
            <a:ext uri="{FF2B5EF4-FFF2-40B4-BE49-F238E27FC236}">
              <a16:creationId xmlns:a16="http://schemas.microsoft.com/office/drawing/2014/main" id="{F8B67CB7-513C-499E-80BD-80F662AB67D2}"/>
            </a:ext>
          </a:extLst>
        </xdr:cNvPr>
        <xdr:cNvCxnSpPr/>
      </xdr:nvCxnSpPr>
      <xdr:spPr>
        <a:xfrm>
          <a:off x="10388600" y="9664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81393</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87A02196-B06F-47B5-A9B6-EFC113403382}"/>
            </a:ext>
          </a:extLst>
        </xdr:cNvPr>
        <xdr:cNvSpPr txBox="1"/>
      </xdr:nvSpPr>
      <xdr:spPr>
        <a:xfrm>
          <a:off x="10515600" y="1071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a:extLst>
            <a:ext uri="{FF2B5EF4-FFF2-40B4-BE49-F238E27FC236}">
              <a16:creationId xmlns:a16="http://schemas.microsoft.com/office/drawing/2014/main" id="{2BA1AE62-A270-46A4-AD62-27EAF0F08215}"/>
            </a:ext>
          </a:extLst>
        </xdr:cNvPr>
        <xdr:cNvSpPr/>
      </xdr:nvSpPr>
      <xdr:spPr>
        <a:xfrm>
          <a:off x="10426700" y="1073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a:extLst>
            <a:ext uri="{FF2B5EF4-FFF2-40B4-BE49-F238E27FC236}">
              <a16:creationId xmlns:a16="http://schemas.microsoft.com/office/drawing/2014/main" id="{465FB5D9-937F-4696-9368-D04238A2572D}"/>
            </a:ext>
          </a:extLst>
        </xdr:cNvPr>
        <xdr:cNvSpPr/>
      </xdr:nvSpPr>
      <xdr:spPr>
        <a:xfrm>
          <a:off x="9588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a:extLst>
            <a:ext uri="{FF2B5EF4-FFF2-40B4-BE49-F238E27FC236}">
              <a16:creationId xmlns:a16="http://schemas.microsoft.com/office/drawing/2014/main" id="{F1C796E0-BD9E-47FF-A56C-41BFF9480A01}"/>
            </a:ext>
          </a:extLst>
        </xdr:cNvPr>
        <xdr:cNvSpPr/>
      </xdr:nvSpPr>
      <xdr:spPr>
        <a:xfrm>
          <a:off x="8699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8" name="フローチャート: 判断 237">
          <a:extLst>
            <a:ext uri="{FF2B5EF4-FFF2-40B4-BE49-F238E27FC236}">
              <a16:creationId xmlns:a16="http://schemas.microsoft.com/office/drawing/2014/main" id="{F8EEAB83-1B08-49FF-B632-FEC47911DF8A}"/>
            </a:ext>
          </a:extLst>
        </xdr:cNvPr>
        <xdr:cNvSpPr/>
      </xdr:nvSpPr>
      <xdr:spPr>
        <a:xfrm>
          <a:off x="7810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9" name="フローチャート: 判断 238">
          <a:extLst>
            <a:ext uri="{FF2B5EF4-FFF2-40B4-BE49-F238E27FC236}">
              <a16:creationId xmlns:a16="http://schemas.microsoft.com/office/drawing/2014/main" id="{204DB65B-E941-4B04-8368-E15F075637BA}"/>
            </a:ext>
          </a:extLst>
        </xdr:cNvPr>
        <xdr:cNvSpPr/>
      </xdr:nvSpPr>
      <xdr:spPr>
        <a:xfrm>
          <a:off x="6921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68ED210-F83B-4859-AF6F-C3F73FAEEF8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50A79F4-445D-4E2C-ABE5-45ADBF6CC1E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E288CA8-7EAC-498B-9859-A239DF3973C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84D75E6-EF70-4C03-B257-547C4BE8624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73B0BAB-DDB3-4CA7-A131-9B9C663869F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16170</xdr:rowOff>
    </xdr:from>
    <xdr:to>
      <xdr:col>55</xdr:col>
      <xdr:colOff>50800</xdr:colOff>
      <xdr:row>62</xdr:row>
      <xdr:rowOff>117770</xdr:rowOff>
    </xdr:to>
    <xdr:sp macro="" textlink="">
      <xdr:nvSpPr>
        <xdr:cNvPr id="245" name="楕円 244">
          <a:extLst>
            <a:ext uri="{FF2B5EF4-FFF2-40B4-BE49-F238E27FC236}">
              <a16:creationId xmlns:a16="http://schemas.microsoft.com/office/drawing/2014/main" id="{76B7447A-178E-4887-A886-847252A51C2C}"/>
            </a:ext>
          </a:extLst>
        </xdr:cNvPr>
        <xdr:cNvSpPr/>
      </xdr:nvSpPr>
      <xdr:spPr>
        <a:xfrm>
          <a:off x="10426700" y="1064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39047</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2BBA65FB-D4E4-4611-AC12-9804182DE294}"/>
            </a:ext>
          </a:extLst>
        </xdr:cNvPr>
        <xdr:cNvSpPr txBox="1"/>
      </xdr:nvSpPr>
      <xdr:spPr>
        <a:xfrm>
          <a:off x="10515600" y="1049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28720</xdr:rowOff>
    </xdr:from>
    <xdr:to>
      <xdr:col>50</xdr:col>
      <xdr:colOff>165100</xdr:colOff>
      <xdr:row>62</xdr:row>
      <xdr:rowOff>130320</xdr:rowOff>
    </xdr:to>
    <xdr:sp macro="" textlink="">
      <xdr:nvSpPr>
        <xdr:cNvPr id="247" name="楕円 246">
          <a:extLst>
            <a:ext uri="{FF2B5EF4-FFF2-40B4-BE49-F238E27FC236}">
              <a16:creationId xmlns:a16="http://schemas.microsoft.com/office/drawing/2014/main" id="{477ADD42-502E-4996-B5A5-75C812D49946}"/>
            </a:ext>
          </a:extLst>
        </xdr:cNvPr>
        <xdr:cNvSpPr/>
      </xdr:nvSpPr>
      <xdr:spPr>
        <a:xfrm>
          <a:off x="9588500" y="106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66970</xdr:rowOff>
    </xdr:from>
    <xdr:to>
      <xdr:col>55</xdr:col>
      <xdr:colOff>0</xdr:colOff>
      <xdr:row>62</xdr:row>
      <xdr:rowOff>79520</xdr:rowOff>
    </xdr:to>
    <xdr:cxnSp macro="">
      <xdr:nvCxnSpPr>
        <xdr:cNvPr id="248" name="直線コネクタ 247">
          <a:extLst>
            <a:ext uri="{FF2B5EF4-FFF2-40B4-BE49-F238E27FC236}">
              <a16:creationId xmlns:a16="http://schemas.microsoft.com/office/drawing/2014/main" id="{117953B4-1C7F-4E6E-B8BA-F974A4CFD9A3}"/>
            </a:ext>
          </a:extLst>
        </xdr:cNvPr>
        <xdr:cNvCxnSpPr/>
      </xdr:nvCxnSpPr>
      <xdr:spPr>
        <a:xfrm flipV="1">
          <a:off x="9639300" y="10696870"/>
          <a:ext cx="8382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40980</xdr:rowOff>
    </xdr:from>
    <xdr:to>
      <xdr:col>46</xdr:col>
      <xdr:colOff>38100</xdr:colOff>
      <xdr:row>62</xdr:row>
      <xdr:rowOff>142580</xdr:rowOff>
    </xdr:to>
    <xdr:sp macro="" textlink="">
      <xdr:nvSpPr>
        <xdr:cNvPr id="249" name="楕円 248">
          <a:extLst>
            <a:ext uri="{FF2B5EF4-FFF2-40B4-BE49-F238E27FC236}">
              <a16:creationId xmlns:a16="http://schemas.microsoft.com/office/drawing/2014/main" id="{4C7D4669-2FF4-48AD-922B-351DD9FCE07C}"/>
            </a:ext>
          </a:extLst>
        </xdr:cNvPr>
        <xdr:cNvSpPr/>
      </xdr:nvSpPr>
      <xdr:spPr>
        <a:xfrm>
          <a:off x="8699500" y="106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79520</xdr:rowOff>
    </xdr:from>
    <xdr:to>
      <xdr:col>50</xdr:col>
      <xdr:colOff>114300</xdr:colOff>
      <xdr:row>62</xdr:row>
      <xdr:rowOff>91780</xdr:rowOff>
    </xdr:to>
    <xdr:cxnSp macro="">
      <xdr:nvCxnSpPr>
        <xdr:cNvPr id="250" name="直線コネクタ 249">
          <a:extLst>
            <a:ext uri="{FF2B5EF4-FFF2-40B4-BE49-F238E27FC236}">
              <a16:creationId xmlns:a16="http://schemas.microsoft.com/office/drawing/2014/main" id="{3433C670-C503-4AF1-9A1F-5CB3D5F13782}"/>
            </a:ext>
          </a:extLst>
        </xdr:cNvPr>
        <xdr:cNvCxnSpPr/>
      </xdr:nvCxnSpPr>
      <xdr:spPr>
        <a:xfrm flipV="1">
          <a:off x="8750300" y="10709420"/>
          <a:ext cx="889000" cy="1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51534</xdr:rowOff>
    </xdr:from>
    <xdr:to>
      <xdr:col>41</xdr:col>
      <xdr:colOff>101600</xdr:colOff>
      <xdr:row>62</xdr:row>
      <xdr:rowOff>153134</xdr:rowOff>
    </xdr:to>
    <xdr:sp macro="" textlink="">
      <xdr:nvSpPr>
        <xdr:cNvPr id="251" name="楕円 250">
          <a:extLst>
            <a:ext uri="{FF2B5EF4-FFF2-40B4-BE49-F238E27FC236}">
              <a16:creationId xmlns:a16="http://schemas.microsoft.com/office/drawing/2014/main" id="{BD2302D7-A8AD-4C3D-9A2D-31182F8F705F}"/>
            </a:ext>
          </a:extLst>
        </xdr:cNvPr>
        <xdr:cNvSpPr/>
      </xdr:nvSpPr>
      <xdr:spPr>
        <a:xfrm>
          <a:off x="7810500" y="106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91780</xdr:rowOff>
    </xdr:from>
    <xdr:to>
      <xdr:col>45</xdr:col>
      <xdr:colOff>177800</xdr:colOff>
      <xdr:row>62</xdr:row>
      <xdr:rowOff>102334</xdr:rowOff>
    </xdr:to>
    <xdr:cxnSp macro="">
      <xdr:nvCxnSpPr>
        <xdr:cNvPr id="252" name="直線コネクタ 251">
          <a:extLst>
            <a:ext uri="{FF2B5EF4-FFF2-40B4-BE49-F238E27FC236}">
              <a16:creationId xmlns:a16="http://schemas.microsoft.com/office/drawing/2014/main" id="{66A368F7-0E02-4778-8802-0CF2B4873A6A}"/>
            </a:ext>
          </a:extLst>
        </xdr:cNvPr>
        <xdr:cNvCxnSpPr/>
      </xdr:nvCxnSpPr>
      <xdr:spPr>
        <a:xfrm flipV="1">
          <a:off x="7861300" y="10721680"/>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53514</xdr:rowOff>
    </xdr:from>
    <xdr:to>
      <xdr:col>36</xdr:col>
      <xdr:colOff>165100</xdr:colOff>
      <xdr:row>62</xdr:row>
      <xdr:rowOff>155114</xdr:rowOff>
    </xdr:to>
    <xdr:sp macro="" textlink="">
      <xdr:nvSpPr>
        <xdr:cNvPr id="253" name="楕円 252">
          <a:extLst>
            <a:ext uri="{FF2B5EF4-FFF2-40B4-BE49-F238E27FC236}">
              <a16:creationId xmlns:a16="http://schemas.microsoft.com/office/drawing/2014/main" id="{39711158-252C-4F92-B659-62570EDD48EC}"/>
            </a:ext>
          </a:extLst>
        </xdr:cNvPr>
        <xdr:cNvSpPr/>
      </xdr:nvSpPr>
      <xdr:spPr>
        <a:xfrm>
          <a:off x="6921500" y="106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102334</xdr:rowOff>
    </xdr:from>
    <xdr:to>
      <xdr:col>41</xdr:col>
      <xdr:colOff>50800</xdr:colOff>
      <xdr:row>62</xdr:row>
      <xdr:rowOff>104314</xdr:rowOff>
    </xdr:to>
    <xdr:cxnSp macro="">
      <xdr:nvCxnSpPr>
        <xdr:cNvPr id="254" name="直線コネクタ 253">
          <a:extLst>
            <a:ext uri="{FF2B5EF4-FFF2-40B4-BE49-F238E27FC236}">
              <a16:creationId xmlns:a16="http://schemas.microsoft.com/office/drawing/2014/main" id="{1509D29E-2B04-43EE-8D9E-80ADADBF1D3B}"/>
            </a:ext>
          </a:extLst>
        </xdr:cNvPr>
        <xdr:cNvCxnSpPr/>
      </xdr:nvCxnSpPr>
      <xdr:spPr>
        <a:xfrm flipV="1">
          <a:off x="6972300" y="10732234"/>
          <a:ext cx="889000" cy="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32107</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3DD0EA33-550E-4678-9C16-EDFD203F0F85}"/>
            </a:ext>
          </a:extLst>
        </xdr:cNvPr>
        <xdr:cNvSpPr txBox="1"/>
      </xdr:nvSpPr>
      <xdr:spPr>
        <a:xfrm>
          <a:off x="93594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31937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A9FFD72A-28F5-4E02-9012-7FA940615E9D}"/>
            </a:ext>
          </a:extLst>
        </xdr:cNvPr>
        <xdr:cNvSpPr txBox="1"/>
      </xdr:nvSpPr>
      <xdr:spPr>
        <a:xfrm>
          <a:off x="8483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49341</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320AD4AA-A021-428C-921E-134A0870628B}"/>
            </a:ext>
          </a:extLst>
        </xdr:cNvPr>
        <xdr:cNvSpPr txBox="1"/>
      </xdr:nvSpPr>
      <xdr:spPr>
        <a:xfrm>
          <a:off x="7594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57008</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523A842C-201C-45AD-891F-783233992F01}"/>
            </a:ext>
          </a:extLst>
        </xdr:cNvPr>
        <xdr:cNvSpPr txBox="1"/>
      </xdr:nvSpPr>
      <xdr:spPr>
        <a:xfrm>
          <a:off x="6705111" y="1085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146847</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45CFB3AF-F144-4EC7-AC72-7D1F42A14048}"/>
            </a:ext>
          </a:extLst>
        </xdr:cNvPr>
        <xdr:cNvSpPr txBox="1"/>
      </xdr:nvSpPr>
      <xdr:spPr>
        <a:xfrm>
          <a:off x="9327095" y="1043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159107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7A7D6A98-D02D-45F8-B0E8-0D7D06492F44}"/>
            </a:ext>
          </a:extLst>
        </xdr:cNvPr>
        <xdr:cNvSpPr txBox="1"/>
      </xdr:nvSpPr>
      <xdr:spPr>
        <a:xfrm>
          <a:off x="8450795" y="1044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169661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C2D9B4B6-AC53-4F24-9420-E28FB0664D23}"/>
            </a:ext>
          </a:extLst>
        </xdr:cNvPr>
        <xdr:cNvSpPr txBox="1"/>
      </xdr:nvSpPr>
      <xdr:spPr>
        <a:xfrm>
          <a:off x="7561795" y="1045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191</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592AB2AE-4564-4CBD-932A-F5A1DED1951B}"/>
            </a:ext>
          </a:extLst>
        </xdr:cNvPr>
        <xdr:cNvSpPr txBox="1"/>
      </xdr:nvSpPr>
      <xdr:spPr>
        <a:xfrm>
          <a:off x="6672795" y="1045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5194E2F-C1AB-48EB-9EFB-BAD8CC60D32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EF0512F-890C-4DDD-BEF1-1E29FF344A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EF2BAD97-6ED2-4FEE-BEBF-3C5B17142E6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FA0B327-2938-4829-A823-291E7E0C4E4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57A32495-03D0-4492-B15F-FC4C136C009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AC9224F-28A5-4AAA-9253-F5FC6CEA2CD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6232E274-6AA8-4C0B-9946-0E22D5B3835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08BF943-AF0F-4833-B226-85EEF97249E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C0F29B2-5360-4D13-A4B7-0BCCC0A65C3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EE1F2A1-BB13-4575-B39C-BCC73AD5E1E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75BF8292-ADDB-4692-92E5-880FA27C98D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7B5A3564-C4AB-4E45-945D-F2189C6ED89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4A7559EC-5E9C-461F-BFCA-1B9A79D4262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2484E36A-22DA-4CF8-9498-D1BA476BF2A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4EB98042-B61D-47E3-9E6E-C9EC69931C4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15433332-59C5-4216-90EB-59D1A04F098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D545D5FF-7BF6-492A-AC0C-F62A18C170E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D9956F9F-2137-4F44-8C1B-DDD461D4031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C23C81DA-6092-47FA-B3CB-9B74E7ABF65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4FCE5968-F0F9-47B0-8339-5C736CE0948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39DF6F75-CC44-44C3-BC37-52FB3FED442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7608A8F-9806-4043-AC8E-76C7027F0A2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EF7BA51A-428A-4126-8F3F-DE6A79CF026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CD48F832-D2E4-45CE-87DC-770B83FD01B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7" name="直線コネクタ 286">
          <a:extLst>
            <a:ext uri="{FF2B5EF4-FFF2-40B4-BE49-F238E27FC236}">
              <a16:creationId xmlns:a16="http://schemas.microsoft.com/office/drawing/2014/main" id="{1251C04D-446E-472A-A062-F8ED0CC9F045}"/>
            </a:ext>
          </a:extLst>
        </xdr:cNvPr>
        <xdr:cNvCxnSpPr/>
      </xdr:nvCxnSpPr>
      <xdr:spPr>
        <a:xfrm flipV="1">
          <a:off x="4634865" y="13451205"/>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490639B5-26D4-4849-AFCD-FC39D8DF31A8}"/>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9" name="直線コネクタ 288">
          <a:extLst>
            <a:ext uri="{FF2B5EF4-FFF2-40B4-BE49-F238E27FC236}">
              <a16:creationId xmlns:a16="http://schemas.microsoft.com/office/drawing/2014/main" id="{F1D74086-B0D2-46C7-8A03-CD03BDB214CB}"/>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8D284A1C-89DD-4BC2-AD18-926BA027DA44}"/>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612239C1-07C6-4ED4-A974-05F597BCCCEE}"/>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F747ACE9-6087-44D0-A81D-7190840C9873}"/>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a:extLst>
            <a:ext uri="{FF2B5EF4-FFF2-40B4-BE49-F238E27FC236}">
              <a16:creationId xmlns:a16="http://schemas.microsoft.com/office/drawing/2014/main" id="{6E5270EA-11F2-43B1-89D4-07102332BA3E}"/>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4" name="フローチャート: 判断 293">
          <a:extLst>
            <a:ext uri="{FF2B5EF4-FFF2-40B4-BE49-F238E27FC236}">
              <a16:creationId xmlns:a16="http://schemas.microsoft.com/office/drawing/2014/main" id="{ED2D9305-CDF7-453A-8C78-6410CCFB520C}"/>
            </a:ext>
          </a:extLst>
        </xdr:cNvPr>
        <xdr:cNvSpPr/>
      </xdr:nvSpPr>
      <xdr:spPr>
        <a:xfrm>
          <a:off x="3746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95" name="フローチャート: 判断 294">
          <a:extLst>
            <a:ext uri="{FF2B5EF4-FFF2-40B4-BE49-F238E27FC236}">
              <a16:creationId xmlns:a16="http://schemas.microsoft.com/office/drawing/2014/main" id="{ACF02F4D-39F9-41F3-989A-1FF6D2AF2EE6}"/>
            </a:ext>
          </a:extLst>
        </xdr:cNvPr>
        <xdr:cNvSpPr/>
      </xdr:nvSpPr>
      <xdr:spPr>
        <a:xfrm>
          <a:off x="2857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a:extLst>
            <a:ext uri="{FF2B5EF4-FFF2-40B4-BE49-F238E27FC236}">
              <a16:creationId xmlns:a16="http://schemas.microsoft.com/office/drawing/2014/main" id="{35F57913-949A-4C62-AD65-703207D421F7}"/>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7" name="フローチャート: 判断 296">
          <a:extLst>
            <a:ext uri="{FF2B5EF4-FFF2-40B4-BE49-F238E27FC236}">
              <a16:creationId xmlns:a16="http://schemas.microsoft.com/office/drawing/2014/main" id="{23C6E136-5E9B-484D-9DE1-95DF49825013}"/>
            </a:ext>
          </a:extLst>
        </xdr:cNvPr>
        <xdr:cNvSpPr/>
      </xdr:nvSpPr>
      <xdr:spPr>
        <a:xfrm>
          <a:off x="1079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A3573E1-B66F-4DAD-87E6-E2C22A4DDED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976269C-03B4-4330-BF14-9AF5EE32E3C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B928E69-5927-4EEB-8FA8-A2A24111D9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50DBF32-62AE-4FEA-91D4-F3651B7B80F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0CA8542-944F-49C3-AFE6-6895E87619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303" name="楕円 302">
          <a:extLst>
            <a:ext uri="{FF2B5EF4-FFF2-40B4-BE49-F238E27FC236}">
              <a16:creationId xmlns:a16="http://schemas.microsoft.com/office/drawing/2014/main" id="{A402E46F-4239-4368-AF16-5117E29333A4}"/>
            </a:ext>
          </a:extLst>
        </xdr:cNvPr>
        <xdr:cNvSpPr/>
      </xdr:nvSpPr>
      <xdr:spPr>
        <a:xfrm>
          <a:off x="45847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152416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3CA670D4-A1BE-48CE-95B5-A9D21F7319C8}"/>
            </a:ext>
          </a:extLst>
        </xdr:cNvPr>
        <xdr:cNvSpPr txBox="1"/>
      </xdr:nvSpPr>
      <xdr:spPr>
        <a:xfrm>
          <a:off x="4673600"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145414</xdr:rowOff>
    </xdr:from>
    <xdr:to>
      <xdr:col>20</xdr:col>
      <xdr:colOff>38100</xdr:colOff>
      <xdr:row>83</xdr:row>
      <xdr:rowOff>75564</xdr:rowOff>
    </xdr:to>
    <xdr:sp macro="" textlink="">
      <xdr:nvSpPr>
        <xdr:cNvPr id="305" name="楕円 304">
          <a:extLst>
            <a:ext uri="{FF2B5EF4-FFF2-40B4-BE49-F238E27FC236}">
              <a16:creationId xmlns:a16="http://schemas.microsoft.com/office/drawing/2014/main" id="{39ABF26A-AC73-4684-8F27-CF0A7351B9CB}"/>
            </a:ext>
          </a:extLst>
        </xdr:cNvPr>
        <xdr:cNvSpPr/>
      </xdr:nvSpPr>
      <xdr:spPr>
        <a:xfrm>
          <a:off x="3746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24764</xdr:rowOff>
    </xdr:from>
    <xdr:to>
      <xdr:col>24</xdr:col>
      <xdr:colOff>63500</xdr:colOff>
      <xdr:row>83</xdr:row>
      <xdr:rowOff>53339</xdr:rowOff>
    </xdr:to>
    <xdr:cxnSp macro="">
      <xdr:nvCxnSpPr>
        <xdr:cNvPr id="306" name="直線コネクタ 305">
          <a:extLst>
            <a:ext uri="{FF2B5EF4-FFF2-40B4-BE49-F238E27FC236}">
              <a16:creationId xmlns:a16="http://schemas.microsoft.com/office/drawing/2014/main" id="{4E839085-D661-4A3A-84A7-0BACAA392275}"/>
            </a:ext>
          </a:extLst>
        </xdr:cNvPr>
        <xdr:cNvCxnSpPr/>
      </xdr:nvCxnSpPr>
      <xdr:spPr>
        <a:xfrm>
          <a:off x="3797300" y="1425511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307" name="楕円 306">
          <a:extLst>
            <a:ext uri="{FF2B5EF4-FFF2-40B4-BE49-F238E27FC236}">
              <a16:creationId xmlns:a16="http://schemas.microsoft.com/office/drawing/2014/main" id="{1D8906EA-1353-40AD-B1CF-D3D3D612A875}"/>
            </a:ext>
          </a:extLst>
        </xdr:cNvPr>
        <xdr:cNvSpPr/>
      </xdr:nvSpPr>
      <xdr:spPr>
        <a:xfrm>
          <a:off x="2857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24764</xdr:rowOff>
    </xdr:to>
    <xdr:cxnSp macro="">
      <xdr:nvCxnSpPr>
        <xdr:cNvPr id="308" name="直線コネクタ 307">
          <a:extLst>
            <a:ext uri="{FF2B5EF4-FFF2-40B4-BE49-F238E27FC236}">
              <a16:creationId xmlns:a16="http://schemas.microsoft.com/office/drawing/2014/main" id="{F1AF87CD-AD11-4A6F-B368-8B4A79B886CD}"/>
            </a:ext>
          </a:extLst>
        </xdr:cNvPr>
        <xdr:cNvCxnSpPr/>
      </xdr:nvCxnSpPr>
      <xdr:spPr>
        <a:xfrm>
          <a:off x="2908300" y="142265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84455</xdr:rowOff>
    </xdr:from>
    <xdr:to>
      <xdr:col>10</xdr:col>
      <xdr:colOff>165100</xdr:colOff>
      <xdr:row>83</xdr:row>
      <xdr:rowOff>14605</xdr:rowOff>
    </xdr:to>
    <xdr:sp macro="" textlink="">
      <xdr:nvSpPr>
        <xdr:cNvPr id="309" name="楕円 308">
          <a:extLst>
            <a:ext uri="{FF2B5EF4-FFF2-40B4-BE49-F238E27FC236}">
              <a16:creationId xmlns:a16="http://schemas.microsoft.com/office/drawing/2014/main" id="{5D526A90-4739-4476-ADBE-A67091D4ADCF}"/>
            </a:ext>
          </a:extLst>
        </xdr:cNvPr>
        <xdr:cNvSpPr/>
      </xdr:nvSpPr>
      <xdr:spPr>
        <a:xfrm>
          <a:off x="1968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135255</xdr:rowOff>
    </xdr:from>
    <xdr:to>
      <xdr:col>15</xdr:col>
      <xdr:colOff>50800</xdr:colOff>
      <xdr:row>82</xdr:row>
      <xdr:rowOff>167639</xdr:rowOff>
    </xdr:to>
    <xdr:cxnSp macro="">
      <xdr:nvCxnSpPr>
        <xdr:cNvPr id="310" name="直線コネクタ 309">
          <a:extLst>
            <a:ext uri="{FF2B5EF4-FFF2-40B4-BE49-F238E27FC236}">
              <a16:creationId xmlns:a16="http://schemas.microsoft.com/office/drawing/2014/main" id="{B8009C28-E333-4BBB-A2B3-105B6A7851C9}"/>
            </a:ext>
          </a:extLst>
        </xdr:cNvPr>
        <xdr:cNvCxnSpPr/>
      </xdr:nvCxnSpPr>
      <xdr:spPr>
        <a:xfrm>
          <a:off x="2019300" y="141941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50164</xdr:rowOff>
    </xdr:from>
    <xdr:to>
      <xdr:col>6</xdr:col>
      <xdr:colOff>38100</xdr:colOff>
      <xdr:row>82</xdr:row>
      <xdr:rowOff>151764</xdr:rowOff>
    </xdr:to>
    <xdr:sp macro="" textlink="">
      <xdr:nvSpPr>
        <xdr:cNvPr id="311" name="楕円 310">
          <a:extLst>
            <a:ext uri="{FF2B5EF4-FFF2-40B4-BE49-F238E27FC236}">
              <a16:creationId xmlns:a16="http://schemas.microsoft.com/office/drawing/2014/main" id="{1BAEB611-DCA0-4CFC-AE77-1936E1351A43}"/>
            </a:ext>
          </a:extLst>
        </xdr:cNvPr>
        <xdr:cNvSpPr/>
      </xdr:nvSpPr>
      <xdr:spPr>
        <a:xfrm>
          <a:off x="1079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100964</xdr:rowOff>
    </xdr:from>
    <xdr:to>
      <xdr:col>10</xdr:col>
      <xdr:colOff>114300</xdr:colOff>
      <xdr:row>82</xdr:row>
      <xdr:rowOff>135255</xdr:rowOff>
    </xdr:to>
    <xdr:cxnSp macro="">
      <xdr:nvCxnSpPr>
        <xdr:cNvPr id="312" name="直線コネクタ 311">
          <a:extLst>
            <a:ext uri="{FF2B5EF4-FFF2-40B4-BE49-F238E27FC236}">
              <a16:creationId xmlns:a16="http://schemas.microsoft.com/office/drawing/2014/main" id="{E4EC113C-E91B-4101-8C9E-03C81D75ED6F}"/>
            </a:ext>
          </a:extLst>
        </xdr:cNvPr>
        <xdr:cNvCxnSpPr/>
      </xdr:nvCxnSpPr>
      <xdr:spPr>
        <a:xfrm>
          <a:off x="1130300" y="141598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4463</xdr:rowOff>
    </xdr:from>
    <xdr:ext cx="405111" cy="259045"/>
    <xdr:sp macro="" textlink="">
      <xdr:nvSpPr>
        <xdr:cNvPr id="313" name="n_1aveValue【公営住宅】&#10;有形固定資産減価償却率">
          <a:extLst>
            <a:ext uri="{FF2B5EF4-FFF2-40B4-BE49-F238E27FC236}">
              <a16:creationId xmlns:a16="http://schemas.microsoft.com/office/drawing/2014/main" id="{F21E5A28-9B07-49DA-AB22-D4B5A624E944}"/>
            </a:ext>
          </a:extLst>
        </xdr:cNvPr>
        <xdr:cNvSpPr txBox="1"/>
      </xdr:nvSpPr>
      <xdr:spPr>
        <a:xfrm>
          <a:off x="35820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43832</xdr:rowOff>
    </xdr:from>
    <xdr:ext cx="405111" cy="259045"/>
    <xdr:sp macro="" textlink="">
      <xdr:nvSpPr>
        <xdr:cNvPr id="314" name="n_2aveValue【公営住宅】&#10;有形固定資産減価償却率">
          <a:extLst>
            <a:ext uri="{FF2B5EF4-FFF2-40B4-BE49-F238E27FC236}">
              <a16:creationId xmlns:a16="http://schemas.microsoft.com/office/drawing/2014/main" id="{0AE97C96-34B6-4F3F-8D8A-71B283E5E842}"/>
            </a:ext>
          </a:extLst>
        </xdr:cNvPr>
        <xdr:cNvSpPr txBox="1"/>
      </xdr:nvSpPr>
      <xdr:spPr>
        <a:xfrm>
          <a:off x="2705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40022</xdr:rowOff>
    </xdr:from>
    <xdr:ext cx="405111" cy="259045"/>
    <xdr:sp macro="" textlink="">
      <xdr:nvSpPr>
        <xdr:cNvPr id="315" name="n_3aveValue【公営住宅】&#10;有形固定資産減価償却率">
          <a:extLst>
            <a:ext uri="{FF2B5EF4-FFF2-40B4-BE49-F238E27FC236}">
              <a16:creationId xmlns:a16="http://schemas.microsoft.com/office/drawing/2014/main" id="{8E861517-1523-457B-9193-70F4C1983573}"/>
            </a:ext>
          </a:extLst>
        </xdr:cNvPr>
        <xdr:cNvSpPr txBox="1"/>
      </xdr:nvSpPr>
      <xdr:spPr>
        <a:xfrm>
          <a:off x="1816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47641</xdr:rowOff>
    </xdr:from>
    <xdr:ext cx="405111" cy="259045"/>
    <xdr:sp macro="" textlink="">
      <xdr:nvSpPr>
        <xdr:cNvPr id="316" name="n_4aveValue【公営住宅】&#10;有形固定資産減価償却率">
          <a:extLst>
            <a:ext uri="{FF2B5EF4-FFF2-40B4-BE49-F238E27FC236}">
              <a16:creationId xmlns:a16="http://schemas.microsoft.com/office/drawing/2014/main" id="{59B0FF5B-6E8E-4AC1-A8D7-ED4694933929}"/>
            </a:ext>
          </a:extLst>
        </xdr:cNvPr>
        <xdr:cNvSpPr txBox="1"/>
      </xdr:nvSpPr>
      <xdr:spPr>
        <a:xfrm>
          <a:off x="927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66691</xdr:rowOff>
    </xdr:from>
    <xdr:ext cx="405111" cy="259045"/>
    <xdr:sp macro="" textlink="">
      <xdr:nvSpPr>
        <xdr:cNvPr id="317" name="n_1mainValue【公営住宅】&#10;有形固定資産減価償却率">
          <a:extLst>
            <a:ext uri="{FF2B5EF4-FFF2-40B4-BE49-F238E27FC236}">
              <a16:creationId xmlns:a16="http://schemas.microsoft.com/office/drawing/2014/main" id="{2EDAF8A8-47F2-4125-9059-DFD78EC6925B}"/>
            </a:ext>
          </a:extLst>
        </xdr:cNvPr>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63516</xdr:rowOff>
    </xdr:from>
    <xdr:ext cx="405111" cy="259045"/>
    <xdr:sp macro="" textlink="">
      <xdr:nvSpPr>
        <xdr:cNvPr id="318" name="n_2mainValue【公営住宅】&#10;有形固定資産減価償却率">
          <a:extLst>
            <a:ext uri="{FF2B5EF4-FFF2-40B4-BE49-F238E27FC236}">
              <a16:creationId xmlns:a16="http://schemas.microsoft.com/office/drawing/2014/main" id="{BBBE95D8-04E3-4B2C-B874-2BEA5B44DFAA}"/>
            </a:ext>
          </a:extLst>
        </xdr:cNvPr>
        <xdr:cNvSpPr txBox="1"/>
      </xdr:nvSpPr>
      <xdr:spPr>
        <a:xfrm>
          <a:off x="2705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31132</xdr:rowOff>
    </xdr:from>
    <xdr:ext cx="405111" cy="259045"/>
    <xdr:sp macro="" textlink="">
      <xdr:nvSpPr>
        <xdr:cNvPr id="319" name="n_3mainValue【公営住宅】&#10;有形固定資産減価償却率">
          <a:extLst>
            <a:ext uri="{FF2B5EF4-FFF2-40B4-BE49-F238E27FC236}">
              <a16:creationId xmlns:a16="http://schemas.microsoft.com/office/drawing/2014/main" id="{E1F71B37-20A1-4856-AAB9-8DD025CB6EC7}"/>
            </a:ext>
          </a:extLst>
        </xdr:cNvPr>
        <xdr:cNvSpPr txBox="1"/>
      </xdr:nvSpPr>
      <xdr:spPr>
        <a:xfrm>
          <a:off x="1816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168291</xdr:rowOff>
    </xdr:from>
    <xdr:ext cx="405111" cy="259045"/>
    <xdr:sp macro="" textlink="">
      <xdr:nvSpPr>
        <xdr:cNvPr id="320" name="n_4mainValue【公営住宅】&#10;有形固定資産減価償却率">
          <a:extLst>
            <a:ext uri="{FF2B5EF4-FFF2-40B4-BE49-F238E27FC236}">
              <a16:creationId xmlns:a16="http://schemas.microsoft.com/office/drawing/2014/main" id="{4C20ED3F-29CA-4AE7-AD13-245C3E1A4942}"/>
            </a:ext>
          </a:extLst>
        </xdr:cNvPr>
        <xdr:cNvSpPr txBox="1"/>
      </xdr:nvSpPr>
      <xdr:spPr>
        <a:xfrm>
          <a:off x="927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1001727-E7BC-45D6-A519-31D0F202246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29699BC-D86B-4EF5-B5FE-46ACE2F32DA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3B2707C-F20E-4842-BB20-6913DCC71A6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F287A53E-79FE-4147-B2F2-5E41CACF4A3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3232FEA-2002-4059-8F0A-3B5050E3920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AEF6153-330E-4D65-A6B8-F68FCFD1D98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9D4C2923-D097-49AD-80F2-8B4CB6D1F81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6F6569D-C815-4675-8394-AC415085777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E8464B8-2D50-412A-83E0-D49A0F4B04E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6A94CD1A-DA1F-405A-890E-6C2886EBBBE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C397B750-5B87-4D79-8D84-8302ED236BE9}"/>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41C0BCA1-0633-4295-A377-F4DC44B2A746}"/>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9E80AF4D-A500-41FB-BD2D-844F6F9E483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2E8B1CF4-AB55-499C-8281-94C80C22025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9C5B92A4-68FA-4B84-9694-A44202528B58}"/>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B9AE102-BFF2-4FDA-9B33-850E2B9D8E9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4B4A1DF3-A7CF-4FE0-9CE5-4DF447F06F4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32730586-B292-4993-B2DB-64FD6E90998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3017BB72-88D7-4558-B8DF-50D16077E75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E25197C7-5FD9-4252-B687-8B4491891C09}"/>
            </a:ext>
          </a:extLst>
        </xdr:cNvPr>
        <xdr:cNvCxnSpPr/>
      </xdr:nvCxnSpPr>
      <xdr:spPr>
        <a:xfrm flipV="1">
          <a:off x="10476865" y="13400912"/>
          <a:ext cx="0"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38FBB0CE-6FD7-441C-BEAD-68631B5290ED}"/>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2C3065B9-6EE4-49F9-A3A2-5B5DF5DEAF34}"/>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43" name="【公営住宅】&#10;一人当たり面積最大値テキスト">
          <a:extLst>
            <a:ext uri="{FF2B5EF4-FFF2-40B4-BE49-F238E27FC236}">
              <a16:creationId xmlns:a16="http://schemas.microsoft.com/office/drawing/2014/main" id="{4AA923B5-B821-4F2E-80DA-393205893E79}"/>
            </a:ext>
          </a:extLst>
        </xdr:cNvPr>
        <xdr:cNvSpPr txBox="1"/>
      </xdr:nvSpPr>
      <xdr:spPr>
        <a:xfrm>
          <a:off x="10515600" y="1317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44" name="直線コネクタ 343">
          <a:extLst>
            <a:ext uri="{FF2B5EF4-FFF2-40B4-BE49-F238E27FC236}">
              <a16:creationId xmlns:a16="http://schemas.microsoft.com/office/drawing/2014/main" id="{BEFDCEF0-571B-454E-935F-B98A04F7ED0B}"/>
            </a:ext>
          </a:extLst>
        </xdr:cNvPr>
        <xdr:cNvCxnSpPr/>
      </xdr:nvCxnSpPr>
      <xdr:spPr>
        <a:xfrm>
          <a:off x="10388600" y="1340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74883</xdr:rowOff>
    </xdr:from>
    <xdr:ext cx="469744" cy="259045"/>
    <xdr:sp macro="" textlink="">
      <xdr:nvSpPr>
        <xdr:cNvPr id="345" name="【公営住宅】&#10;一人当たり面積平均値テキスト">
          <a:extLst>
            <a:ext uri="{FF2B5EF4-FFF2-40B4-BE49-F238E27FC236}">
              <a16:creationId xmlns:a16="http://schemas.microsoft.com/office/drawing/2014/main" id="{D75BD2C0-3409-421D-863D-BB136A35314D}"/>
            </a:ext>
          </a:extLst>
        </xdr:cNvPr>
        <xdr:cNvSpPr txBox="1"/>
      </xdr:nvSpPr>
      <xdr:spPr>
        <a:xfrm>
          <a:off x="10515600" y="1430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6" name="フローチャート: 判断 345">
          <a:extLst>
            <a:ext uri="{FF2B5EF4-FFF2-40B4-BE49-F238E27FC236}">
              <a16:creationId xmlns:a16="http://schemas.microsoft.com/office/drawing/2014/main" id="{4C5E32FD-1EE5-444F-9344-5B405FAA5B3C}"/>
            </a:ext>
          </a:extLst>
        </xdr:cNvPr>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7" name="フローチャート: 判断 346">
          <a:extLst>
            <a:ext uri="{FF2B5EF4-FFF2-40B4-BE49-F238E27FC236}">
              <a16:creationId xmlns:a16="http://schemas.microsoft.com/office/drawing/2014/main" id="{F26FFB64-2500-4B07-AF37-031B27463EDC}"/>
            </a:ext>
          </a:extLst>
        </xdr:cNvPr>
        <xdr:cNvSpPr/>
      </xdr:nvSpPr>
      <xdr:spPr>
        <a:xfrm>
          <a:off x="9588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348" name="フローチャート: 判断 347">
          <a:extLst>
            <a:ext uri="{FF2B5EF4-FFF2-40B4-BE49-F238E27FC236}">
              <a16:creationId xmlns:a16="http://schemas.microsoft.com/office/drawing/2014/main" id="{E4813B7C-0456-40C4-97ED-8A9CF418EFC2}"/>
            </a:ext>
          </a:extLst>
        </xdr:cNvPr>
        <xdr:cNvSpPr/>
      </xdr:nvSpPr>
      <xdr:spPr>
        <a:xfrm>
          <a:off x="8699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349" name="フローチャート: 判断 348">
          <a:extLst>
            <a:ext uri="{FF2B5EF4-FFF2-40B4-BE49-F238E27FC236}">
              <a16:creationId xmlns:a16="http://schemas.microsoft.com/office/drawing/2014/main" id="{B8E2C6FF-D42D-4975-B7A8-F6059E45EF45}"/>
            </a:ext>
          </a:extLst>
        </xdr:cNvPr>
        <xdr:cNvSpPr/>
      </xdr:nvSpPr>
      <xdr:spPr>
        <a:xfrm>
          <a:off x="7810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350" name="フローチャート: 判断 349">
          <a:extLst>
            <a:ext uri="{FF2B5EF4-FFF2-40B4-BE49-F238E27FC236}">
              <a16:creationId xmlns:a16="http://schemas.microsoft.com/office/drawing/2014/main" id="{8798DC93-D9F5-458D-AF0F-BF363D38FF62}"/>
            </a:ext>
          </a:extLst>
        </xdr:cNvPr>
        <xdr:cNvSpPr/>
      </xdr:nvSpPr>
      <xdr:spPr>
        <a:xfrm>
          <a:off x="6921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16140BA-39EE-4EEB-9475-2446BD536EC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52FABAE-F8F9-4200-B871-95DE2464E59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9325D39-4B81-4ECE-8AF5-07E8207E16F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96BFA7E-C558-48D5-A8BE-48F639DEB59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84CF462-80C2-45D1-A6C6-2795D579505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445</xdr:rowOff>
    </xdr:from>
    <xdr:to>
      <xdr:col>55</xdr:col>
      <xdr:colOff>50800</xdr:colOff>
      <xdr:row>83</xdr:row>
      <xdr:rowOff>102045</xdr:rowOff>
    </xdr:to>
    <xdr:sp macro="" textlink="">
      <xdr:nvSpPr>
        <xdr:cNvPr id="356" name="楕円 355">
          <a:extLst>
            <a:ext uri="{FF2B5EF4-FFF2-40B4-BE49-F238E27FC236}">
              <a16:creationId xmlns:a16="http://schemas.microsoft.com/office/drawing/2014/main" id="{E01F9601-30C4-4246-BBAD-4F58C60098AC}"/>
            </a:ext>
          </a:extLst>
        </xdr:cNvPr>
        <xdr:cNvSpPr/>
      </xdr:nvSpPr>
      <xdr:spPr>
        <a:xfrm>
          <a:off x="10426700" y="142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23322</xdr:rowOff>
    </xdr:from>
    <xdr:ext cx="469744" cy="259045"/>
    <xdr:sp macro="" textlink="">
      <xdr:nvSpPr>
        <xdr:cNvPr id="357" name="【公営住宅】&#10;一人当たり面積該当値テキスト">
          <a:extLst>
            <a:ext uri="{FF2B5EF4-FFF2-40B4-BE49-F238E27FC236}">
              <a16:creationId xmlns:a16="http://schemas.microsoft.com/office/drawing/2014/main" id="{0CCB5E83-FF11-49A5-8143-0C2156CEBA6B}"/>
            </a:ext>
          </a:extLst>
        </xdr:cNvPr>
        <xdr:cNvSpPr txBox="1"/>
      </xdr:nvSpPr>
      <xdr:spPr>
        <a:xfrm>
          <a:off x="10515600" y="1408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2160</xdr:rowOff>
    </xdr:from>
    <xdr:to>
      <xdr:col>50</xdr:col>
      <xdr:colOff>165100</xdr:colOff>
      <xdr:row>83</xdr:row>
      <xdr:rowOff>103760</xdr:rowOff>
    </xdr:to>
    <xdr:sp macro="" textlink="">
      <xdr:nvSpPr>
        <xdr:cNvPr id="358" name="楕円 357">
          <a:extLst>
            <a:ext uri="{FF2B5EF4-FFF2-40B4-BE49-F238E27FC236}">
              <a16:creationId xmlns:a16="http://schemas.microsoft.com/office/drawing/2014/main" id="{12B4BD55-D500-4A78-8E85-F05022267E16}"/>
            </a:ext>
          </a:extLst>
        </xdr:cNvPr>
        <xdr:cNvSpPr/>
      </xdr:nvSpPr>
      <xdr:spPr>
        <a:xfrm>
          <a:off x="9588500" y="142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51245</xdr:rowOff>
    </xdr:from>
    <xdr:to>
      <xdr:col>55</xdr:col>
      <xdr:colOff>0</xdr:colOff>
      <xdr:row>83</xdr:row>
      <xdr:rowOff>52960</xdr:rowOff>
    </xdr:to>
    <xdr:cxnSp macro="">
      <xdr:nvCxnSpPr>
        <xdr:cNvPr id="359" name="直線コネクタ 358">
          <a:extLst>
            <a:ext uri="{FF2B5EF4-FFF2-40B4-BE49-F238E27FC236}">
              <a16:creationId xmlns:a16="http://schemas.microsoft.com/office/drawing/2014/main" id="{47532B80-0220-43FF-BA53-445D7D81119D}"/>
            </a:ext>
          </a:extLst>
        </xdr:cNvPr>
        <xdr:cNvCxnSpPr/>
      </xdr:nvCxnSpPr>
      <xdr:spPr>
        <a:xfrm flipV="1">
          <a:off x="9639300" y="14281595"/>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3302</xdr:rowOff>
    </xdr:from>
    <xdr:to>
      <xdr:col>46</xdr:col>
      <xdr:colOff>38100</xdr:colOff>
      <xdr:row>83</xdr:row>
      <xdr:rowOff>104902</xdr:rowOff>
    </xdr:to>
    <xdr:sp macro="" textlink="">
      <xdr:nvSpPr>
        <xdr:cNvPr id="360" name="楕円 359">
          <a:extLst>
            <a:ext uri="{FF2B5EF4-FFF2-40B4-BE49-F238E27FC236}">
              <a16:creationId xmlns:a16="http://schemas.microsoft.com/office/drawing/2014/main" id="{B8AE3E9D-FA9F-4F06-93AA-03B1CBC8D5E4}"/>
            </a:ext>
          </a:extLst>
        </xdr:cNvPr>
        <xdr:cNvSpPr/>
      </xdr:nvSpPr>
      <xdr:spPr>
        <a:xfrm>
          <a:off x="8699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52960</xdr:rowOff>
    </xdr:from>
    <xdr:to>
      <xdr:col>50</xdr:col>
      <xdr:colOff>114300</xdr:colOff>
      <xdr:row>83</xdr:row>
      <xdr:rowOff>54102</xdr:rowOff>
    </xdr:to>
    <xdr:cxnSp macro="">
      <xdr:nvCxnSpPr>
        <xdr:cNvPr id="361" name="直線コネクタ 360">
          <a:extLst>
            <a:ext uri="{FF2B5EF4-FFF2-40B4-BE49-F238E27FC236}">
              <a16:creationId xmlns:a16="http://schemas.microsoft.com/office/drawing/2014/main" id="{F50BFA27-2AC3-4386-A46A-1300BE1CD45A}"/>
            </a:ext>
          </a:extLst>
        </xdr:cNvPr>
        <xdr:cNvCxnSpPr/>
      </xdr:nvCxnSpPr>
      <xdr:spPr>
        <a:xfrm flipV="1">
          <a:off x="8750300" y="1428331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5017</xdr:rowOff>
    </xdr:from>
    <xdr:to>
      <xdr:col>41</xdr:col>
      <xdr:colOff>101600</xdr:colOff>
      <xdr:row>83</xdr:row>
      <xdr:rowOff>106617</xdr:rowOff>
    </xdr:to>
    <xdr:sp macro="" textlink="">
      <xdr:nvSpPr>
        <xdr:cNvPr id="362" name="楕円 361">
          <a:extLst>
            <a:ext uri="{FF2B5EF4-FFF2-40B4-BE49-F238E27FC236}">
              <a16:creationId xmlns:a16="http://schemas.microsoft.com/office/drawing/2014/main" id="{2FD3F418-E251-49D4-A1D0-6867308F62AD}"/>
            </a:ext>
          </a:extLst>
        </xdr:cNvPr>
        <xdr:cNvSpPr/>
      </xdr:nvSpPr>
      <xdr:spPr>
        <a:xfrm>
          <a:off x="7810500" y="1423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54102</xdr:rowOff>
    </xdr:from>
    <xdr:to>
      <xdr:col>45</xdr:col>
      <xdr:colOff>177800</xdr:colOff>
      <xdr:row>83</xdr:row>
      <xdr:rowOff>55817</xdr:rowOff>
    </xdr:to>
    <xdr:cxnSp macro="">
      <xdr:nvCxnSpPr>
        <xdr:cNvPr id="363" name="直線コネクタ 362">
          <a:extLst>
            <a:ext uri="{FF2B5EF4-FFF2-40B4-BE49-F238E27FC236}">
              <a16:creationId xmlns:a16="http://schemas.microsoft.com/office/drawing/2014/main" id="{AC5153C4-40C1-4EF2-8FCC-83360D556EC1}"/>
            </a:ext>
          </a:extLst>
        </xdr:cNvPr>
        <xdr:cNvCxnSpPr/>
      </xdr:nvCxnSpPr>
      <xdr:spPr>
        <a:xfrm flipV="1">
          <a:off x="7861300" y="1428445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xdr:rowOff>
    </xdr:from>
    <xdr:to>
      <xdr:col>36</xdr:col>
      <xdr:colOff>165100</xdr:colOff>
      <xdr:row>83</xdr:row>
      <xdr:rowOff>106045</xdr:rowOff>
    </xdr:to>
    <xdr:sp macro="" textlink="">
      <xdr:nvSpPr>
        <xdr:cNvPr id="364" name="楕円 363">
          <a:extLst>
            <a:ext uri="{FF2B5EF4-FFF2-40B4-BE49-F238E27FC236}">
              <a16:creationId xmlns:a16="http://schemas.microsoft.com/office/drawing/2014/main" id="{C081EB0A-B0DF-485A-99AF-DCF34EA0DE4A}"/>
            </a:ext>
          </a:extLst>
        </xdr:cNvPr>
        <xdr:cNvSpPr/>
      </xdr:nvSpPr>
      <xdr:spPr>
        <a:xfrm>
          <a:off x="6921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55245</xdr:rowOff>
    </xdr:from>
    <xdr:to>
      <xdr:col>41</xdr:col>
      <xdr:colOff>50800</xdr:colOff>
      <xdr:row>83</xdr:row>
      <xdr:rowOff>55817</xdr:rowOff>
    </xdr:to>
    <xdr:cxnSp macro="">
      <xdr:nvCxnSpPr>
        <xdr:cNvPr id="365" name="直線コネクタ 364">
          <a:extLst>
            <a:ext uri="{FF2B5EF4-FFF2-40B4-BE49-F238E27FC236}">
              <a16:creationId xmlns:a16="http://schemas.microsoft.com/office/drawing/2014/main" id="{8EA04B2E-3BAB-40D8-AE9B-64C7402F5390}"/>
            </a:ext>
          </a:extLst>
        </xdr:cNvPr>
        <xdr:cNvCxnSpPr/>
      </xdr:nvCxnSpPr>
      <xdr:spPr>
        <a:xfrm>
          <a:off x="6972300" y="1428559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29163</xdr:rowOff>
    </xdr:from>
    <xdr:ext cx="469744" cy="259045"/>
    <xdr:sp macro="" textlink="">
      <xdr:nvSpPr>
        <xdr:cNvPr id="366" name="n_1aveValue【公営住宅】&#10;一人当たり面積">
          <a:extLst>
            <a:ext uri="{FF2B5EF4-FFF2-40B4-BE49-F238E27FC236}">
              <a16:creationId xmlns:a16="http://schemas.microsoft.com/office/drawing/2014/main" id="{EFCDFBC1-1F86-4CEC-ABD4-BCB4C59EBA7B}"/>
            </a:ext>
          </a:extLst>
        </xdr:cNvPr>
        <xdr:cNvSpPr txBox="1"/>
      </xdr:nvSpPr>
      <xdr:spPr>
        <a:xfrm>
          <a:off x="9391727" y="1443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52024</xdr:rowOff>
    </xdr:from>
    <xdr:ext cx="469744" cy="259045"/>
    <xdr:sp macro="" textlink="">
      <xdr:nvSpPr>
        <xdr:cNvPr id="367" name="n_2aveValue【公営住宅】&#10;一人当たり面積">
          <a:extLst>
            <a:ext uri="{FF2B5EF4-FFF2-40B4-BE49-F238E27FC236}">
              <a16:creationId xmlns:a16="http://schemas.microsoft.com/office/drawing/2014/main" id="{0A188EE5-CBCD-4A20-8B20-26DE21843D99}"/>
            </a:ext>
          </a:extLst>
        </xdr:cNvPr>
        <xdr:cNvSpPr txBox="1"/>
      </xdr:nvSpPr>
      <xdr:spPr>
        <a:xfrm>
          <a:off x="85154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73741</xdr:rowOff>
    </xdr:from>
    <xdr:ext cx="469744" cy="259045"/>
    <xdr:sp macro="" textlink="">
      <xdr:nvSpPr>
        <xdr:cNvPr id="368" name="n_3aveValue【公営住宅】&#10;一人当たり面積">
          <a:extLst>
            <a:ext uri="{FF2B5EF4-FFF2-40B4-BE49-F238E27FC236}">
              <a16:creationId xmlns:a16="http://schemas.microsoft.com/office/drawing/2014/main" id="{66D9495B-2539-44A6-848F-1BD01DC051C3}"/>
            </a:ext>
          </a:extLst>
        </xdr:cNvPr>
        <xdr:cNvSpPr txBox="1"/>
      </xdr:nvSpPr>
      <xdr:spPr>
        <a:xfrm>
          <a:off x="7626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78884</xdr:rowOff>
    </xdr:from>
    <xdr:ext cx="469744" cy="259045"/>
    <xdr:sp macro="" textlink="">
      <xdr:nvSpPr>
        <xdr:cNvPr id="369" name="n_4aveValue【公営住宅】&#10;一人当たり面積">
          <a:extLst>
            <a:ext uri="{FF2B5EF4-FFF2-40B4-BE49-F238E27FC236}">
              <a16:creationId xmlns:a16="http://schemas.microsoft.com/office/drawing/2014/main" id="{C08CEFBF-4B03-4670-9DBB-58241696DC56}"/>
            </a:ext>
          </a:extLst>
        </xdr:cNvPr>
        <xdr:cNvSpPr txBox="1"/>
      </xdr:nvSpPr>
      <xdr:spPr>
        <a:xfrm>
          <a:off x="6737427" y="144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120287</xdr:rowOff>
    </xdr:from>
    <xdr:ext cx="469744" cy="259045"/>
    <xdr:sp macro="" textlink="">
      <xdr:nvSpPr>
        <xdr:cNvPr id="370" name="n_1mainValue【公営住宅】&#10;一人当たり面積">
          <a:extLst>
            <a:ext uri="{FF2B5EF4-FFF2-40B4-BE49-F238E27FC236}">
              <a16:creationId xmlns:a16="http://schemas.microsoft.com/office/drawing/2014/main" id="{095A10A5-AB4F-4969-A445-010737C26972}"/>
            </a:ext>
          </a:extLst>
        </xdr:cNvPr>
        <xdr:cNvSpPr txBox="1"/>
      </xdr:nvSpPr>
      <xdr:spPr>
        <a:xfrm>
          <a:off x="9391727" y="1400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121429</xdr:rowOff>
    </xdr:from>
    <xdr:ext cx="469744" cy="259045"/>
    <xdr:sp macro="" textlink="">
      <xdr:nvSpPr>
        <xdr:cNvPr id="371" name="n_2mainValue【公営住宅】&#10;一人当たり面積">
          <a:extLst>
            <a:ext uri="{FF2B5EF4-FFF2-40B4-BE49-F238E27FC236}">
              <a16:creationId xmlns:a16="http://schemas.microsoft.com/office/drawing/2014/main" id="{BC3C8FA9-8654-45F7-A61B-9732091F11C8}"/>
            </a:ext>
          </a:extLst>
        </xdr:cNvPr>
        <xdr:cNvSpPr txBox="1"/>
      </xdr:nvSpPr>
      <xdr:spPr>
        <a:xfrm>
          <a:off x="85154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123144</xdr:rowOff>
    </xdr:from>
    <xdr:ext cx="469744" cy="259045"/>
    <xdr:sp macro="" textlink="">
      <xdr:nvSpPr>
        <xdr:cNvPr id="372" name="n_3mainValue【公営住宅】&#10;一人当たり面積">
          <a:extLst>
            <a:ext uri="{FF2B5EF4-FFF2-40B4-BE49-F238E27FC236}">
              <a16:creationId xmlns:a16="http://schemas.microsoft.com/office/drawing/2014/main" id="{DC4F0F00-4D0A-486F-9856-C2961250F029}"/>
            </a:ext>
          </a:extLst>
        </xdr:cNvPr>
        <xdr:cNvSpPr txBox="1"/>
      </xdr:nvSpPr>
      <xdr:spPr>
        <a:xfrm>
          <a:off x="7626427" y="1401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122572</xdr:rowOff>
    </xdr:from>
    <xdr:ext cx="469744" cy="259045"/>
    <xdr:sp macro="" textlink="">
      <xdr:nvSpPr>
        <xdr:cNvPr id="373" name="n_4mainValue【公営住宅】&#10;一人当たり面積">
          <a:extLst>
            <a:ext uri="{FF2B5EF4-FFF2-40B4-BE49-F238E27FC236}">
              <a16:creationId xmlns:a16="http://schemas.microsoft.com/office/drawing/2014/main" id="{7432945D-1B01-46D3-B348-CA81222B747C}"/>
            </a:ext>
          </a:extLst>
        </xdr:cNvPr>
        <xdr:cNvSpPr txBox="1"/>
      </xdr:nvSpPr>
      <xdr:spPr>
        <a:xfrm>
          <a:off x="6737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60A9AFB7-A0C7-40A9-B477-7F45A3969D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2D0685B4-022C-4F45-BAB8-FFC182F464B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AF6BCC6E-AEBB-4F32-87E6-34CAC3E71C7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79D08F02-2F4B-4D52-AACA-F8AD1E412ED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2E759443-EEBC-424A-A8CD-E34E149365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1B470DB7-FD2D-4518-A814-96309ABD8AF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CF92FF94-129E-46EB-AA06-750BAA2F33C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99D5B5CB-34F7-44F6-A047-ED8504E935A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999241C8-F1C1-4C2B-9C2B-12E9FEA27C8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58F1D112-D743-4258-A1CA-4887C94820C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8EE5559F-08EF-406B-B92B-9BA37804832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5" name="直線コネクタ 384">
          <a:extLst>
            <a:ext uri="{FF2B5EF4-FFF2-40B4-BE49-F238E27FC236}">
              <a16:creationId xmlns:a16="http://schemas.microsoft.com/office/drawing/2014/main" id="{33E8300A-ED3B-4898-87C8-25BB27C68B43}"/>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6" name="テキスト ボックス 385">
          <a:extLst>
            <a:ext uri="{FF2B5EF4-FFF2-40B4-BE49-F238E27FC236}">
              <a16:creationId xmlns:a16="http://schemas.microsoft.com/office/drawing/2014/main" id="{B3B95E3C-1A1F-4CF7-B1AD-52A9B418D29D}"/>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7" name="直線コネクタ 386">
          <a:extLst>
            <a:ext uri="{FF2B5EF4-FFF2-40B4-BE49-F238E27FC236}">
              <a16:creationId xmlns:a16="http://schemas.microsoft.com/office/drawing/2014/main" id="{F6CB917E-F98A-4C4B-9494-4CD3A3F69A17}"/>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8" name="テキスト ボックス 387">
          <a:extLst>
            <a:ext uri="{FF2B5EF4-FFF2-40B4-BE49-F238E27FC236}">
              <a16:creationId xmlns:a16="http://schemas.microsoft.com/office/drawing/2014/main" id="{C8B1C4EA-F6EA-4EA6-AB27-7C7A8DFE4DDC}"/>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9" name="直線コネクタ 388">
          <a:extLst>
            <a:ext uri="{FF2B5EF4-FFF2-40B4-BE49-F238E27FC236}">
              <a16:creationId xmlns:a16="http://schemas.microsoft.com/office/drawing/2014/main" id="{9EA6B4E2-C320-4728-9397-D57B4B0B9CE9}"/>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0" name="テキスト ボックス 389">
          <a:extLst>
            <a:ext uri="{FF2B5EF4-FFF2-40B4-BE49-F238E27FC236}">
              <a16:creationId xmlns:a16="http://schemas.microsoft.com/office/drawing/2014/main" id="{0121E8FB-9471-42A8-BF69-835821DA975C}"/>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1" name="直線コネクタ 390">
          <a:extLst>
            <a:ext uri="{FF2B5EF4-FFF2-40B4-BE49-F238E27FC236}">
              <a16:creationId xmlns:a16="http://schemas.microsoft.com/office/drawing/2014/main" id="{116DCA61-FF55-4FA7-AA4F-ACBCD3D42A58}"/>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2" name="テキスト ボックス 391">
          <a:extLst>
            <a:ext uri="{FF2B5EF4-FFF2-40B4-BE49-F238E27FC236}">
              <a16:creationId xmlns:a16="http://schemas.microsoft.com/office/drawing/2014/main" id="{5BF0C8E0-38A2-42C4-BD06-4839EF1188FA}"/>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D3F3EB17-C5BD-405F-AAA1-4AD68CDC956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8F96BC9B-0319-4B66-B068-F51BA2F4639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75775A43-255C-4089-B8CC-EBB750B9CEA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87630</xdr:rowOff>
    </xdr:from>
    <xdr:to>
      <xdr:col>24</xdr:col>
      <xdr:colOff>62865</xdr:colOff>
      <xdr:row>108</xdr:row>
      <xdr:rowOff>78487</xdr:rowOff>
    </xdr:to>
    <xdr:cxnSp macro="">
      <xdr:nvCxnSpPr>
        <xdr:cNvPr id="396" name="直線コネクタ 395">
          <a:extLst>
            <a:ext uri="{FF2B5EF4-FFF2-40B4-BE49-F238E27FC236}">
              <a16:creationId xmlns:a16="http://schemas.microsoft.com/office/drawing/2014/main" id="{215561E8-BEE4-4C6A-A12B-BB4DAC2E9DDA}"/>
            </a:ext>
          </a:extLst>
        </xdr:cNvPr>
        <xdr:cNvCxnSpPr/>
      </xdr:nvCxnSpPr>
      <xdr:spPr>
        <a:xfrm flipV="1">
          <a:off x="4634865" y="17404080"/>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82314</xdr:rowOff>
    </xdr:from>
    <xdr:ext cx="405111" cy="259045"/>
    <xdr:sp macro="" textlink="">
      <xdr:nvSpPr>
        <xdr:cNvPr id="397" name="【港湾・漁港】&#10;有形固定資産減価償却率最小値テキスト">
          <a:extLst>
            <a:ext uri="{FF2B5EF4-FFF2-40B4-BE49-F238E27FC236}">
              <a16:creationId xmlns:a16="http://schemas.microsoft.com/office/drawing/2014/main" id="{09097851-F18F-44C4-9FF7-E306E0CED02C}"/>
            </a:ext>
          </a:extLst>
        </xdr:cNvPr>
        <xdr:cNvSpPr txBox="1"/>
      </xdr:nvSpPr>
      <xdr:spPr>
        <a:xfrm>
          <a:off x="4673600" y="18598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78487</xdr:rowOff>
    </xdr:from>
    <xdr:to>
      <xdr:col>24</xdr:col>
      <xdr:colOff>152400</xdr:colOff>
      <xdr:row>108</xdr:row>
      <xdr:rowOff>78487</xdr:rowOff>
    </xdr:to>
    <xdr:cxnSp macro="">
      <xdr:nvCxnSpPr>
        <xdr:cNvPr id="398" name="直線コネクタ 397">
          <a:extLst>
            <a:ext uri="{FF2B5EF4-FFF2-40B4-BE49-F238E27FC236}">
              <a16:creationId xmlns:a16="http://schemas.microsoft.com/office/drawing/2014/main" id="{B5AB8945-B69B-48E7-8928-286370B48D85}"/>
            </a:ext>
          </a:extLst>
        </xdr:cNvPr>
        <xdr:cNvCxnSpPr/>
      </xdr:nvCxnSpPr>
      <xdr:spPr>
        <a:xfrm>
          <a:off x="4546600" y="185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34307</xdr:rowOff>
    </xdr:from>
    <xdr:ext cx="405111" cy="259045"/>
    <xdr:sp macro="" textlink="">
      <xdr:nvSpPr>
        <xdr:cNvPr id="399" name="【港湾・漁港】&#10;有形固定資産減価償却率最大値テキスト">
          <a:extLst>
            <a:ext uri="{FF2B5EF4-FFF2-40B4-BE49-F238E27FC236}">
              <a16:creationId xmlns:a16="http://schemas.microsoft.com/office/drawing/2014/main" id="{750BC0F5-4F73-4798-8B56-B7C43D6BAC86}"/>
            </a:ext>
          </a:extLst>
        </xdr:cNvPr>
        <xdr:cNvSpPr txBox="1"/>
      </xdr:nvSpPr>
      <xdr:spPr>
        <a:xfrm>
          <a:off x="4673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87630</xdr:rowOff>
    </xdr:from>
    <xdr:to>
      <xdr:col>24</xdr:col>
      <xdr:colOff>152400</xdr:colOff>
      <xdr:row>101</xdr:row>
      <xdr:rowOff>87630</xdr:rowOff>
    </xdr:to>
    <xdr:cxnSp macro="">
      <xdr:nvCxnSpPr>
        <xdr:cNvPr id="400" name="直線コネクタ 399">
          <a:extLst>
            <a:ext uri="{FF2B5EF4-FFF2-40B4-BE49-F238E27FC236}">
              <a16:creationId xmlns:a16="http://schemas.microsoft.com/office/drawing/2014/main" id="{D7509911-6AC3-4667-9772-85C363201B09}"/>
            </a:ext>
          </a:extLst>
        </xdr:cNvPr>
        <xdr:cNvCxnSpPr/>
      </xdr:nvCxnSpPr>
      <xdr:spPr>
        <a:xfrm>
          <a:off x="4546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41419</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1C139805-669C-4444-9B75-0AABEB408594}"/>
            </a:ext>
          </a:extLst>
        </xdr:cNvPr>
        <xdr:cNvSpPr txBox="1"/>
      </xdr:nvSpPr>
      <xdr:spPr>
        <a:xfrm>
          <a:off x="4673600" y="18043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18542</xdr:rowOff>
    </xdr:from>
    <xdr:to>
      <xdr:col>24</xdr:col>
      <xdr:colOff>114300</xdr:colOff>
      <xdr:row>106</xdr:row>
      <xdr:rowOff>120142</xdr:rowOff>
    </xdr:to>
    <xdr:sp macro="" textlink="">
      <xdr:nvSpPr>
        <xdr:cNvPr id="402" name="フローチャート: 判断 401">
          <a:extLst>
            <a:ext uri="{FF2B5EF4-FFF2-40B4-BE49-F238E27FC236}">
              <a16:creationId xmlns:a16="http://schemas.microsoft.com/office/drawing/2014/main" id="{EC02DB5F-E29B-475A-8A82-AA26898027C5}"/>
            </a:ext>
          </a:extLst>
        </xdr:cNvPr>
        <xdr:cNvSpPr/>
      </xdr:nvSpPr>
      <xdr:spPr>
        <a:xfrm>
          <a:off x="4584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153415</xdr:rowOff>
    </xdr:from>
    <xdr:to>
      <xdr:col>20</xdr:col>
      <xdr:colOff>38100</xdr:colOff>
      <xdr:row>106</xdr:row>
      <xdr:rowOff>83565</xdr:rowOff>
    </xdr:to>
    <xdr:sp macro="" textlink="">
      <xdr:nvSpPr>
        <xdr:cNvPr id="403" name="フローチャート: 判断 402">
          <a:extLst>
            <a:ext uri="{FF2B5EF4-FFF2-40B4-BE49-F238E27FC236}">
              <a16:creationId xmlns:a16="http://schemas.microsoft.com/office/drawing/2014/main" id="{9F13BE7A-CE9C-4C53-AA56-FE9E1F37071E}"/>
            </a:ext>
          </a:extLst>
        </xdr:cNvPr>
        <xdr:cNvSpPr/>
      </xdr:nvSpPr>
      <xdr:spPr>
        <a:xfrm>
          <a:off x="3746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36830</xdr:rowOff>
    </xdr:from>
    <xdr:to>
      <xdr:col>15</xdr:col>
      <xdr:colOff>101600</xdr:colOff>
      <xdr:row>106</xdr:row>
      <xdr:rowOff>138430</xdr:rowOff>
    </xdr:to>
    <xdr:sp macro="" textlink="">
      <xdr:nvSpPr>
        <xdr:cNvPr id="404" name="フローチャート: 判断 403">
          <a:extLst>
            <a:ext uri="{FF2B5EF4-FFF2-40B4-BE49-F238E27FC236}">
              <a16:creationId xmlns:a16="http://schemas.microsoft.com/office/drawing/2014/main" id="{8B0749EE-975E-4833-AC66-D33109D453B9}"/>
            </a:ext>
          </a:extLst>
        </xdr:cNvPr>
        <xdr:cNvSpPr/>
      </xdr:nvSpPr>
      <xdr:spPr>
        <a:xfrm>
          <a:off x="2857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7113</xdr:rowOff>
    </xdr:from>
    <xdr:to>
      <xdr:col>10</xdr:col>
      <xdr:colOff>165100</xdr:colOff>
      <xdr:row>106</xdr:row>
      <xdr:rowOff>108713</xdr:rowOff>
    </xdr:to>
    <xdr:sp macro="" textlink="">
      <xdr:nvSpPr>
        <xdr:cNvPr id="405" name="フローチャート: 判断 404">
          <a:extLst>
            <a:ext uri="{FF2B5EF4-FFF2-40B4-BE49-F238E27FC236}">
              <a16:creationId xmlns:a16="http://schemas.microsoft.com/office/drawing/2014/main" id="{FC87DA12-A003-4B44-B6E6-BACB4FFE7AF7}"/>
            </a:ext>
          </a:extLst>
        </xdr:cNvPr>
        <xdr:cNvSpPr/>
      </xdr:nvSpPr>
      <xdr:spPr>
        <a:xfrm>
          <a:off x="196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25400</xdr:rowOff>
    </xdr:from>
    <xdr:to>
      <xdr:col>6</xdr:col>
      <xdr:colOff>38100</xdr:colOff>
      <xdr:row>106</xdr:row>
      <xdr:rowOff>127000</xdr:rowOff>
    </xdr:to>
    <xdr:sp macro="" textlink="">
      <xdr:nvSpPr>
        <xdr:cNvPr id="406" name="フローチャート: 判断 405">
          <a:extLst>
            <a:ext uri="{FF2B5EF4-FFF2-40B4-BE49-F238E27FC236}">
              <a16:creationId xmlns:a16="http://schemas.microsoft.com/office/drawing/2014/main" id="{A960232F-81E3-4C7C-B667-833838564744}"/>
            </a:ext>
          </a:extLst>
        </xdr:cNvPr>
        <xdr:cNvSpPr/>
      </xdr:nvSpPr>
      <xdr:spPr>
        <a:xfrm>
          <a:off x="107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773B2BA6-6706-4349-ACBF-9915CA2C671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BAEA723B-A236-4298-A475-70E866FE110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CAA5869-5609-4CC9-80BD-EA5FA915FDD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7B38A671-C7DC-42FD-9C66-385BA390E36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B7BD1F3-E43B-43FA-9E89-7E805C08CF0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68835</xdr:rowOff>
    </xdr:from>
    <xdr:to>
      <xdr:col>24</xdr:col>
      <xdr:colOff>114300</xdr:colOff>
      <xdr:row>107</xdr:row>
      <xdr:rowOff>170435</xdr:rowOff>
    </xdr:to>
    <xdr:sp macro="" textlink="">
      <xdr:nvSpPr>
        <xdr:cNvPr id="412" name="楕円 411">
          <a:extLst>
            <a:ext uri="{FF2B5EF4-FFF2-40B4-BE49-F238E27FC236}">
              <a16:creationId xmlns:a16="http://schemas.microsoft.com/office/drawing/2014/main" id="{B881E2A0-2CC9-4346-AF15-67E637521EF2}"/>
            </a:ext>
          </a:extLst>
        </xdr:cNvPr>
        <xdr:cNvSpPr/>
      </xdr:nvSpPr>
      <xdr:spPr>
        <a:xfrm>
          <a:off x="45847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47262</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AB910E18-F3D6-4328-9191-E9E9B86A7850}"/>
            </a:ext>
          </a:extLst>
        </xdr:cNvPr>
        <xdr:cNvSpPr txBox="1"/>
      </xdr:nvSpPr>
      <xdr:spPr>
        <a:xfrm>
          <a:off x="4673600" y="1839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48261</xdr:rowOff>
    </xdr:from>
    <xdr:to>
      <xdr:col>20</xdr:col>
      <xdr:colOff>38100</xdr:colOff>
      <xdr:row>107</xdr:row>
      <xdr:rowOff>149861</xdr:rowOff>
    </xdr:to>
    <xdr:sp macro="" textlink="">
      <xdr:nvSpPr>
        <xdr:cNvPr id="414" name="楕円 413">
          <a:extLst>
            <a:ext uri="{FF2B5EF4-FFF2-40B4-BE49-F238E27FC236}">
              <a16:creationId xmlns:a16="http://schemas.microsoft.com/office/drawing/2014/main" id="{CE9134CD-5DF7-416B-9906-F7A76C591E04}"/>
            </a:ext>
          </a:extLst>
        </xdr:cNvPr>
        <xdr:cNvSpPr/>
      </xdr:nvSpPr>
      <xdr:spPr>
        <a:xfrm>
          <a:off x="3746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99061</xdr:rowOff>
    </xdr:from>
    <xdr:to>
      <xdr:col>24</xdr:col>
      <xdr:colOff>63500</xdr:colOff>
      <xdr:row>107</xdr:row>
      <xdr:rowOff>119635</xdr:rowOff>
    </xdr:to>
    <xdr:cxnSp macro="">
      <xdr:nvCxnSpPr>
        <xdr:cNvPr id="415" name="直線コネクタ 414">
          <a:extLst>
            <a:ext uri="{FF2B5EF4-FFF2-40B4-BE49-F238E27FC236}">
              <a16:creationId xmlns:a16="http://schemas.microsoft.com/office/drawing/2014/main" id="{ECDF0F1B-74CB-4B61-8644-6CB5A59D995E}"/>
            </a:ext>
          </a:extLst>
        </xdr:cNvPr>
        <xdr:cNvCxnSpPr/>
      </xdr:nvCxnSpPr>
      <xdr:spPr>
        <a:xfrm>
          <a:off x="3797300" y="18444211"/>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29972</xdr:rowOff>
    </xdr:from>
    <xdr:to>
      <xdr:col>15</xdr:col>
      <xdr:colOff>101600</xdr:colOff>
      <xdr:row>107</xdr:row>
      <xdr:rowOff>131572</xdr:rowOff>
    </xdr:to>
    <xdr:sp macro="" textlink="">
      <xdr:nvSpPr>
        <xdr:cNvPr id="416" name="楕円 415">
          <a:extLst>
            <a:ext uri="{FF2B5EF4-FFF2-40B4-BE49-F238E27FC236}">
              <a16:creationId xmlns:a16="http://schemas.microsoft.com/office/drawing/2014/main" id="{2DA9BA64-9384-489E-AB5D-58DB1C4280CA}"/>
            </a:ext>
          </a:extLst>
        </xdr:cNvPr>
        <xdr:cNvSpPr/>
      </xdr:nvSpPr>
      <xdr:spPr>
        <a:xfrm>
          <a:off x="2857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80772</xdr:rowOff>
    </xdr:from>
    <xdr:to>
      <xdr:col>19</xdr:col>
      <xdr:colOff>177800</xdr:colOff>
      <xdr:row>107</xdr:row>
      <xdr:rowOff>99061</xdr:rowOff>
    </xdr:to>
    <xdr:cxnSp macro="">
      <xdr:nvCxnSpPr>
        <xdr:cNvPr id="417" name="直線コネクタ 416">
          <a:extLst>
            <a:ext uri="{FF2B5EF4-FFF2-40B4-BE49-F238E27FC236}">
              <a16:creationId xmlns:a16="http://schemas.microsoft.com/office/drawing/2014/main" id="{6559DAB8-8D10-4FF5-95A0-F312A4CA3E2F}"/>
            </a:ext>
          </a:extLst>
        </xdr:cNvPr>
        <xdr:cNvCxnSpPr/>
      </xdr:nvCxnSpPr>
      <xdr:spPr>
        <a:xfrm>
          <a:off x="2908300" y="1842592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23113</xdr:rowOff>
    </xdr:from>
    <xdr:to>
      <xdr:col>10</xdr:col>
      <xdr:colOff>165100</xdr:colOff>
      <xdr:row>107</xdr:row>
      <xdr:rowOff>124713</xdr:rowOff>
    </xdr:to>
    <xdr:sp macro="" textlink="">
      <xdr:nvSpPr>
        <xdr:cNvPr id="418" name="楕円 417">
          <a:extLst>
            <a:ext uri="{FF2B5EF4-FFF2-40B4-BE49-F238E27FC236}">
              <a16:creationId xmlns:a16="http://schemas.microsoft.com/office/drawing/2014/main" id="{D1D2CDE7-85C9-40AB-BA58-14DB9EFEAA6B}"/>
            </a:ext>
          </a:extLst>
        </xdr:cNvPr>
        <xdr:cNvSpPr/>
      </xdr:nvSpPr>
      <xdr:spPr>
        <a:xfrm>
          <a:off x="1968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73913</xdr:rowOff>
    </xdr:from>
    <xdr:to>
      <xdr:col>15</xdr:col>
      <xdr:colOff>50800</xdr:colOff>
      <xdr:row>107</xdr:row>
      <xdr:rowOff>80772</xdr:rowOff>
    </xdr:to>
    <xdr:cxnSp macro="">
      <xdr:nvCxnSpPr>
        <xdr:cNvPr id="419" name="直線コネクタ 418">
          <a:extLst>
            <a:ext uri="{FF2B5EF4-FFF2-40B4-BE49-F238E27FC236}">
              <a16:creationId xmlns:a16="http://schemas.microsoft.com/office/drawing/2014/main" id="{6A5952B9-ADC4-49F5-938C-A2EECBD70BD7}"/>
            </a:ext>
          </a:extLst>
        </xdr:cNvPr>
        <xdr:cNvCxnSpPr/>
      </xdr:nvCxnSpPr>
      <xdr:spPr>
        <a:xfrm>
          <a:off x="2019300" y="1841906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2539</xdr:rowOff>
    </xdr:from>
    <xdr:to>
      <xdr:col>6</xdr:col>
      <xdr:colOff>38100</xdr:colOff>
      <xdr:row>107</xdr:row>
      <xdr:rowOff>104139</xdr:rowOff>
    </xdr:to>
    <xdr:sp macro="" textlink="">
      <xdr:nvSpPr>
        <xdr:cNvPr id="420" name="楕円 419">
          <a:extLst>
            <a:ext uri="{FF2B5EF4-FFF2-40B4-BE49-F238E27FC236}">
              <a16:creationId xmlns:a16="http://schemas.microsoft.com/office/drawing/2014/main" id="{28EBFC17-7722-46D0-ACDF-9FDA4742B93F}"/>
            </a:ext>
          </a:extLst>
        </xdr:cNvPr>
        <xdr:cNvSpPr/>
      </xdr:nvSpPr>
      <xdr:spPr>
        <a:xfrm>
          <a:off x="1079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53339</xdr:rowOff>
    </xdr:from>
    <xdr:to>
      <xdr:col>10</xdr:col>
      <xdr:colOff>114300</xdr:colOff>
      <xdr:row>107</xdr:row>
      <xdr:rowOff>73913</xdr:rowOff>
    </xdr:to>
    <xdr:cxnSp macro="">
      <xdr:nvCxnSpPr>
        <xdr:cNvPr id="421" name="直線コネクタ 420">
          <a:extLst>
            <a:ext uri="{FF2B5EF4-FFF2-40B4-BE49-F238E27FC236}">
              <a16:creationId xmlns:a16="http://schemas.microsoft.com/office/drawing/2014/main" id="{04EB0485-6F50-4AA7-AE9F-67116A3850C2}"/>
            </a:ext>
          </a:extLst>
        </xdr:cNvPr>
        <xdr:cNvCxnSpPr/>
      </xdr:nvCxnSpPr>
      <xdr:spPr>
        <a:xfrm>
          <a:off x="1130300" y="1839848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100092</xdr:rowOff>
    </xdr:from>
    <xdr:ext cx="405111" cy="259045"/>
    <xdr:sp macro="" textlink="">
      <xdr:nvSpPr>
        <xdr:cNvPr id="422" name="n_1aveValue【港湾・漁港】&#10;有形固定資産減価償却率">
          <a:extLst>
            <a:ext uri="{FF2B5EF4-FFF2-40B4-BE49-F238E27FC236}">
              <a16:creationId xmlns:a16="http://schemas.microsoft.com/office/drawing/2014/main" id="{70C2AD37-F59C-4CC6-A62B-B478B5601E51}"/>
            </a:ext>
          </a:extLst>
        </xdr:cNvPr>
        <xdr:cNvSpPr txBox="1"/>
      </xdr:nvSpPr>
      <xdr:spPr>
        <a:xfrm>
          <a:off x="3582044" y="179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154957</xdr:rowOff>
    </xdr:from>
    <xdr:ext cx="405111" cy="259045"/>
    <xdr:sp macro="" textlink="">
      <xdr:nvSpPr>
        <xdr:cNvPr id="423" name="n_2aveValue【港湾・漁港】&#10;有形固定資産減価償却率">
          <a:extLst>
            <a:ext uri="{FF2B5EF4-FFF2-40B4-BE49-F238E27FC236}">
              <a16:creationId xmlns:a16="http://schemas.microsoft.com/office/drawing/2014/main" id="{BBFFCFD7-A14C-4C0E-A5D0-80F7EF6156A8}"/>
            </a:ext>
          </a:extLst>
        </xdr:cNvPr>
        <xdr:cNvSpPr txBox="1"/>
      </xdr:nvSpPr>
      <xdr:spPr>
        <a:xfrm>
          <a:off x="2705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125240</xdr:rowOff>
    </xdr:from>
    <xdr:ext cx="405111" cy="259045"/>
    <xdr:sp macro="" textlink="">
      <xdr:nvSpPr>
        <xdr:cNvPr id="424" name="n_3aveValue【港湾・漁港】&#10;有形固定資産減価償却率">
          <a:extLst>
            <a:ext uri="{FF2B5EF4-FFF2-40B4-BE49-F238E27FC236}">
              <a16:creationId xmlns:a16="http://schemas.microsoft.com/office/drawing/2014/main" id="{8E370F00-53C2-4BC7-8432-9F1AD2C9D214}"/>
            </a:ext>
          </a:extLst>
        </xdr:cNvPr>
        <xdr:cNvSpPr txBox="1"/>
      </xdr:nvSpPr>
      <xdr:spPr>
        <a:xfrm>
          <a:off x="1816744" y="17956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143527</xdr:rowOff>
    </xdr:from>
    <xdr:ext cx="405111" cy="259045"/>
    <xdr:sp macro="" textlink="">
      <xdr:nvSpPr>
        <xdr:cNvPr id="425" name="n_4aveValue【港湾・漁港】&#10;有形固定資産減価償却率">
          <a:extLst>
            <a:ext uri="{FF2B5EF4-FFF2-40B4-BE49-F238E27FC236}">
              <a16:creationId xmlns:a16="http://schemas.microsoft.com/office/drawing/2014/main" id="{2E3951D3-5082-44F6-B6E9-2920EF925EC6}"/>
            </a:ext>
          </a:extLst>
        </xdr:cNvPr>
        <xdr:cNvSpPr txBox="1"/>
      </xdr:nvSpPr>
      <xdr:spPr>
        <a:xfrm>
          <a:off x="927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140988</xdr:rowOff>
    </xdr:from>
    <xdr:ext cx="405111" cy="259045"/>
    <xdr:sp macro="" textlink="">
      <xdr:nvSpPr>
        <xdr:cNvPr id="426" name="n_1mainValue【港湾・漁港】&#10;有形固定資産減価償却率">
          <a:extLst>
            <a:ext uri="{FF2B5EF4-FFF2-40B4-BE49-F238E27FC236}">
              <a16:creationId xmlns:a16="http://schemas.microsoft.com/office/drawing/2014/main" id="{40DFD9C4-DF74-4515-B135-16DBAE5A25E3}"/>
            </a:ext>
          </a:extLst>
        </xdr:cNvPr>
        <xdr:cNvSpPr txBox="1"/>
      </xdr:nvSpPr>
      <xdr:spPr>
        <a:xfrm>
          <a:off x="35820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122699</xdr:rowOff>
    </xdr:from>
    <xdr:ext cx="405111" cy="259045"/>
    <xdr:sp macro="" textlink="">
      <xdr:nvSpPr>
        <xdr:cNvPr id="427" name="n_2mainValue【港湾・漁港】&#10;有形固定資産減価償却率">
          <a:extLst>
            <a:ext uri="{FF2B5EF4-FFF2-40B4-BE49-F238E27FC236}">
              <a16:creationId xmlns:a16="http://schemas.microsoft.com/office/drawing/2014/main" id="{4D2B49EB-809C-4919-8485-8D29EB2FA8E4}"/>
            </a:ext>
          </a:extLst>
        </xdr:cNvPr>
        <xdr:cNvSpPr txBox="1"/>
      </xdr:nvSpPr>
      <xdr:spPr>
        <a:xfrm>
          <a:off x="2705744" y="1846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115840</xdr:rowOff>
    </xdr:from>
    <xdr:ext cx="405111" cy="259045"/>
    <xdr:sp macro="" textlink="">
      <xdr:nvSpPr>
        <xdr:cNvPr id="428" name="n_3mainValue【港湾・漁港】&#10;有形固定資産減価償却率">
          <a:extLst>
            <a:ext uri="{FF2B5EF4-FFF2-40B4-BE49-F238E27FC236}">
              <a16:creationId xmlns:a16="http://schemas.microsoft.com/office/drawing/2014/main" id="{E9469281-B97D-47AE-B152-2B672EAC9DE5}"/>
            </a:ext>
          </a:extLst>
        </xdr:cNvPr>
        <xdr:cNvSpPr txBox="1"/>
      </xdr:nvSpPr>
      <xdr:spPr>
        <a:xfrm>
          <a:off x="1816744" y="1846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95266</xdr:rowOff>
    </xdr:from>
    <xdr:ext cx="405111" cy="259045"/>
    <xdr:sp macro="" textlink="">
      <xdr:nvSpPr>
        <xdr:cNvPr id="429" name="n_4mainValue【港湾・漁港】&#10;有形固定資産減価償却率">
          <a:extLst>
            <a:ext uri="{FF2B5EF4-FFF2-40B4-BE49-F238E27FC236}">
              <a16:creationId xmlns:a16="http://schemas.microsoft.com/office/drawing/2014/main" id="{21FCFE43-030E-4A56-8266-9C0973234C69}"/>
            </a:ext>
          </a:extLst>
        </xdr:cNvPr>
        <xdr:cNvSpPr txBox="1"/>
      </xdr:nvSpPr>
      <xdr:spPr>
        <a:xfrm>
          <a:off x="927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DE2B6236-42F4-4E6E-8149-77F7EF4C36F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EBA45C13-8FBB-4565-87E3-52BCAD7F21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8ECEB25C-7035-4073-B1DE-08584BA5135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3CC25DB2-9E3C-4A2B-8AD6-6235C66505E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C67B5858-35D0-48C2-AADA-CEDDF9D1106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5A684417-5469-4BE0-85A1-9D54D987E4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113A12B9-0CC8-4CB5-B934-A58F60C33F1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E4738D8C-BBE8-4841-A86D-608B596E9CA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7003015-E3D3-4AD5-BA3D-0A5F5677B15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CE9FE2CD-7939-4304-AE53-DEAD6173F5E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39BC7BC8-0136-4528-918C-3764BF3E9BE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1" name="テキスト ボックス 440">
          <a:extLst>
            <a:ext uri="{FF2B5EF4-FFF2-40B4-BE49-F238E27FC236}">
              <a16:creationId xmlns:a16="http://schemas.microsoft.com/office/drawing/2014/main" id="{B761D3EF-C63F-43DD-8B18-3C89B587B20A}"/>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FD8F9C9D-DEEB-4816-8C3B-00BC5974FC18}"/>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3" name="テキスト ボックス 442">
          <a:extLst>
            <a:ext uri="{FF2B5EF4-FFF2-40B4-BE49-F238E27FC236}">
              <a16:creationId xmlns:a16="http://schemas.microsoft.com/office/drawing/2014/main" id="{1034C1D5-2BDA-40E5-A83D-A8BB9A7A4783}"/>
            </a:ext>
          </a:extLst>
        </xdr:cNvPr>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1C6AB10E-CBB3-4E6C-BA4F-56D19200B8CD}"/>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5" name="テキスト ボックス 444">
          <a:extLst>
            <a:ext uri="{FF2B5EF4-FFF2-40B4-BE49-F238E27FC236}">
              <a16:creationId xmlns:a16="http://schemas.microsoft.com/office/drawing/2014/main" id="{5F992975-160E-41BF-A298-E643BCB74008}"/>
            </a:ext>
          </a:extLst>
        </xdr:cNvPr>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A3B06599-DFD6-470C-B2EC-EEED30D22AC3}"/>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47" name="テキスト ボックス 446">
          <a:extLst>
            <a:ext uri="{FF2B5EF4-FFF2-40B4-BE49-F238E27FC236}">
              <a16:creationId xmlns:a16="http://schemas.microsoft.com/office/drawing/2014/main" id="{8D386070-8F65-4AE9-A70D-E3B2B5846F25}"/>
            </a:ext>
          </a:extLst>
        </xdr:cNvPr>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11640A90-7472-4EF5-A382-A9E39A043C3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49" name="テキスト ボックス 448">
          <a:extLst>
            <a:ext uri="{FF2B5EF4-FFF2-40B4-BE49-F238E27FC236}">
              <a16:creationId xmlns:a16="http://schemas.microsoft.com/office/drawing/2014/main" id="{0B7828E0-D51C-40EF-8517-AA5DC22CAE05}"/>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F29B6389-B6B0-4892-AA7E-0D3DBC726EB7}"/>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1" name="テキスト ボックス 450">
          <a:extLst>
            <a:ext uri="{FF2B5EF4-FFF2-40B4-BE49-F238E27FC236}">
              <a16:creationId xmlns:a16="http://schemas.microsoft.com/office/drawing/2014/main" id="{CF5A67FC-4D10-4BA1-837F-F3A05CB94F5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B9BB85A0-60FB-42C9-B70A-13AAC5B8991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a:extLst>
            <a:ext uri="{FF2B5EF4-FFF2-40B4-BE49-F238E27FC236}">
              <a16:creationId xmlns:a16="http://schemas.microsoft.com/office/drawing/2014/main" id="{264CFB0B-7AD3-485E-AEA8-4F118A3B8396}"/>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4DFF44DE-F648-4681-855D-66EF5C62907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20858</xdr:rowOff>
    </xdr:from>
    <xdr:to>
      <xdr:col>54</xdr:col>
      <xdr:colOff>189865</xdr:colOff>
      <xdr:row>108</xdr:row>
      <xdr:rowOff>160390</xdr:rowOff>
    </xdr:to>
    <xdr:cxnSp macro="">
      <xdr:nvCxnSpPr>
        <xdr:cNvPr id="455" name="直線コネクタ 454">
          <a:extLst>
            <a:ext uri="{FF2B5EF4-FFF2-40B4-BE49-F238E27FC236}">
              <a16:creationId xmlns:a16="http://schemas.microsoft.com/office/drawing/2014/main" id="{112848BD-0F42-4C2F-A9E6-6DE6F91FBE75}"/>
            </a:ext>
          </a:extLst>
        </xdr:cNvPr>
        <xdr:cNvCxnSpPr/>
      </xdr:nvCxnSpPr>
      <xdr:spPr>
        <a:xfrm flipV="1">
          <a:off x="10476865" y="17165858"/>
          <a:ext cx="0" cy="1511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164217</xdr:rowOff>
    </xdr:from>
    <xdr:ext cx="469744" cy="259045"/>
    <xdr:sp macro="" textlink="">
      <xdr:nvSpPr>
        <xdr:cNvPr id="456" name="【港湾・漁港】&#10;一人当たり有形固定資産（償却資産）額最小値テキスト">
          <a:extLst>
            <a:ext uri="{FF2B5EF4-FFF2-40B4-BE49-F238E27FC236}">
              <a16:creationId xmlns:a16="http://schemas.microsoft.com/office/drawing/2014/main" id="{FED4D5A6-8A78-4D09-ADCD-B22762F023C9}"/>
            </a:ext>
          </a:extLst>
        </xdr:cNvPr>
        <xdr:cNvSpPr txBox="1"/>
      </xdr:nvSpPr>
      <xdr:spPr>
        <a:xfrm>
          <a:off x="10515600" y="1868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160390</xdr:rowOff>
    </xdr:from>
    <xdr:to>
      <xdr:col>55</xdr:col>
      <xdr:colOff>88900</xdr:colOff>
      <xdr:row>108</xdr:row>
      <xdr:rowOff>160390</xdr:rowOff>
    </xdr:to>
    <xdr:cxnSp macro="">
      <xdr:nvCxnSpPr>
        <xdr:cNvPr id="457" name="直線コネクタ 456">
          <a:extLst>
            <a:ext uri="{FF2B5EF4-FFF2-40B4-BE49-F238E27FC236}">
              <a16:creationId xmlns:a16="http://schemas.microsoft.com/office/drawing/2014/main" id="{49068617-DE56-40A8-8D49-1E89A48E3CF8}"/>
            </a:ext>
          </a:extLst>
        </xdr:cNvPr>
        <xdr:cNvCxnSpPr/>
      </xdr:nvCxnSpPr>
      <xdr:spPr>
        <a:xfrm>
          <a:off x="10388600" y="1867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138985</xdr:rowOff>
    </xdr:from>
    <xdr:ext cx="599010" cy="259045"/>
    <xdr:sp macro="" textlink="">
      <xdr:nvSpPr>
        <xdr:cNvPr id="458" name="【港湾・漁港】&#10;一人当たり有形固定資産（償却資産）額最大値テキスト">
          <a:extLst>
            <a:ext uri="{FF2B5EF4-FFF2-40B4-BE49-F238E27FC236}">
              <a16:creationId xmlns:a16="http://schemas.microsoft.com/office/drawing/2014/main" id="{AC543EDF-E0D1-4279-8B1F-7A0E194BDDD2}"/>
            </a:ext>
          </a:extLst>
        </xdr:cNvPr>
        <xdr:cNvSpPr txBox="1"/>
      </xdr:nvSpPr>
      <xdr:spPr>
        <a:xfrm>
          <a:off x="10515600" y="1694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20858</xdr:rowOff>
    </xdr:from>
    <xdr:to>
      <xdr:col>55</xdr:col>
      <xdr:colOff>88900</xdr:colOff>
      <xdr:row>100</xdr:row>
      <xdr:rowOff>20858</xdr:rowOff>
    </xdr:to>
    <xdr:cxnSp macro="">
      <xdr:nvCxnSpPr>
        <xdr:cNvPr id="459" name="直線コネクタ 458">
          <a:extLst>
            <a:ext uri="{FF2B5EF4-FFF2-40B4-BE49-F238E27FC236}">
              <a16:creationId xmlns:a16="http://schemas.microsoft.com/office/drawing/2014/main" id="{BEC0D902-A7F7-417C-BC4A-638C3F29ACF9}"/>
            </a:ext>
          </a:extLst>
        </xdr:cNvPr>
        <xdr:cNvCxnSpPr/>
      </xdr:nvCxnSpPr>
      <xdr:spPr>
        <a:xfrm>
          <a:off x="10388600" y="1716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107241</xdr:rowOff>
    </xdr:from>
    <xdr:ext cx="534377" cy="259045"/>
    <xdr:sp macro="" textlink="">
      <xdr:nvSpPr>
        <xdr:cNvPr id="460" name="【港湾・漁港】&#10;一人当たり有形固定資産（償却資産）額平均値テキスト">
          <a:extLst>
            <a:ext uri="{FF2B5EF4-FFF2-40B4-BE49-F238E27FC236}">
              <a16:creationId xmlns:a16="http://schemas.microsoft.com/office/drawing/2014/main" id="{E0CD2E66-42FA-4E23-AE39-7705E909690C}"/>
            </a:ext>
          </a:extLst>
        </xdr:cNvPr>
        <xdr:cNvSpPr txBox="1"/>
      </xdr:nvSpPr>
      <xdr:spPr>
        <a:xfrm>
          <a:off x="10515600" y="18109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128814</xdr:rowOff>
    </xdr:from>
    <xdr:to>
      <xdr:col>55</xdr:col>
      <xdr:colOff>50800</xdr:colOff>
      <xdr:row>106</xdr:row>
      <xdr:rowOff>58964</xdr:rowOff>
    </xdr:to>
    <xdr:sp macro="" textlink="">
      <xdr:nvSpPr>
        <xdr:cNvPr id="461" name="フローチャート: 判断 460">
          <a:extLst>
            <a:ext uri="{FF2B5EF4-FFF2-40B4-BE49-F238E27FC236}">
              <a16:creationId xmlns:a16="http://schemas.microsoft.com/office/drawing/2014/main" id="{E195147B-FD53-43D3-9A59-E40E9989FBDB}"/>
            </a:ext>
          </a:extLst>
        </xdr:cNvPr>
        <xdr:cNvSpPr/>
      </xdr:nvSpPr>
      <xdr:spPr>
        <a:xfrm>
          <a:off x="10426700" y="181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134409</xdr:rowOff>
    </xdr:from>
    <xdr:to>
      <xdr:col>50</xdr:col>
      <xdr:colOff>165100</xdr:colOff>
      <xdr:row>106</xdr:row>
      <xdr:rowOff>64559</xdr:rowOff>
    </xdr:to>
    <xdr:sp macro="" textlink="">
      <xdr:nvSpPr>
        <xdr:cNvPr id="462" name="フローチャート: 判断 461">
          <a:extLst>
            <a:ext uri="{FF2B5EF4-FFF2-40B4-BE49-F238E27FC236}">
              <a16:creationId xmlns:a16="http://schemas.microsoft.com/office/drawing/2014/main" id="{08EE350C-2F8E-4BDF-A003-6B117F380D53}"/>
            </a:ext>
          </a:extLst>
        </xdr:cNvPr>
        <xdr:cNvSpPr/>
      </xdr:nvSpPr>
      <xdr:spPr>
        <a:xfrm>
          <a:off x="9588500" y="181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80732</xdr:rowOff>
    </xdr:from>
    <xdr:to>
      <xdr:col>46</xdr:col>
      <xdr:colOff>38100</xdr:colOff>
      <xdr:row>106</xdr:row>
      <xdr:rowOff>10882</xdr:rowOff>
    </xdr:to>
    <xdr:sp macro="" textlink="">
      <xdr:nvSpPr>
        <xdr:cNvPr id="463" name="フローチャート: 判断 462">
          <a:extLst>
            <a:ext uri="{FF2B5EF4-FFF2-40B4-BE49-F238E27FC236}">
              <a16:creationId xmlns:a16="http://schemas.microsoft.com/office/drawing/2014/main" id="{CB6C7A1F-C8B6-4A4F-A86D-9C4302AEA8D9}"/>
            </a:ext>
          </a:extLst>
        </xdr:cNvPr>
        <xdr:cNvSpPr/>
      </xdr:nvSpPr>
      <xdr:spPr>
        <a:xfrm>
          <a:off x="8699500" y="1808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23833</xdr:rowOff>
    </xdr:from>
    <xdr:to>
      <xdr:col>41</xdr:col>
      <xdr:colOff>101600</xdr:colOff>
      <xdr:row>106</xdr:row>
      <xdr:rowOff>125433</xdr:rowOff>
    </xdr:to>
    <xdr:sp macro="" textlink="">
      <xdr:nvSpPr>
        <xdr:cNvPr id="464" name="フローチャート: 判断 463">
          <a:extLst>
            <a:ext uri="{FF2B5EF4-FFF2-40B4-BE49-F238E27FC236}">
              <a16:creationId xmlns:a16="http://schemas.microsoft.com/office/drawing/2014/main" id="{28DA538E-3E38-4F2F-94A2-A1292F31E2F4}"/>
            </a:ext>
          </a:extLst>
        </xdr:cNvPr>
        <xdr:cNvSpPr/>
      </xdr:nvSpPr>
      <xdr:spPr>
        <a:xfrm>
          <a:off x="7810500" y="1819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145436</xdr:rowOff>
    </xdr:from>
    <xdr:to>
      <xdr:col>36</xdr:col>
      <xdr:colOff>165100</xdr:colOff>
      <xdr:row>106</xdr:row>
      <xdr:rowOff>75586</xdr:rowOff>
    </xdr:to>
    <xdr:sp macro="" textlink="">
      <xdr:nvSpPr>
        <xdr:cNvPr id="465" name="フローチャート: 判断 464">
          <a:extLst>
            <a:ext uri="{FF2B5EF4-FFF2-40B4-BE49-F238E27FC236}">
              <a16:creationId xmlns:a16="http://schemas.microsoft.com/office/drawing/2014/main" id="{5F3447D8-ADBB-4992-A360-6D9BD7404809}"/>
            </a:ext>
          </a:extLst>
        </xdr:cNvPr>
        <xdr:cNvSpPr/>
      </xdr:nvSpPr>
      <xdr:spPr>
        <a:xfrm>
          <a:off x="6921500" y="1814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14C07F0-0808-4B58-B34A-18EDB861CE2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0014CBA-16D6-407A-AFDD-808BD704A67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4188C5E-3870-46E1-B3AD-9F84CA181ED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7A49DF0-2048-4C5F-BBA4-EF2589DA5C3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155BE02-51AD-4A4D-9925-FECAA675391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149160</xdr:rowOff>
    </xdr:from>
    <xdr:to>
      <xdr:col>55</xdr:col>
      <xdr:colOff>50800</xdr:colOff>
      <xdr:row>104</xdr:row>
      <xdr:rowOff>79310</xdr:rowOff>
    </xdr:to>
    <xdr:sp macro="" textlink="">
      <xdr:nvSpPr>
        <xdr:cNvPr id="471" name="楕円 470">
          <a:extLst>
            <a:ext uri="{FF2B5EF4-FFF2-40B4-BE49-F238E27FC236}">
              <a16:creationId xmlns:a16="http://schemas.microsoft.com/office/drawing/2014/main" id="{21E89D56-A701-4D37-BE1C-929BF63E5048}"/>
            </a:ext>
          </a:extLst>
        </xdr:cNvPr>
        <xdr:cNvSpPr/>
      </xdr:nvSpPr>
      <xdr:spPr>
        <a:xfrm>
          <a:off x="10426700" y="1780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587</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id="{8B7E29A6-4DEE-4561-BA4B-31E7D42D658F}"/>
            </a:ext>
          </a:extLst>
        </xdr:cNvPr>
        <xdr:cNvSpPr txBox="1"/>
      </xdr:nvSpPr>
      <xdr:spPr>
        <a:xfrm>
          <a:off x="10515600" y="1765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158293</xdr:rowOff>
    </xdr:from>
    <xdr:to>
      <xdr:col>50</xdr:col>
      <xdr:colOff>165100</xdr:colOff>
      <xdr:row>104</xdr:row>
      <xdr:rowOff>88443</xdr:rowOff>
    </xdr:to>
    <xdr:sp macro="" textlink="">
      <xdr:nvSpPr>
        <xdr:cNvPr id="473" name="楕円 472">
          <a:extLst>
            <a:ext uri="{FF2B5EF4-FFF2-40B4-BE49-F238E27FC236}">
              <a16:creationId xmlns:a16="http://schemas.microsoft.com/office/drawing/2014/main" id="{BADE8DEC-4B9E-4E7C-9D67-05806A6C1B7C}"/>
            </a:ext>
          </a:extLst>
        </xdr:cNvPr>
        <xdr:cNvSpPr/>
      </xdr:nvSpPr>
      <xdr:spPr>
        <a:xfrm>
          <a:off x="9588500" y="1781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28510</xdr:rowOff>
    </xdr:from>
    <xdr:to>
      <xdr:col>55</xdr:col>
      <xdr:colOff>0</xdr:colOff>
      <xdr:row>104</xdr:row>
      <xdr:rowOff>37643</xdr:rowOff>
    </xdr:to>
    <xdr:cxnSp macro="">
      <xdr:nvCxnSpPr>
        <xdr:cNvPr id="474" name="直線コネクタ 473">
          <a:extLst>
            <a:ext uri="{FF2B5EF4-FFF2-40B4-BE49-F238E27FC236}">
              <a16:creationId xmlns:a16="http://schemas.microsoft.com/office/drawing/2014/main" id="{50650C5C-41B5-45E2-B5E2-C9C09F936365}"/>
            </a:ext>
          </a:extLst>
        </xdr:cNvPr>
        <xdr:cNvCxnSpPr/>
      </xdr:nvCxnSpPr>
      <xdr:spPr>
        <a:xfrm flipV="1">
          <a:off x="9639300" y="17859310"/>
          <a:ext cx="8382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149999</xdr:rowOff>
    </xdr:from>
    <xdr:to>
      <xdr:col>46</xdr:col>
      <xdr:colOff>38100</xdr:colOff>
      <xdr:row>104</xdr:row>
      <xdr:rowOff>80149</xdr:rowOff>
    </xdr:to>
    <xdr:sp macro="" textlink="">
      <xdr:nvSpPr>
        <xdr:cNvPr id="475" name="楕円 474">
          <a:extLst>
            <a:ext uri="{FF2B5EF4-FFF2-40B4-BE49-F238E27FC236}">
              <a16:creationId xmlns:a16="http://schemas.microsoft.com/office/drawing/2014/main" id="{F02F0F8F-6F53-4799-948E-B00E90C825D0}"/>
            </a:ext>
          </a:extLst>
        </xdr:cNvPr>
        <xdr:cNvSpPr/>
      </xdr:nvSpPr>
      <xdr:spPr>
        <a:xfrm>
          <a:off x="8699500" y="1780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29349</xdr:rowOff>
    </xdr:from>
    <xdr:to>
      <xdr:col>50</xdr:col>
      <xdr:colOff>114300</xdr:colOff>
      <xdr:row>104</xdr:row>
      <xdr:rowOff>37643</xdr:rowOff>
    </xdr:to>
    <xdr:cxnSp macro="">
      <xdr:nvCxnSpPr>
        <xdr:cNvPr id="476" name="直線コネクタ 475">
          <a:extLst>
            <a:ext uri="{FF2B5EF4-FFF2-40B4-BE49-F238E27FC236}">
              <a16:creationId xmlns:a16="http://schemas.microsoft.com/office/drawing/2014/main" id="{59C65DA9-9BD9-4E5D-BE1B-2D13CD6673A3}"/>
            </a:ext>
          </a:extLst>
        </xdr:cNvPr>
        <xdr:cNvCxnSpPr/>
      </xdr:nvCxnSpPr>
      <xdr:spPr>
        <a:xfrm>
          <a:off x="8750300" y="17860149"/>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168743</xdr:rowOff>
    </xdr:from>
    <xdr:to>
      <xdr:col>41</xdr:col>
      <xdr:colOff>101600</xdr:colOff>
      <xdr:row>104</xdr:row>
      <xdr:rowOff>98893</xdr:rowOff>
    </xdr:to>
    <xdr:sp macro="" textlink="">
      <xdr:nvSpPr>
        <xdr:cNvPr id="477" name="楕円 476">
          <a:extLst>
            <a:ext uri="{FF2B5EF4-FFF2-40B4-BE49-F238E27FC236}">
              <a16:creationId xmlns:a16="http://schemas.microsoft.com/office/drawing/2014/main" id="{D856E328-FA5A-4D01-BB25-30143F3E9384}"/>
            </a:ext>
          </a:extLst>
        </xdr:cNvPr>
        <xdr:cNvSpPr/>
      </xdr:nvSpPr>
      <xdr:spPr>
        <a:xfrm>
          <a:off x="7810500" y="1782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29349</xdr:rowOff>
    </xdr:from>
    <xdr:to>
      <xdr:col>45</xdr:col>
      <xdr:colOff>177800</xdr:colOff>
      <xdr:row>104</xdr:row>
      <xdr:rowOff>48093</xdr:rowOff>
    </xdr:to>
    <xdr:cxnSp macro="">
      <xdr:nvCxnSpPr>
        <xdr:cNvPr id="478" name="直線コネクタ 477">
          <a:extLst>
            <a:ext uri="{FF2B5EF4-FFF2-40B4-BE49-F238E27FC236}">
              <a16:creationId xmlns:a16="http://schemas.microsoft.com/office/drawing/2014/main" id="{858A05AF-90EC-4CA3-B12F-13125669D4A4}"/>
            </a:ext>
          </a:extLst>
        </xdr:cNvPr>
        <xdr:cNvCxnSpPr/>
      </xdr:nvCxnSpPr>
      <xdr:spPr>
        <a:xfrm flipV="1">
          <a:off x="7861300" y="17860149"/>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6677</xdr:rowOff>
    </xdr:from>
    <xdr:to>
      <xdr:col>36</xdr:col>
      <xdr:colOff>165100</xdr:colOff>
      <xdr:row>104</xdr:row>
      <xdr:rowOff>108277</xdr:rowOff>
    </xdr:to>
    <xdr:sp macro="" textlink="">
      <xdr:nvSpPr>
        <xdr:cNvPr id="479" name="楕円 478">
          <a:extLst>
            <a:ext uri="{FF2B5EF4-FFF2-40B4-BE49-F238E27FC236}">
              <a16:creationId xmlns:a16="http://schemas.microsoft.com/office/drawing/2014/main" id="{4F3DD801-F20D-4D29-B99A-373B7540EDD4}"/>
            </a:ext>
          </a:extLst>
        </xdr:cNvPr>
        <xdr:cNvSpPr/>
      </xdr:nvSpPr>
      <xdr:spPr>
        <a:xfrm>
          <a:off x="6921500" y="1783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48093</xdr:rowOff>
    </xdr:from>
    <xdr:to>
      <xdr:col>41</xdr:col>
      <xdr:colOff>50800</xdr:colOff>
      <xdr:row>104</xdr:row>
      <xdr:rowOff>57477</xdr:rowOff>
    </xdr:to>
    <xdr:cxnSp macro="">
      <xdr:nvCxnSpPr>
        <xdr:cNvPr id="480" name="直線コネクタ 479">
          <a:extLst>
            <a:ext uri="{FF2B5EF4-FFF2-40B4-BE49-F238E27FC236}">
              <a16:creationId xmlns:a16="http://schemas.microsoft.com/office/drawing/2014/main" id="{9446B9B0-7609-4586-ABB5-5FE92403E8DA}"/>
            </a:ext>
          </a:extLst>
        </xdr:cNvPr>
        <xdr:cNvCxnSpPr/>
      </xdr:nvCxnSpPr>
      <xdr:spPr>
        <a:xfrm flipV="1">
          <a:off x="6972300" y="17878893"/>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55686</xdr:rowOff>
    </xdr:from>
    <xdr:ext cx="534377" cy="259045"/>
    <xdr:sp macro="" textlink="">
      <xdr:nvSpPr>
        <xdr:cNvPr id="481" name="n_1aveValue【港湾・漁港】&#10;一人当たり有形固定資産（償却資産）額">
          <a:extLst>
            <a:ext uri="{FF2B5EF4-FFF2-40B4-BE49-F238E27FC236}">
              <a16:creationId xmlns:a16="http://schemas.microsoft.com/office/drawing/2014/main" id="{8D5CE9A3-45E8-4C50-9B7D-5554A8FD82E8}"/>
            </a:ext>
          </a:extLst>
        </xdr:cNvPr>
        <xdr:cNvSpPr txBox="1"/>
      </xdr:nvSpPr>
      <xdr:spPr>
        <a:xfrm>
          <a:off x="9359411" y="182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2009</xdr:rowOff>
    </xdr:from>
    <xdr:ext cx="534377" cy="259045"/>
    <xdr:sp macro="" textlink="">
      <xdr:nvSpPr>
        <xdr:cNvPr id="482" name="n_2aveValue【港湾・漁港】&#10;一人当たり有形固定資産（償却資産）額">
          <a:extLst>
            <a:ext uri="{FF2B5EF4-FFF2-40B4-BE49-F238E27FC236}">
              <a16:creationId xmlns:a16="http://schemas.microsoft.com/office/drawing/2014/main" id="{BEB0C0D5-0A2D-4DC0-9288-8CE395305077}"/>
            </a:ext>
          </a:extLst>
        </xdr:cNvPr>
        <xdr:cNvSpPr txBox="1"/>
      </xdr:nvSpPr>
      <xdr:spPr>
        <a:xfrm>
          <a:off x="8483111" y="1817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116560</xdr:rowOff>
    </xdr:from>
    <xdr:ext cx="534377" cy="259045"/>
    <xdr:sp macro="" textlink="">
      <xdr:nvSpPr>
        <xdr:cNvPr id="483" name="n_3aveValue【港湾・漁港】&#10;一人当たり有形固定資産（償却資産）額">
          <a:extLst>
            <a:ext uri="{FF2B5EF4-FFF2-40B4-BE49-F238E27FC236}">
              <a16:creationId xmlns:a16="http://schemas.microsoft.com/office/drawing/2014/main" id="{412978BE-7981-42BF-A373-AB8C4BD7FBD8}"/>
            </a:ext>
          </a:extLst>
        </xdr:cNvPr>
        <xdr:cNvSpPr txBox="1"/>
      </xdr:nvSpPr>
      <xdr:spPr>
        <a:xfrm>
          <a:off x="7594111" y="182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66713</xdr:rowOff>
    </xdr:from>
    <xdr:ext cx="534377" cy="259045"/>
    <xdr:sp macro="" textlink="">
      <xdr:nvSpPr>
        <xdr:cNvPr id="484" name="n_4aveValue【港湾・漁港】&#10;一人当たり有形固定資産（償却資産）額">
          <a:extLst>
            <a:ext uri="{FF2B5EF4-FFF2-40B4-BE49-F238E27FC236}">
              <a16:creationId xmlns:a16="http://schemas.microsoft.com/office/drawing/2014/main" id="{98C60F02-9590-4985-9EB0-C8A37216E29D}"/>
            </a:ext>
          </a:extLst>
        </xdr:cNvPr>
        <xdr:cNvSpPr txBox="1"/>
      </xdr:nvSpPr>
      <xdr:spPr>
        <a:xfrm>
          <a:off x="6705111" y="1824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102</xdr:row>
      <xdr:rowOff>104970</xdr:rowOff>
    </xdr:from>
    <xdr:ext cx="534377" cy="259045"/>
    <xdr:sp macro="" textlink="">
      <xdr:nvSpPr>
        <xdr:cNvPr id="485" name="n_1mainValue【港湾・漁港】&#10;一人当たり有形固定資産（償却資産）額">
          <a:extLst>
            <a:ext uri="{FF2B5EF4-FFF2-40B4-BE49-F238E27FC236}">
              <a16:creationId xmlns:a16="http://schemas.microsoft.com/office/drawing/2014/main" id="{8D9E9A80-AF7D-431A-9338-921C22357F05}"/>
            </a:ext>
          </a:extLst>
        </xdr:cNvPr>
        <xdr:cNvSpPr txBox="1"/>
      </xdr:nvSpPr>
      <xdr:spPr>
        <a:xfrm>
          <a:off x="9359411" y="175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96676</xdr:rowOff>
    </xdr:from>
    <xdr:ext cx="534377" cy="259045"/>
    <xdr:sp macro="" textlink="">
      <xdr:nvSpPr>
        <xdr:cNvPr id="486" name="n_2mainValue【港湾・漁港】&#10;一人当たり有形固定資産（償却資産）額">
          <a:extLst>
            <a:ext uri="{FF2B5EF4-FFF2-40B4-BE49-F238E27FC236}">
              <a16:creationId xmlns:a16="http://schemas.microsoft.com/office/drawing/2014/main" id="{336B7EDD-10B8-470D-8705-6507254455DD}"/>
            </a:ext>
          </a:extLst>
        </xdr:cNvPr>
        <xdr:cNvSpPr txBox="1"/>
      </xdr:nvSpPr>
      <xdr:spPr>
        <a:xfrm>
          <a:off x="8483111" y="1758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115420</xdr:rowOff>
    </xdr:from>
    <xdr:ext cx="534377" cy="259045"/>
    <xdr:sp macro="" textlink="">
      <xdr:nvSpPr>
        <xdr:cNvPr id="487" name="n_3mainValue【港湾・漁港】&#10;一人当たり有形固定資産（償却資産）額">
          <a:extLst>
            <a:ext uri="{FF2B5EF4-FFF2-40B4-BE49-F238E27FC236}">
              <a16:creationId xmlns:a16="http://schemas.microsoft.com/office/drawing/2014/main" id="{CBE25C68-46BC-4C44-BA88-9662CB60ACA3}"/>
            </a:ext>
          </a:extLst>
        </xdr:cNvPr>
        <xdr:cNvSpPr txBox="1"/>
      </xdr:nvSpPr>
      <xdr:spPr>
        <a:xfrm>
          <a:off x="7594111" y="1760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102</xdr:row>
      <xdr:rowOff>124804</xdr:rowOff>
    </xdr:from>
    <xdr:ext cx="534377" cy="259045"/>
    <xdr:sp macro="" textlink="">
      <xdr:nvSpPr>
        <xdr:cNvPr id="488" name="n_4mainValue【港湾・漁港】&#10;一人当たり有形固定資産（償却資産）額">
          <a:extLst>
            <a:ext uri="{FF2B5EF4-FFF2-40B4-BE49-F238E27FC236}">
              <a16:creationId xmlns:a16="http://schemas.microsoft.com/office/drawing/2014/main" id="{68D5E46A-DB18-4B9B-A035-838B3C7C97DF}"/>
            </a:ext>
          </a:extLst>
        </xdr:cNvPr>
        <xdr:cNvSpPr txBox="1"/>
      </xdr:nvSpPr>
      <xdr:spPr>
        <a:xfrm>
          <a:off x="6705111" y="176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20F7C4F1-3C1E-455E-934C-EDEF16882D4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B434D719-E75F-4AA8-9358-5ACC25016E1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EAFAF89B-9AA8-4715-94DE-4DF26767C0B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9493F0B4-2EDD-4B37-AD21-F491835D4C3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246983C2-DA5E-4746-8D68-1D76B84FB9C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EEAE5181-62FA-45D7-8A93-6F22F2B690C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DCF918BD-8C1F-4660-B8C2-E44B2FA459A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7BC0241-5EED-4324-9DE8-711212BE18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42046D1D-C61D-4261-96CE-7CAC441185F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71C9E81F-BF29-4DE9-BBA1-2E487F7D114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D7C0DAD8-32AD-4680-8E13-461B2748470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B5858721-D045-4BD2-9EEB-4A2AD488F5B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0E8B1E42-BBBE-4D51-9919-43E6743DF8B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F4BD3B62-C80D-405E-A550-05F5A2899D0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285BF0F0-9665-40C7-A802-3E3FC1F59B8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11F3191C-DBC1-4869-84A5-B69FACB74B3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C1ECAC30-14B7-4305-8D64-81A125C404F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06A349EB-A66A-4EB0-81AD-9022DFB202A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BD5C37CB-F4C2-4F7C-98EE-A2B21BE5628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A66F8580-E111-43BA-A975-DD8C554FE00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D8F47D74-D785-4102-9C28-7A06933F829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23ADBE1B-35EA-47DE-9FE7-A0539626464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D0BFE4DA-C5AA-4ACC-A554-F15B7702702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id="{B8C4D1C7-CF52-4E81-A095-EC727C09FAF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513" name="直線コネクタ 512">
          <a:extLst>
            <a:ext uri="{FF2B5EF4-FFF2-40B4-BE49-F238E27FC236}">
              <a16:creationId xmlns:a16="http://schemas.microsoft.com/office/drawing/2014/main" id="{349A0F38-5BEB-449C-835D-4C339AC864FB}"/>
            </a:ext>
          </a:extLst>
        </xdr:cNvPr>
        <xdr:cNvCxnSpPr/>
      </xdr:nvCxnSpPr>
      <xdr:spPr>
        <a:xfrm flipV="1">
          <a:off x="16318864" y="572643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514" name="【認定こども園・幼稚園・保育所】&#10;有形固定資産減価償却率最小値テキスト">
          <a:extLst>
            <a:ext uri="{FF2B5EF4-FFF2-40B4-BE49-F238E27FC236}">
              <a16:creationId xmlns:a16="http://schemas.microsoft.com/office/drawing/2014/main" id="{74E16306-4C28-4C69-B894-6B365B79AB63}"/>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515" name="直線コネクタ 514">
          <a:extLst>
            <a:ext uri="{FF2B5EF4-FFF2-40B4-BE49-F238E27FC236}">
              <a16:creationId xmlns:a16="http://schemas.microsoft.com/office/drawing/2014/main" id="{DDCE171B-DACD-4F6D-AD96-5279BF03515C}"/>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516" name="【認定こども園・幼稚園・保育所】&#10;有形固定資産減価償却率最大値テキスト">
          <a:extLst>
            <a:ext uri="{FF2B5EF4-FFF2-40B4-BE49-F238E27FC236}">
              <a16:creationId xmlns:a16="http://schemas.microsoft.com/office/drawing/2014/main" id="{4B26D8A2-ABDB-4C85-A758-DDD627D37715}"/>
            </a:ext>
          </a:extLst>
        </xdr:cNvPr>
        <xdr:cNvSpPr txBox="1"/>
      </xdr:nvSpPr>
      <xdr:spPr>
        <a:xfrm>
          <a:off x="16357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517" name="直線コネクタ 516">
          <a:extLst>
            <a:ext uri="{FF2B5EF4-FFF2-40B4-BE49-F238E27FC236}">
              <a16:creationId xmlns:a16="http://schemas.microsoft.com/office/drawing/2014/main" id="{464157C9-0FB5-4F4B-AE87-3514FE8E0A2D}"/>
            </a:ext>
          </a:extLst>
        </xdr:cNvPr>
        <xdr:cNvCxnSpPr/>
      </xdr:nvCxnSpPr>
      <xdr:spPr>
        <a:xfrm>
          <a:off x="16230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id="{D6B3DC11-2848-4DB1-B82D-873A40E943A1}"/>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519" name="フローチャート: 判断 518">
          <a:extLst>
            <a:ext uri="{FF2B5EF4-FFF2-40B4-BE49-F238E27FC236}">
              <a16:creationId xmlns:a16="http://schemas.microsoft.com/office/drawing/2014/main" id="{BDFD725D-D388-4BCD-ADDB-941CADFFDB96}"/>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520" name="フローチャート: 判断 519">
          <a:extLst>
            <a:ext uri="{FF2B5EF4-FFF2-40B4-BE49-F238E27FC236}">
              <a16:creationId xmlns:a16="http://schemas.microsoft.com/office/drawing/2014/main" id="{D90738C8-269B-4D21-847E-52641D36DD08}"/>
            </a:ext>
          </a:extLst>
        </xdr:cNvPr>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521" name="フローチャート: 判断 520">
          <a:extLst>
            <a:ext uri="{FF2B5EF4-FFF2-40B4-BE49-F238E27FC236}">
              <a16:creationId xmlns:a16="http://schemas.microsoft.com/office/drawing/2014/main" id="{CC0A9BAD-797F-42D5-BE2D-4C55FD141D38}"/>
            </a:ext>
          </a:extLst>
        </xdr:cNvPr>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522" name="フローチャート: 判断 521">
          <a:extLst>
            <a:ext uri="{FF2B5EF4-FFF2-40B4-BE49-F238E27FC236}">
              <a16:creationId xmlns:a16="http://schemas.microsoft.com/office/drawing/2014/main" id="{A3647095-F305-4EAA-8E26-410562B42B13}"/>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523" name="フローチャート: 判断 522">
          <a:extLst>
            <a:ext uri="{FF2B5EF4-FFF2-40B4-BE49-F238E27FC236}">
              <a16:creationId xmlns:a16="http://schemas.microsoft.com/office/drawing/2014/main" id="{F338BAB5-FDB5-4019-A17B-BD71A6836FE8}"/>
            </a:ext>
          </a:extLst>
        </xdr:cNvPr>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DBDE16F4-0A20-4948-BC28-FFABA010FA6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953FDE57-8EF9-405B-BF24-B93E6BA225D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6ACAC5F-512D-4A9C-8789-2D711BBB64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9DA0C46-B9ED-4094-B44D-DE95706AA12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16A46B4-9D71-43E7-AD53-50E52B7CBDB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529" name="楕円 528">
          <a:extLst>
            <a:ext uri="{FF2B5EF4-FFF2-40B4-BE49-F238E27FC236}">
              <a16:creationId xmlns:a16="http://schemas.microsoft.com/office/drawing/2014/main" id="{F69AF567-BB28-459E-B5AA-5FF0F684E4AE}"/>
            </a:ext>
          </a:extLst>
        </xdr:cNvPr>
        <xdr:cNvSpPr/>
      </xdr:nvSpPr>
      <xdr:spPr>
        <a:xfrm>
          <a:off x="162687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32402</xdr:rowOff>
    </xdr:from>
    <xdr:ext cx="405111" cy="259045"/>
    <xdr:sp macro="" textlink="">
      <xdr:nvSpPr>
        <xdr:cNvPr id="530" name="【認定こども園・幼稚園・保育所】&#10;有形固定資産減価償却率該当値テキスト">
          <a:extLst>
            <a:ext uri="{FF2B5EF4-FFF2-40B4-BE49-F238E27FC236}">
              <a16:creationId xmlns:a16="http://schemas.microsoft.com/office/drawing/2014/main" id="{65C99E37-0B08-43CE-BD9F-113454948A9F}"/>
            </a:ext>
          </a:extLst>
        </xdr:cNvPr>
        <xdr:cNvSpPr txBox="1"/>
      </xdr:nvSpPr>
      <xdr:spPr>
        <a:xfrm>
          <a:off x="16357600"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xdr:rowOff>
    </xdr:from>
    <xdr:to>
      <xdr:col>81</xdr:col>
      <xdr:colOff>101600</xdr:colOff>
      <xdr:row>37</xdr:row>
      <xdr:rowOff>109855</xdr:rowOff>
    </xdr:to>
    <xdr:sp macro="" textlink="">
      <xdr:nvSpPr>
        <xdr:cNvPr id="531" name="楕円 530">
          <a:extLst>
            <a:ext uri="{FF2B5EF4-FFF2-40B4-BE49-F238E27FC236}">
              <a16:creationId xmlns:a16="http://schemas.microsoft.com/office/drawing/2014/main" id="{3950D67F-96BF-4B5D-9926-5238E592EAD8}"/>
            </a:ext>
          </a:extLst>
        </xdr:cNvPr>
        <xdr:cNvSpPr/>
      </xdr:nvSpPr>
      <xdr:spPr>
        <a:xfrm>
          <a:off x="15430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59055</xdr:rowOff>
    </xdr:from>
    <xdr:to>
      <xdr:col>85</xdr:col>
      <xdr:colOff>127000</xdr:colOff>
      <xdr:row>37</xdr:row>
      <xdr:rowOff>104775</xdr:rowOff>
    </xdr:to>
    <xdr:cxnSp macro="">
      <xdr:nvCxnSpPr>
        <xdr:cNvPr id="532" name="直線コネクタ 531">
          <a:extLst>
            <a:ext uri="{FF2B5EF4-FFF2-40B4-BE49-F238E27FC236}">
              <a16:creationId xmlns:a16="http://schemas.microsoft.com/office/drawing/2014/main" id="{A314E08E-BBE7-4275-8B90-0DD2B82C44AC}"/>
            </a:ext>
          </a:extLst>
        </xdr:cNvPr>
        <xdr:cNvCxnSpPr/>
      </xdr:nvCxnSpPr>
      <xdr:spPr>
        <a:xfrm>
          <a:off x="15481300" y="64027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130175</xdr:rowOff>
    </xdr:from>
    <xdr:to>
      <xdr:col>76</xdr:col>
      <xdr:colOff>165100</xdr:colOff>
      <xdr:row>37</xdr:row>
      <xdr:rowOff>60325</xdr:rowOff>
    </xdr:to>
    <xdr:sp macro="" textlink="">
      <xdr:nvSpPr>
        <xdr:cNvPr id="533" name="楕円 532">
          <a:extLst>
            <a:ext uri="{FF2B5EF4-FFF2-40B4-BE49-F238E27FC236}">
              <a16:creationId xmlns:a16="http://schemas.microsoft.com/office/drawing/2014/main" id="{125D35E7-C471-497B-A00E-A5268D18C962}"/>
            </a:ext>
          </a:extLst>
        </xdr:cNvPr>
        <xdr:cNvSpPr/>
      </xdr:nvSpPr>
      <xdr:spPr>
        <a:xfrm>
          <a:off x="14541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9525</xdr:rowOff>
    </xdr:from>
    <xdr:to>
      <xdr:col>81</xdr:col>
      <xdr:colOff>50800</xdr:colOff>
      <xdr:row>37</xdr:row>
      <xdr:rowOff>59055</xdr:rowOff>
    </xdr:to>
    <xdr:cxnSp macro="">
      <xdr:nvCxnSpPr>
        <xdr:cNvPr id="534" name="直線コネクタ 533">
          <a:extLst>
            <a:ext uri="{FF2B5EF4-FFF2-40B4-BE49-F238E27FC236}">
              <a16:creationId xmlns:a16="http://schemas.microsoft.com/office/drawing/2014/main" id="{EF508695-FC7B-4BA4-BB0C-B271ECE10BBC}"/>
            </a:ext>
          </a:extLst>
        </xdr:cNvPr>
        <xdr:cNvCxnSpPr/>
      </xdr:nvCxnSpPr>
      <xdr:spPr>
        <a:xfrm>
          <a:off x="14592300" y="63531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80645</xdr:rowOff>
    </xdr:from>
    <xdr:to>
      <xdr:col>72</xdr:col>
      <xdr:colOff>38100</xdr:colOff>
      <xdr:row>37</xdr:row>
      <xdr:rowOff>10795</xdr:rowOff>
    </xdr:to>
    <xdr:sp macro="" textlink="">
      <xdr:nvSpPr>
        <xdr:cNvPr id="535" name="楕円 534">
          <a:extLst>
            <a:ext uri="{FF2B5EF4-FFF2-40B4-BE49-F238E27FC236}">
              <a16:creationId xmlns:a16="http://schemas.microsoft.com/office/drawing/2014/main" id="{B207FCF0-47B2-4A58-B36E-DC4D7BA62171}"/>
            </a:ext>
          </a:extLst>
        </xdr:cNvPr>
        <xdr:cNvSpPr/>
      </xdr:nvSpPr>
      <xdr:spPr>
        <a:xfrm>
          <a:off x="13652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131445</xdr:rowOff>
    </xdr:from>
    <xdr:to>
      <xdr:col>76</xdr:col>
      <xdr:colOff>114300</xdr:colOff>
      <xdr:row>37</xdr:row>
      <xdr:rowOff>9525</xdr:rowOff>
    </xdr:to>
    <xdr:cxnSp macro="">
      <xdr:nvCxnSpPr>
        <xdr:cNvPr id="536" name="直線コネクタ 535">
          <a:extLst>
            <a:ext uri="{FF2B5EF4-FFF2-40B4-BE49-F238E27FC236}">
              <a16:creationId xmlns:a16="http://schemas.microsoft.com/office/drawing/2014/main" id="{E265E2BE-2972-41A7-9C35-8A89DA2E942C}"/>
            </a:ext>
          </a:extLst>
        </xdr:cNvPr>
        <xdr:cNvCxnSpPr/>
      </xdr:nvCxnSpPr>
      <xdr:spPr>
        <a:xfrm>
          <a:off x="13703300" y="63036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33020</xdr:rowOff>
    </xdr:from>
    <xdr:to>
      <xdr:col>67</xdr:col>
      <xdr:colOff>101600</xdr:colOff>
      <xdr:row>36</xdr:row>
      <xdr:rowOff>134620</xdr:rowOff>
    </xdr:to>
    <xdr:sp macro="" textlink="">
      <xdr:nvSpPr>
        <xdr:cNvPr id="537" name="楕円 536">
          <a:extLst>
            <a:ext uri="{FF2B5EF4-FFF2-40B4-BE49-F238E27FC236}">
              <a16:creationId xmlns:a16="http://schemas.microsoft.com/office/drawing/2014/main" id="{C7305C84-6C6F-490A-B048-5862A9E7C35B}"/>
            </a:ext>
          </a:extLst>
        </xdr:cNvPr>
        <xdr:cNvSpPr/>
      </xdr:nvSpPr>
      <xdr:spPr>
        <a:xfrm>
          <a:off x="12763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83820</xdr:rowOff>
    </xdr:from>
    <xdr:to>
      <xdr:col>71</xdr:col>
      <xdr:colOff>177800</xdr:colOff>
      <xdr:row>36</xdr:row>
      <xdr:rowOff>131445</xdr:rowOff>
    </xdr:to>
    <xdr:cxnSp macro="">
      <xdr:nvCxnSpPr>
        <xdr:cNvPr id="538" name="直線コネクタ 537">
          <a:extLst>
            <a:ext uri="{FF2B5EF4-FFF2-40B4-BE49-F238E27FC236}">
              <a16:creationId xmlns:a16="http://schemas.microsoft.com/office/drawing/2014/main" id="{40978786-6BB7-48BD-BF51-EB02295A7E49}"/>
            </a:ext>
          </a:extLst>
        </xdr:cNvPr>
        <xdr:cNvCxnSpPr/>
      </xdr:nvCxnSpPr>
      <xdr:spPr>
        <a:xfrm>
          <a:off x="12814300" y="62560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539" name="n_1aveValue【認定こども園・幼稚園・保育所】&#10;有形固定資産減価償却率">
          <a:extLst>
            <a:ext uri="{FF2B5EF4-FFF2-40B4-BE49-F238E27FC236}">
              <a16:creationId xmlns:a16="http://schemas.microsoft.com/office/drawing/2014/main" id="{A1C2D58D-EFB4-4F22-94BA-88874DB2309F}"/>
            </a:ext>
          </a:extLst>
        </xdr:cNvPr>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76217</xdr:rowOff>
    </xdr:from>
    <xdr:ext cx="405111" cy="259045"/>
    <xdr:sp macro="" textlink="">
      <xdr:nvSpPr>
        <xdr:cNvPr id="540" name="n_2aveValue【認定こども園・幼稚園・保育所】&#10;有形固定資産減価償却率">
          <a:extLst>
            <a:ext uri="{FF2B5EF4-FFF2-40B4-BE49-F238E27FC236}">
              <a16:creationId xmlns:a16="http://schemas.microsoft.com/office/drawing/2014/main" id="{72A91CC0-4C45-4C4A-8941-7083B6C49979}"/>
            </a:ext>
          </a:extLst>
        </xdr:cNvPr>
        <xdr:cNvSpPr txBox="1"/>
      </xdr:nvSpPr>
      <xdr:spPr>
        <a:xfrm>
          <a:off x="14389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541" name="n_3aveValue【認定こども園・幼稚園・保育所】&#10;有形固定資産減価償却率">
          <a:extLst>
            <a:ext uri="{FF2B5EF4-FFF2-40B4-BE49-F238E27FC236}">
              <a16:creationId xmlns:a16="http://schemas.microsoft.com/office/drawing/2014/main" id="{D994EEC5-E51D-4BED-BFF1-C6AAE4220D7F}"/>
            </a:ext>
          </a:extLst>
        </xdr:cNvPr>
        <xdr:cNvSpPr txBox="1"/>
      </xdr:nvSpPr>
      <xdr:spPr>
        <a:xfrm>
          <a:off x="13500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85742</xdr:rowOff>
    </xdr:from>
    <xdr:ext cx="405111" cy="259045"/>
    <xdr:sp macro="" textlink="">
      <xdr:nvSpPr>
        <xdr:cNvPr id="542" name="n_4aveValue【認定こども園・幼稚園・保育所】&#10;有形固定資産減価償却率">
          <a:extLst>
            <a:ext uri="{FF2B5EF4-FFF2-40B4-BE49-F238E27FC236}">
              <a16:creationId xmlns:a16="http://schemas.microsoft.com/office/drawing/2014/main" id="{8E102923-BBB5-44AC-A28D-9D794FBA6332}"/>
            </a:ext>
          </a:extLst>
        </xdr:cNvPr>
        <xdr:cNvSpPr txBox="1"/>
      </xdr:nvSpPr>
      <xdr:spPr>
        <a:xfrm>
          <a:off x="12611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100982</xdr:rowOff>
    </xdr:from>
    <xdr:ext cx="405111" cy="259045"/>
    <xdr:sp macro="" textlink="">
      <xdr:nvSpPr>
        <xdr:cNvPr id="543" name="n_1mainValue【認定こども園・幼稚園・保育所】&#10;有形固定資産減価償却率">
          <a:extLst>
            <a:ext uri="{FF2B5EF4-FFF2-40B4-BE49-F238E27FC236}">
              <a16:creationId xmlns:a16="http://schemas.microsoft.com/office/drawing/2014/main" id="{7B48B59C-AB28-4FE7-913F-FAC7F15D4228}"/>
            </a:ext>
          </a:extLst>
        </xdr:cNvPr>
        <xdr:cNvSpPr txBox="1"/>
      </xdr:nvSpPr>
      <xdr:spPr>
        <a:xfrm>
          <a:off x="152660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76852</xdr:rowOff>
    </xdr:from>
    <xdr:ext cx="405111" cy="259045"/>
    <xdr:sp macro="" textlink="">
      <xdr:nvSpPr>
        <xdr:cNvPr id="544" name="n_2mainValue【認定こども園・幼稚園・保育所】&#10;有形固定資産減価償却率">
          <a:extLst>
            <a:ext uri="{FF2B5EF4-FFF2-40B4-BE49-F238E27FC236}">
              <a16:creationId xmlns:a16="http://schemas.microsoft.com/office/drawing/2014/main" id="{C295A4E3-DC82-4744-8C84-D90B7A20D131}"/>
            </a:ext>
          </a:extLst>
        </xdr:cNvPr>
        <xdr:cNvSpPr txBox="1"/>
      </xdr:nvSpPr>
      <xdr:spPr>
        <a:xfrm>
          <a:off x="14389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27322</xdr:rowOff>
    </xdr:from>
    <xdr:ext cx="405111" cy="259045"/>
    <xdr:sp macro="" textlink="">
      <xdr:nvSpPr>
        <xdr:cNvPr id="545" name="n_3mainValue【認定こども園・幼稚園・保育所】&#10;有形固定資産減価償却率">
          <a:extLst>
            <a:ext uri="{FF2B5EF4-FFF2-40B4-BE49-F238E27FC236}">
              <a16:creationId xmlns:a16="http://schemas.microsoft.com/office/drawing/2014/main" id="{2A59791D-6699-4986-95D5-D9474B3BDE0C}"/>
            </a:ext>
          </a:extLst>
        </xdr:cNvPr>
        <xdr:cNvSpPr txBox="1"/>
      </xdr:nvSpPr>
      <xdr:spPr>
        <a:xfrm>
          <a:off x="13500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151147</xdr:rowOff>
    </xdr:from>
    <xdr:ext cx="405111" cy="259045"/>
    <xdr:sp macro="" textlink="">
      <xdr:nvSpPr>
        <xdr:cNvPr id="546" name="n_4mainValue【認定こども園・幼稚園・保育所】&#10;有形固定資産減価償却率">
          <a:extLst>
            <a:ext uri="{FF2B5EF4-FFF2-40B4-BE49-F238E27FC236}">
              <a16:creationId xmlns:a16="http://schemas.microsoft.com/office/drawing/2014/main" id="{062FA510-2707-41D0-A8EC-6B758AC43056}"/>
            </a:ext>
          </a:extLst>
        </xdr:cNvPr>
        <xdr:cNvSpPr txBox="1"/>
      </xdr:nvSpPr>
      <xdr:spPr>
        <a:xfrm>
          <a:off x="12611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1C032168-B388-4B63-B7F5-F6BEA38716D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DB35C839-846B-4C90-AF98-79692124D47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BC2B3D8C-B946-41B1-9765-035300FBD5E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3178E807-8E2D-401C-810D-D4CC36BEF7E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143D4031-9C5B-42BC-901F-E0524456706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0E340CE9-FFA8-42CE-B63B-9DC1DE53C55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603043E1-7367-4AA8-A889-556134FDC4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A786EDE8-3C11-4CF1-8B6E-3C16E267A63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2EC9D38F-8DBD-4522-9A91-CC47756EA11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8AA26093-9216-44F5-BD54-9E94FA747E4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8F0156A4-6A8F-425D-8C99-64443501188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a:extLst>
            <a:ext uri="{FF2B5EF4-FFF2-40B4-BE49-F238E27FC236}">
              <a16:creationId xmlns:a16="http://schemas.microsoft.com/office/drawing/2014/main" id="{08536266-39C7-4B89-B307-AA36A4D090A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2CF1FAA9-A2F2-428E-B3C6-28B5B73B277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a:extLst>
            <a:ext uri="{FF2B5EF4-FFF2-40B4-BE49-F238E27FC236}">
              <a16:creationId xmlns:a16="http://schemas.microsoft.com/office/drawing/2014/main" id="{F1F6FAF5-C65D-4CC0-8B00-989AE5C2E3D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137D1A3F-2CC9-4A70-BB91-A767A5FC75A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a:extLst>
            <a:ext uri="{FF2B5EF4-FFF2-40B4-BE49-F238E27FC236}">
              <a16:creationId xmlns:a16="http://schemas.microsoft.com/office/drawing/2014/main" id="{4135216B-B13E-49C4-A884-834061E59A3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71417B9E-A65A-432C-AF46-908EF66DEF5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a:extLst>
            <a:ext uri="{FF2B5EF4-FFF2-40B4-BE49-F238E27FC236}">
              <a16:creationId xmlns:a16="http://schemas.microsoft.com/office/drawing/2014/main" id="{408D3FE2-24F9-4A70-8603-7DC59C5691E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988EC6D8-C11E-4E03-A6AC-5DF0AF13CF5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a:extLst>
            <a:ext uri="{FF2B5EF4-FFF2-40B4-BE49-F238E27FC236}">
              <a16:creationId xmlns:a16="http://schemas.microsoft.com/office/drawing/2014/main" id="{64911B4B-FD1C-4BC3-AA3E-B1D1EE9F98E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625859B4-DB53-4EA4-9CD7-4002641374A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id="{CA099658-165C-4DB0-9BF5-89F44BE02A0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89948CCB-EA3D-44FC-93B3-958141DF9E8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570" name="直線コネクタ 569">
          <a:extLst>
            <a:ext uri="{FF2B5EF4-FFF2-40B4-BE49-F238E27FC236}">
              <a16:creationId xmlns:a16="http://schemas.microsoft.com/office/drawing/2014/main" id="{EF83C0C6-6F38-4ECA-9E47-0654F27CC86B}"/>
            </a:ext>
          </a:extLst>
        </xdr:cNvPr>
        <xdr:cNvCxnSpPr/>
      </xdr:nvCxnSpPr>
      <xdr:spPr>
        <a:xfrm flipV="1">
          <a:off x="22160864" y="593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id="{EFF58CEA-BFF9-4A1A-949E-61454E0C85BC}"/>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2" name="直線コネクタ 571">
          <a:extLst>
            <a:ext uri="{FF2B5EF4-FFF2-40B4-BE49-F238E27FC236}">
              <a16:creationId xmlns:a16="http://schemas.microsoft.com/office/drawing/2014/main" id="{58C43713-91BC-4909-B387-F690A999CA9A}"/>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id="{8A5ACAC4-7499-4BE9-959E-5226DE6FDB89}"/>
            </a:ext>
          </a:extLst>
        </xdr:cNvPr>
        <xdr:cNvSpPr txBox="1"/>
      </xdr:nvSpPr>
      <xdr:spPr>
        <a:xfrm>
          <a:off x="22199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574" name="直線コネクタ 573">
          <a:extLst>
            <a:ext uri="{FF2B5EF4-FFF2-40B4-BE49-F238E27FC236}">
              <a16:creationId xmlns:a16="http://schemas.microsoft.com/office/drawing/2014/main" id="{FB7B907B-743A-4F10-B79A-4CA60FCA812F}"/>
            </a:ext>
          </a:extLst>
        </xdr:cNvPr>
        <xdr:cNvCxnSpPr/>
      </xdr:nvCxnSpPr>
      <xdr:spPr>
        <a:xfrm>
          <a:off x="22072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id="{09C7F43A-63DD-4A65-A48D-B1C9B347B466}"/>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76" name="フローチャート: 判断 575">
          <a:extLst>
            <a:ext uri="{FF2B5EF4-FFF2-40B4-BE49-F238E27FC236}">
              <a16:creationId xmlns:a16="http://schemas.microsoft.com/office/drawing/2014/main" id="{9F814253-F004-4336-8770-DE4E0523967F}"/>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77" name="フローチャート: 判断 576">
          <a:extLst>
            <a:ext uri="{FF2B5EF4-FFF2-40B4-BE49-F238E27FC236}">
              <a16:creationId xmlns:a16="http://schemas.microsoft.com/office/drawing/2014/main" id="{A54487BA-E537-4431-A601-7E5764CE8245}"/>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578" name="フローチャート: 判断 577">
          <a:extLst>
            <a:ext uri="{FF2B5EF4-FFF2-40B4-BE49-F238E27FC236}">
              <a16:creationId xmlns:a16="http://schemas.microsoft.com/office/drawing/2014/main" id="{B3C80039-AC2F-470A-8F02-0569B37E3704}"/>
            </a:ext>
          </a:extLst>
        </xdr:cNvPr>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79" name="フローチャート: 判断 578">
          <a:extLst>
            <a:ext uri="{FF2B5EF4-FFF2-40B4-BE49-F238E27FC236}">
              <a16:creationId xmlns:a16="http://schemas.microsoft.com/office/drawing/2014/main" id="{D450EF2D-F1A9-4B76-89FC-A902599B4F0B}"/>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80" name="フローチャート: 判断 579">
          <a:extLst>
            <a:ext uri="{FF2B5EF4-FFF2-40B4-BE49-F238E27FC236}">
              <a16:creationId xmlns:a16="http://schemas.microsoft.com/office/drawing/2014/main" id="{C47DDD30-04E7-4CD8-90DD-DA498E8106D7}"/>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211E0186-71D3-428F-A069-F9CAB6C746F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ABAC58F0-A53B-47E3-8F67-3C2C11CF50E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48E089B-83D3-4D3A-A5D3-F4FDA380245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25519F7-060D-4DB1-982F-25E39B0BCFF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EAA0B28-9AE9-4D3D-8133-C20645A8B72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586" name="楕円 585">
          <a:extLst>
            <a:ext uri="{FF2B5EF4-FFF2-40B4-BE49-F238E27FC236}">
              <a16:creationId xmlns:a16="http://schemas.microsoft.com/office/drawing/2014/main" id="{D161D655-1139-4764-A584-C4B60D438493}"/>
            </a:ext>
          </a:extLst>
        </xdr:cNvPr>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id="{B209942F-6074-4192-B246-240A5BAB848E}"/>
            </a:ext>
          </a:extLst>
        </xdr:cNvPr>
        <xdr:cNvSpPr txBox="1"/>
      </xdr:nvSpPr>
      <xdr:spPr>
        <a:xfrm>
          <a:off x="22199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588" name="楕円 587">
          <a:extLst>
            <a:ext uri="{FF2B5EF4-FFF2-40B4-BE49-F238E27FC236}">
              <a16:creationId xmlns:a16="http://schemas.microsoft.com/office/drawing/2014/main" id="{637F7719-7C71-4D54-939E-6CAB17FBEB1A}"/>
            </a:ext>
          </a:extLst>
        </xdr:cNvPr>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144780</xdr:rowOff>
    </xdr:to>
    <xdr:cxnSp macro="">
      <xdr:nvCxnSpPr>
        <xdr:cNvPr id="589" name="直線コネクタ 588">
          <a:extLst>
            <a:ext uri="{FF2B5EF4-FFF2-40B4-BE49-F238E27FC236}">
              <a16:creationId xmlns:a16="http://schemas.microsoft.com/office/drawing/2014/main" id="{EDA02A83-62A6-44ED-B7FB-C11AE3CA9892}"/>
            </a:ext>
          </a:extLst>
        </xdr:cNvPr>
        <xdr:cNvCxnSpPr/>
      </xdr:nvCxnSpPr>
      <xdr:spPr>
        <a:xfrm>
          <a:off x="21323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71120</xdr:rowOff>
    </xdr:from>
    <xdr:to>
      <xdr:col>107</xdr:col>
      <xdr:colOff>101600</xdr:colOff>
      <xdr:row>41</xdr:row>
      <xdr:rowOff>1270</xdr:rowOff>
    </xdr:to>
    <xdr:sp macro="" textlink="">
      <xdr:nvSpPr>
        <xdr:cNvPr id="590" name="楕円 589">
          <a:extLst>
            <a:ext uri="{FF2B5EF4-FFF2-40B4-BE49-F238E27FC236}">
              <a16:creationId xmlns:a16="http://schemas.microsoft.com/office/drawing/2014/main" id="{F1FE4DE2-ADA6-4987-ABFA-C380A4D0A7F9}"/>
            </a:ext>
          </a:extLst>
        </xdr:cNvPr>
        <xdr:cNvSpPr/>
      </xdr:nvSpPr>
      <xdr:spPr>
        <a:xfrm>
          <a:off x="20383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121920</xdr:rowOff>
    </xdr:from>
    <xdr:to>
      <xdr:col>111</xdr:col>
      <xdr:colOff>177800</xdr:colOff>
      <xdr:row>40</xdr:row>
      <xdr:rowOff>144780</xdr:rowOff>
    </xdr:to>
    <xdr:cxnSp macro="">
      <xdr:nvCxnSpPr>
        <xdr:cNvPr id="591" name="直線コネクタ 590">
          <a:extLst>
            <a:ext uri="{FF2B5EF4-FFF2-40B4-BE49-F238E27FC236}">
              <a16:creationId xmlns:a16="http://schemas.microsoft.com/office/drawing/2014/main" id="{50445601-78FA-4AA9-9B3E-88542173BD6F}"/>
            </a:ext>
          </a:extLst>
        </xdr:cNvPr>
        <xdr:cNvCxnSpPr/>
      </xdr:nvCxnSpPr>
      <xdr:spPr>
        <a:xfrm>
          <a:off x="20434300" y="6979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71120</xdr:rowOff>
    </xdr:from>
    <xdr:to>
      <xdr:col>102</xdr:col>
      <xdr:colOff>165100</xdr:colOff>
      <xdr:row>41</xdr:row>
      <xdr:rowOff>1270</xdr:rowOff>
    </xdr:to>
    <xdr:sp macro="" textlink="">
      <xdr:nvSpPr>
        <xdr:cNvPr id="592" name="楕円 591">
          <a:extLst>
            <a:ext uri="{FF2B5EF4-FFF2-40B4-BE49-F238E27FC236}">
              <a16:creationId xmlns:a16="http://schemas.microsoft.com/office/drawing/2014/main" id="{BC5CA001-E060-4B63-ADF2-F72C02B3F0CF}"/>
            </a:ext>
          </a:extLst>
        </xdr:cNvPr>
        <xdr:cNvSpPr/>
      </xdr:nvSpPr>
      <xdr:spPr>
        <a:xfrm>
          <a:off x="19494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121920</xdr:rowOff>
    </xdr:from>
    <xdr:to>
      <xdr:col>107</xdr:col>
      <xdr:colOff>50800</xdr:colOff>
      <xdr:row>40</xdr:row>
      <xdr:rowOff>121920</xdr:rowOff>
    </xdr:to>
    <xdr:cxnSp macro="">
      <xdr:nvCxnSpPr>
        <xdr:cNvPr id="593" name="直線コネクタ 592">
          <a:extLst>
            <a:ext uri="{FF2B5EF4-FFF2-40B4-BE49-F238E27FC236}">
              <a16:creationId xmlns:a16="http://schemas.microsoft.com/office/drawing/2014/main" id="{A532FFC5-4518-43C1-9F29-873C1E2DF71B}"/>
            </a:ext>
          </a:extLst>
        </xdr:cNvPr>
        <xdr:cNvCxnSpPr/>
      </xdr:nvCxnSpPr>
      <xdr:spPr>
        <a:xfrm>
          <a:off x="19545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71120</xdr:rowOff>
    </xdr:from>
    <xdr:to>
      <xdr:col>98</xdr:col>
      <xdr:colOff>38100</xdr:colOff>
      <xdr:row>41</xdr:row>
      <xdr:rowOff>1270</xdr:rowOff>
    </xdr:to>
    <xdr:sp macro="" textlink="">
      <xdr:nvSpPr>
        <xdr:cNvPr id="594" name="楕円 593">
          <a:extLst>
            <a:ext uri="{FF2B5EF4-FFF2-40B4-BE49-F238E27FC236}">
              <a16:creationId xmlns:a16="http://schemas.microsoft.com/office/drawing/2014/main" id="{1DC53D3E-3DBD-49E5-AF96-087FC6912DEA}"/>
            </a:ext>
          </a:extLst>
        </xdr:cNvPr>
        <xdr:cNvSpPr/>
      </xdr:nvSpPr>
      <xdr:spPr>
        <a:xfrm>
          <a:off x="18605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121920</xdr:rowOff>
    </xdr:from>
    <xdr:to>
      <xdr:col>102</xdr:col>
      <xdr:colOff>114300</xdr:colOff>
      <xdr:row>40</xdr:row>
      <xdr:rowOff>121920</xdr:rowOff>
    </xdr:to>
    <xdr:cxnSp macro="">
      <xdr:nvCxnSpPr>
        <xdr:cNvPr id="595" name="直線コネクタ 594">
          <a:extLst>
            <a:ext uri="{FF2B5EF4-FFF2-40B4-BE49-F238E27FC236}">
              <a16:creationId xmlns:a16="http://schemas.microsoft.com/office/drawing/2014/main" id="{66AEDE60-B550-4AA1-A155-B9E6060533E4}"/>
            </a:ext>
          </a:extLst>
        </xdr:cNvPr>
        <xdr:cNvCxnSpPr/>
      </xdr:nvCxnSpPr>
      <xdr:spPr>
        <a:xfrm>
          <a:off x="18656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id="{C38945A3-4EA5-498E-876B-DF6B9F848F26}"/>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id="{BBF427B5-81CF-49E4-B407-5CEFE23EFB9C}"/>
            </a:ext>
          </a:extLst>
        </xdr:cNvPr>
        <xdr:cNvSpPr txBox="1"/>
      </xdr:nvSpPr>
      <xdr:spPr>
        <a:xfrm>
          <a:off x="20199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id="{2C22081C-EE19-4383-ACF9-8A560DE1F394}"/>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id="{1B5DA2F9-E0CA-4C67-9971-5343CF6F6CF3}"/>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id="{BC15162F-0F81-4F0F-9761-4797D041FF26}"/>
            </a:ext>
          </a:extLst>
        </xdr:cNvPr>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id="{F426E851-4BB9-4B79-82C6-F6D3B317B08C}"/>
            </a:ext>
          </a:extLst>
        </xdr:cNvPr>
        <xdr:cNvSpPr txBox="1"/>
      </xdr:nvSpPr>
      <xdr:spPr>
        <a:xfrm>
          <a:off x="20199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163847</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id="{C2539AE9-898F-4149-8C50-576EDE7436C3}"/>
            </a:ext>
          </a:extLst>
        </xdr:cNvPr>
        <xdr:cNvSpPr txBox="1"/>
      </xdr:nvSpPr>
      <xdr:spPr>
        <a:xfrm>
          <a:off x="19310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163847</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id="{FC1C98AF-0FE9-4468-AD46-0850E2A85F8A}"/>
            </a:ext>
          </a:extLst>
        </xdr:cNvPr>
        <xdr:cNvSpPr txBox="1"/>
      </xdr:nvSpPr>
      <xdr:spPr>
        <a:xfrm>
          <a:off x="18421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6E61EA80-C854-49D1-B4EB-84EFE2814C1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3AD8C83D-85A8-468B-B85C-5CC3E7F1CC2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69314E4E-4160-4E63-B1AA-AD5BF925CFF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877B47E2-60C0-4902-B5A2-D328A573FD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4A007F1A-15E9-4EA6-8A83-262BEDCEA5A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22CCDC47-E76E-4FE2-BEF3-F7356656F29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D150D86B-FFFF-499F-BF15-AFCA51619D6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5B66BCDA-B38C-46E3-9863-3B6C9979393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3C89B1DA-CF7B-4015-AE58-2AE260A61A7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7E58605F-A0A9-4185-BC7A-22A17922751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F86D1268-B52D-4ED8-9C10-9A2380048B5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5" name="直線コネクタ 614">
          <a:extLst>
            <a:ext uri="{FF2B5EF4-FFF2-40B4-BE49-F238E27FC236}">
              <a16:creationId xmlns:a16="http://schemas.microsoft.com/office/drawing/2014/main" id="{84AC237A-0EC4-43BA-9460-21031EB8B15D}"/>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16" name="テキスト ボックス 615">
          <a:extLst>
            <a:ext uri="{FF2B5EF4-FFF2-40B4-BE49-F238E27FC236}">
              <a16:creationId xmlns:a16="http://schemas.microsoft.com/office/drawing/2014/main" id="{1C51F8DB-D1B0-442F-BB62-A55C51259D13}"/>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7" name="直線コネクタ 616">
          <a:extLst>
            <a:ext uri="{FF2B5EF4-FFF2-40B4-BE49-F238E27FC236}">
              <a16:creationId xmlns:a16="http://schemas.microsoft.com/office/drawing/2014/main" id="{296CF697-597B-4643-B939-C4E9E0CF7A45}"/>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18" name="テキスト ボックス 617">
          <a:extLst>
            <a:ext uri="{FF2B5EF4-FFF2-40B4-BE49-F238E27FC236}">
              <a16:creationId xmlns:a16="http://schemas.microsoft.com/office/drawing/2014/main" id="{48552C7C-7995-443B-8DA7-9CD0CC3A4C02}"/>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19" name="直線コネクタ 618">
          <a:extLst>
            <a:ext uri="{FF2B5EF4-FFF2-40B4-BE49-F238E27FC236}">
              <a16:creationId xmlns:a16="http://schemas.microsoft.com/office/drawing/2014/main" id="{411D31E5-AACA-4215-A76E-64A33085AABC}"/>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0" name="テキスト ボックス 619">
          <a:extLst>
            <a:ext uri="{FF2B5EF4-FFF2-40B4-BE49-F238E27FC236}">
              <a16:creationId xmlns:a16="http://schemas.microsoft.com/office/drawing/2014/main" id="{1083D353-D4AA-4BF5-ACE3-BB875EE332C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562415EA-273F-4B77-8DB9-F902DC71C0A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E5C1A5A0-37E7-4E06-96F6-1A2C5AB5A17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3" name="直線コネクタ 622">
          <a:extLst>
            <a:ext uri="{FF2B5EF4-FFF2-40B4-BE49-F238E27FC236}">
              <a16:creationId xmlns:a16="http://schemas.microsoft.com/office/drawing/2014/main" id="{B504419C-9E2B-41E3-9C81-0ECD80C87455}"/>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4" name="テキスト ボックス 623">
          <a:extLst>
            <a:ext uri="{FF2B5EF4-FFF2-40B4-BE49-F238E27FC236}">
              <a16:creationId xmlns:a16="http://schemas.microsoft.com/office/drawing/2014/main" id="{6D5EA905-7038-4761-941A-E66CB1301D6B}"/>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5" name="直線コネクタ 624">
          <a:extLst>
            <a:ext uri="{FF2B5EF4-FFF2-40B4-BE49-F238E27FC236}">
              <a16:creationId xmlns:a16="http://schemas.microsoft.com/office/drawing/2014/main" id="{0C1C4BCE-F241-40A1-96C7-B9EB52A4DCFF}"/>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6" name="テキスト ボックス 625">
          <a:extLst>
            <a:ext uri="{FF2B5EF4-FFF2-40B4-BE49-F238E27FC236}">
              <a16:creationId xmlns:a16="http://schemas.microsoft.com/office/drawing/2014/main" id="{5E939324-B738-4D71-9117-B57A6DFBC941}"/>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27" name="直線コネクタ 626">
          <a:extLst>
            <a:ext uri="{FF2B5EF4-FFF2-40B4-BE49-F238E27FC236}">
              <a16:creationId xmlns:a16="http://schemas.microsoft.com/office/drawing/2014/main" id="{7C08D912-48B4-4B4B-9190-0F3A114E52CA}"/>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28" name="テキスト ボックス 627">
          <a:extLst>
            <a:ext uri="{FF2B5EF4-FFF2-40B4-BE49-F238E27FC236}">
              <a16:creationId xmlns:a16="http://schemas.microsoft.com/office/drawing/2014/main" id="{9247D9E4-DD46-42BB-949C-12FA92A6085B}"/>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7DBAD28B-61AE-48BE-AA2B-4724258D336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11B97E01-B232-41A1-9767-9FE34D5D473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DEAEF920-0539-481D-B6F1-9A1BEB78877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632" name="直線コネクタ 631">
          <a:extLst>
            <a:ext uri="{FF2B5EF4-FFF2-40B4-BE49-F238E27FC236}">
              <a16:creationId xmlns:a16="http://schemas.microsoft.com/office/drawing/2014/main" id="{232DAA11-41A8-4E2A-8ABC-128C61992B9D}"/>
            </a:ext>
          </a:extLst>
        </xdr:cNvPr>
        <xdr:cNvCxnSpPr/>
      </xdr:nvCxnSpPr>
      <xdr:spPr>
        <a:xfrm flipV="1">
          <a:off x="16318864" y="9598343"/>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121BE49D-4009-40EB-9DCC-98D1FE61F846}"/>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34" name="直線コネクタ 633">
          <a:extLst>
            <a:ext uri="{FF2B5EF4-FFF2-40B4-BE49-F238E27FC236}">
              <a16:creationId xmlns:a16="http://schemas.microsoft.com/office/drawing/2014/main" id="{FEE75731-E1F0-4B27-A5CE-0824C20A72AF}"/>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A51E5343-688D-4DB0-BC58-C00D14F03FAB}"/>
            </a:ext>
          </a:extLst>
        </xdr:cNvPr>
        <xdr:cNvSpPr txBox="1"/>
      </xdr:nvSpPr>
      <xdr:spPr>
        <a:xfrm>
          <a:off x="16357600" y="93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636" name="直線コネクタ 635">
          <a:extLst>
            <a:ext uri="{FF2B5EF4-FFF2-40B4-BE49-F238E27FC236}">
              <a16:creationId xmlns:a16="http://schemas.microsoft.com/office/drawing/2014/main" id="{9E748ADB-1F21-40DD-998C-84266FDA7989}"/>
            </a:ext>
          </a:extLst>
        </xdr:cNvPr>
        <xdr:cNvCxnSpPr/>
      </xdr:nvCxnSpPr>
      <xdr:spPr>
        <a:xfrm>
          <a:off x="16230600" y="95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73359</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6FE8F8B5-1B38-428A-8E49-2D61E76CB58A}"/>
            </a:ext>
          </a:extLst>
        </xdr:cNvPr>
        <xdr:cNvSpPr txBox="1"/>
      </xdr:nvSpPr>
      <xdr:spPr>
        <a:xfrm>
          <a:off x="16357600" y="10360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638" name="フローチャート: 判断 637">
          <a:extLst>
            <a:ext uri="{FF2B5EF4-FFF2-40B4-BE49-F238E27FC236}">
              <a16:creationId xmlns:a16="http://schemas.microsoft.com/office/drawing/2014/main" id="{B47A1931-557F-49CA-9C0C-A8579A36C171}"/>
            </a:ext>
          </a:extLst>
        </xdr:cNvPr>
        <xdr:cNvSpPr/>
      </xdr:nvSpPr>
      <xdr:spPr>
        <a:xfrm>
          <a:off x="16268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639" name="フローチャート: 判断 638">
          <a:extLst>
            <a:ext uri="{FF2B5EF4-FFF2-40B4-BE49-F238E27FC236}">
              <a16:creationId xmlns:a16="http://schemas.microsoft.com/office/drawing/2014/main" id="{FA5892E4-385A-46B8-B854-8E4432E637C0}"/>
            </a:ext>
          </a:extLst>
        </xdr:cNvPr>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640" name="フローチャート: 判断 639">
          <a:extLst>
            <a:ext uri="{FF2B5EF4-FFF2-40B4-BE49-F238E27FC236}">
              <a16:creationId xmlns:a16="http://schemas.microsoft.com/office/drawing/2014/main" id="{0D877E27-BA0F-4632-8F5C-A3AA16F100AC}"/>
            </a:ext>
          </a:extLst>
        </xdr:cNvPr>
        <xdr:cNvSpPr/>
      </xdr:nvSpPr>
      <xdr:spPr>
        <a:xfrm>
          <a:off x="14541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641" name="フローチャート: 判断 640">
          <a:extLst>
            <a:ext uri="{FF2B5EF4-FFF2-40B4-BE49-F238E27FC236}">
              <a16:creationId xmlns:a16="http://schemas.microsoft.com/office/drawing/2014/main" id="{5A2264CB-751B-4720-B852-D35A2B4E3D2F}"/>
            </a:ext>
          </a:extLst>
        </xdr:cNvPr>
        <xdr:cNvSpPr/>
      </xdr:nvSpPr>
      <xdr:spPr>
        <a:xfrm>
          <a:off x="13652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642" name="フローチャート: 判断 641">
          <a:extLst>
            <a:ext uri="{FF2B5EF4-FFF2-40B4-BE49-F238E27FC236}">
              <a16:creationId xmlns:a16="http://schemas.microsoft.com/office/drawing/2014/main" id="{909FD8AB-2241-4E0D-B016-C34F50DF6F07}"/>
            </a:ext>
          </a:extLst>
        </xdr:cNvPr>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D91F081-5FE9-416B-8879-D2ED0AF78C6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01A52DC-5FCB-432B-8857-AD065D99E14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C3E948F-96C6-433C-9A76-C879DB3A971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67D6966-A0D1-4D2F-A20D-20C1F937944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3847780-6965-41D9-B354-576A787B032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48" name="楕円 647">
          <a:extLst>
            <a:ext uri="{FF2B5EF4-FFF2-40B4-BE49-F238E27FC236}">
              <a16:creationId xmlns:a16="http://schemas.microsoft.com/office/drawing/2014/main" id="{24E11E80-2C25-4680-BC4C-D6D0023DC878}"/>
            </a:ext>
          </a:extLst>
        </xdr:cNvPr>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63517</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1E863A87-0150-4480-968C-3683194A2A03}"/>
            </a:ext>
          </a:extLst>
        </xdr:cNvPr>
        <xdr:cNvSpPr txBox="1"/>
      </xdr:nvSpPr>
      <xdr:spPr>
        <a:xfrm>
          <a:off x="16357600"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xdr:rowOff>
    </xdr:from>
    <xdr:to>
      <xdr:col>81</xdr:col>
      <xdr:colOff>101600</xdr:colOff>
      <xdr:row>60</xdr:row>
      <xdr:rowOff>107950</xdr:rowOff>
    </xdr:to>
    <xdr:sp macro="" textlink="">
      <xdr:nvSpPr>
        <xdr:cNvPr id="650" name="楕円 649">
          <a:extLst>
            <a:ext uri="{FF2B5EF4-FFF2-40B4-BE49-F238E27FC236}">
              <a16:creationId xmlns:a16="http://schemas.microsoft.com/office/drawing/2014/main" id="{9CE97D7F-25BA-4CEB-8A39-CCADE7E2EF87}"/>
            </a:ext>
          </a:extLst>
        </xdr:cNvPr>
        <xdr:cNvSpPr/>
      </xdr:nvSpPr>
      <xdr:spPr>
        <a:xfrm>
          <a:off x="15430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57150</xdr:rowOff>
    </xdr:from>
    <xdr:to>
      <xdr:col>85</xdr:col>
      <xdr:colOff>127000</xdr:colOff>
      <xdr:row>60</xdr:row>
      <xdr:rowOff>91440</xdr:rowOff>
    </xdr:to>
    <xdr:cxnSp macro="">
      <xdr:nvCxnSpPr>
        <xdr:cNvPr id="651" name="直線コネクタ 650">
          <a:extLst>
            <a:ext uri="{FF2B5EF4-FFF2-40B4-BE49-F238E27FC236}">
              <a16:creationId xmlns:a16="http://schemas.microsoft.com/office/drawing/2014/main" id="{D0D7BCD6-C072-48FA-9F9B-4C1A0CD63162}"/>
            </a:ext>
          </a:extLst>
        </xdr:cNvPr>
        <xdr:cNvCxnSpPr/>
      </xdr:nvCxnSpPr>
      <xdr:spPr>
        <a:xfrm>
          <a:off x="15481300" y="103441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xdr:rowOff>
    </xdr:from>
    <xdr:to>
      <xdr:col>76</xdr:col>
      <xdr:colOff>165100</xdr:colOff>
      <xdr:row>60</xdr:row>
      <xdr:rowOff>107950</xdr:rowOff>
    </xdr:to>
    <xdr:sp macro="" textlink="">
      <xdr:nvSpPr>
        <xdr:cNvPr id="652" name="楕円 651">
          <a:extLst>
            <a:ext uri="{FF2B5EF4-FFF2-40B4-BE49-F238E27FC236}">
              <a16:creationId xmlns:a16="http://schemas.microsoft.com/office/drawing/2014/main" id="{29A5EA2A-2C59-4581-A7F8-24B9D6C2F688}"/>
            </a:ext>
          </a:extLst>
        </xdr:cNvPr>
        <xdr:cNvSpPr/>
      </xdr:nvSpPr>
      <xdr:spPr>
        <a:xfrm>
          <a:off x="14541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57150</xdr:rowOff>
    </xdr:from>
    <xdr:to>
      <xdr:col>81</xdr:col>
      <xdr:colOff>50800</xdr:colOff>
      <xdr:row>60</xdr:row>
      <xdr:rowOff>57150</xdr:rowOff>
    </xdr:to>
    <xdr:cxnSp macro="">
      <xdr:nvCxnSpPr>
        <xdr:cNvPr id="653" name="直線コネクタ 652">
          <a:extLst>
            <a:ext uri="{FF2B5EF4-FFF2-40B4-BE49-F238E27FC236}">
              <a16:creationId xmlns:a16="http://schemas.microsoft.com/office/drawing/2014/main" id="{1D165790-F236-4A45-95CE-3A1A9DDB2D4C}"/>
            </a:ext>
          </a:extLst>
        </xdr:cNvPr>
        <xdr:cNvCxnSpPr/>
      </xdr:nvCxnSpPr>
      <xdr:spPr>
        <a:xfrm>
          <a:off x="14592300" y="10344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140653</xdr:rowOff>
    </xdr:from>
    <xdr:to>
      <xdr:col>72</xdr:col>
      <xdr:colOff>38100</xdr:colOff>
      <xdr:row>60</xdr:row>
      <xdr:rowOff>70803</xdr:rowOff>
    </xdr:to>
    <xdr:sp macro="" textlink="">
      <xdr:nvSpPr>
        <xdr:cNvPr id="654" name="楕円 653">
          <a:extLst>
            <a:ext uri="{FF2B5EF4-FFF2-40B4-BE49-F238E27FC236}">
              <a16:creationId xmlns:a16="http://schemas.microsoft.com/office/drawing/2014/main" id="{2DB8FAD1-A574-45A2-9C95-4C52ECA50997}"/>
            </a:ext>
          </a:extLst>
        </xdr:cNvPr>
        <xdr:cNvSpPr/>
      </xdr:nvSpPr>
      <xdr:spPr>
        <a:xfrm>
          <a:off x="13652500" y="102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20003</xdr:rowOff>
    </xdr:from>
    <xdr:to>
      <xdr:col>76</xdr:col>
      <xdr:colOff>114300</xdr:colOff>
      <xdr:row>60</xdr:row>
      <xdr:rowOff>57150</xdr:rowOff>
    </xdr:to>
    <xdr:cxnSp macro="">
      <xdr:nvCxnSpPr>
        <xdr:cNvPr id="655" name="直線コネクタ 654">
          <a:extLst>
            <a:ext uri="{FF2B5EF4-FFF2-40B4-BE49-F238E27FC236}">
              <a16:creationId xmlns:a16="http://schemas.microsoft.com/office/drawing/2014/main" id="{57A911D9-88C9-42E7-98B2-B01742A49392}"/>
            </a:ext>
          </a:extLst>
        </xdr:cNvPr>
        <xdr:cNvCxnSpPr/>
      </xdr:nvCxnSpPr>
      <xdr:spPr>
        <a:xfrm>
          <a:off x="13703300" y="10307003"/>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166370</xdr:rowOff>
    </xdr:from>
    <xdr:to>
      <xdr:col>67</xdr:col>
      <xdr:colOff>101600</xdr:colOff>
      <xdr:row>60</xdr:row>
      <xdr:rowOff>96520</xdr:rowOff>
    </xdr:to>
    <xdr:sp macro="" textlink="">
      <xdr:nvSpPr>
        <xdr:cNvPr id="656" name="楕円 655">
          <a:extLst>
            <a:ext uri="{FF2B5EF4-FFF2-40B4-BE49-F238E27FC236}">
              <a16:creationId xmlns:a16="http://schemas.microsoft.com/office/drawing/2014/main" id="{2F3ABC3B-53CB-4389-93DC-913B85EB71DF}"/>
            </a:ext>
          </a:extLst>
        </xdr:cNvPr>
        <xdr:cNvSpPr/>
      </xdr:nvSpPr>
      <xdr:spPr>
        <a:xfrm>
          <a:off x="1276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20003</xdr:rowOff>
    </xdr:from>
    <xdr:to>
      <xdr:col>71</xdr:col>
      <xdr:colOff>177800</xdr:colOff>
      <xdr:row>60</xdr:row>
      <xdr:rowOff>45720</xdr:rowOff>
    </xdr:to>
    <xdr:cxnSp macro="">
      <xdr:nvCxnSpPr>
        <xdr:cNvPr id="657" name="直線コネクタ 656">
          <a:extLst>
            <a:ext uri="{FF2B5EF4-FFF2-40B4-BE49-F238E27FC236}">
              <a16:creationId xmlns:a16="http://schemas.microsoft.com/office/drawing/2014/main" id="{7D736E59-95BC-48EE-8ADF-90387D5AB3F8}"/>
            </a:ext>
          </a:extLst>
        </xdr:cNvPr>
        <xdr:cNvCxnSpPr/>
      </xdr:nvCxnSpPr>
      <xdr:spPr>
        <a:xfrm flipV="1">
          <a:off x="12814300" y="10307003"/>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161942</xdr:rowOff>
    </xdr:from>
    <xdr:ext cx="405111" cy="259045"/>
    <xdr:sp macro="" textlink="">
      <xdr:nvSpPr>
        <xdr:cNvPr id="658" name="n_1aveValue【学校施設】&#10;有形固定資産減価償却率">
          <a:extLst>
            <a:ext uri="{FF2B5EF4-FFF2-40B4-BE49-F238E27FC236}">
              <a16:creationId xmlns:a16="http://schemas.microsoft.com/office/drawing/2014/main" id="{56BA7036-8952-4B32-B976-A39B092B46B6}"/>
            </a:ext>
          </a:extLst>
        </xdr:cNvPr>
        <xdr:cNvSpPr txBox="1"/>
      </xdr:nvSpPr>
      <xdr:spPr>
        <a:xfrm>
          <a:off x="15266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56215</xdr:rowOff>
    </xdr:from>
    <xdr:ext cx="405111" cy="259045"/>
    <xdr:sp macro="" textlink="">
      <xdr:nvSpPr>
        <xdr:cNvPr id="659" name="n_2aveValue【学校施設】&#10;有形固定資産減価償却率">
          <a:extLst>
            <a:ext uri="{FF2B5EF4-FFF2-40B4-BE49-F238E27FC236}">
              <a16:creationId xmlns:a16="http://schemas.microsoft.com/office/drawing/2014/main" id="{71ADA912-4155-45DF-8002-BCF3CA4C0C9B}"/>
            </a:ext>
          </a:extLst>
        </xdr:cNvPr>
        <xdr:cNvSpPr txBox="1"/>
      </xdr:nvSpPr>
      <xdr:spPr>
        <a:xfrm>
          <a:off x="14389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96220</xdr:rowOff>
    </xdr:from>
    <xdr:ext cx="405111" cy="259045"/>
    <xdr:sp macro="" textlink="">
      <xdr:nvSpPr>
        <xdr:cNvPr id="660" name="n_3aveValue【学校施設】&#10;有形固定資産減価償却率">
          <a:extLst>
            <a:ext uri="{FF2B5EF4-FFF2-40B4-BE49-F238E27FC236}">
              <a16:creationId xmlns:a16="http://schemas.microsoft.com/office/drawing/2014/main" id="{BC049057-B5E9-4BBD-9258-8B12AC1011D6}"/>
            </a:ext>
          </a:extLst>
        </xdr:cNvPr>
        <xdr:cNvSpPr txBox="1"/>
      </xdr:nvSpPr>
      <xdr:spPr>
        <a:xfrm>
          <a:off x="13500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661" name="n_4aveValue【学校施設】&#10;有形固定資産減価償却率">
          <a:extLst>
            <a:ext uri="{FF2B5EF4-FFF2-40B4-BE49-F238E27FC236}">
              <a16:creationId xmlns:a16="http://schemas.microsoft.com/office/drawing/2014/main" id="{96576C4A-97F0-4B92-918E-72D4168B202D}"/>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124477</xdr:rowOff>
    </xdr:from>
    <xdr:ext cx="405111" cy="259045"/>
    <xdr:sp macro="" textlink="">
      <xdr:nvSpPr>
        <xdr:cNvPr id="662" name="n_1mainValue【学校施設】&#10;有形固定資産減価償却率">
          <a:extLst>
            <a:ext uri="{FF2B5EF4-FFF2-40B4-BE49-F238E27FC236}">
              <a16:creationId xmlns:a16="http://schemas.microsoft.com/office/drawing/2014/main" id="{1353FF36-BB95-47B5-B062-31072935B40B}"/>
            </a:ext>
          </a:extLst>
        </xdr:cNvPr>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663" name="n_2mainValue【学校施設】&#10;有形固定資産減価償却率">
          <a:extLst>
            <a:ext uri="{FF2B5EF4-FFF2-40B4-BE49-F238E27FC236}">
              <a16:creationId xmlns:a16="http://schemas.microsoft.com/office/drawing/2014/main" id="{202124C4-D47B-4EE1-BA9B-547DDBC92A78}"/>
            </a:ext>
          </a:extLst>
        </xdr:cNvPr>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87330</xdr:rowOff>
    </xdr:from>
    <xdr:ext cx="405111" cy="259045"/>
    <xdr:sp macro="" textlink="">
      <xdr:nvSpPr>
        <xdr:cNvPr id="664" name="n_3mainValue【学校施設】&#10;有形固定資産減価償却率">
          <a:extLst>
            <a:ext uri="{FF2B5EF4-FFF2-40B4-BE49-F238E27FC236}">
              <a16:creationId xmlns:a16="http://schemas.microsoft.com/office/drawing/2014/main" id="{A01F83D2-5969-448E-B61C-A31FFBFB5368}"/>
            </a:ext>
          </a:extLst>
        </xdr:cNvPr>
        <xdr:cNvSpPr txBox="1"/>
      </xdr:nvSpPr>
      <xdr:spPr>
        <a:xfrm>
          <a:off x="13500744" y="10031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113047</xdr:rowOff>
    </xdr:from>
    <xdr:ext cx="405111" cy="259045"/>
    <xdr:sp macro="" textlink="">
      <xdr:nvSpPr>
        <xdr:cNvPr id="665" name="n_4mainValue【学校施設】&#10;有形固定資産減価償却率">
          <a:extLst>
            <a:ext uri="{FF2B5EF4-FFF2-40B4-BE49-F238E27FC236}">
              <a16:creationId xmlns:a16="http://schemas.microsoft.com/office/drawing/2014/main" id="{61966C1E-7E1B-4BC7-A024-526B0049B6C5}"/>
            </a:ext>
          </a:extLst>
        </xdr:cNvPr>
        <xdr:cNvSpPr txBox="1"/>
      </xdr:nvSpPr>
      <xdr:spPr>
        <a:xfrm>
          <a:off x="12611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B89A6578-E01D-4213-B7EE-BFA1BE33BD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7B2B3B91-F8E1-4647-B172-37B94878305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25803A5F-4C93-4803-B259-B1BD30A680B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CCF373B2-1A75-4944-BA62-3C3D9E89379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B7878CB1-F45C-4FC2-814D-5DC173D6410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52D8BD1-AB90-40C6-8A62-A19369937B3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AF9DB198-9EF2-4076-B069-C28BFEC767A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FBB325AA-5C0E-41A2-8484-2381DD4496A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20AC33DB-6525-461B-821C-696DD569C8F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FB542557-6C7E-428D-927B-96B54447D0E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617ECF57-CF19-4798-B81B-1D27C31350B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E5986432-3C46-4347-AB4E-80FC0D33460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AEF4C5A0-A7FD-49BE-BB60-100427B525B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587CF48A-9A3C-468C-9432-BAA2D73BA48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FD94625A-571F-4A3D-A413-E6677BE1905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260F78C4-C796-4AE2-8FE4-F097EB82ADE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47F51225-8244-4899-9203-34A274C5029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9C2264EE-2C74-41ED-B8DA-91976F9C734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27000992-16FA-4F37-8FBB-EFB062749F4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8D058395-754F-42E0-A711-79DB8412B60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C8FAE3F1-1930-42FC-AB4D-9B5D0B8B198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2267E6A9-8C05-46FD-8B27-B01CD25AF14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F151EAFE-4E89-409D-A655-40268FA8256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1502F3-6D50-48FF-AA14-A0F72C4085D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58C8C04B-7DCA-47A6-A779-E876FD4EC56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CA857CA8-E7FF-4DFD-AD4B-5A4EBA2710C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692" name="直線コネクタ 691">
          <a:extLst>
            <a:ext uri="{FF2B5EF4-FFF2-40B4-BE49-F238E27FC236}">
              <a16:creationId xmlns:a16="http://schemas.microsoft.com/office/drawing/2014/main" id="{FEF5708F-7E20-461D-8EDC-37DCBF3CF4F4}"/>
            </a:ext>
          </a:extLst>
        </xdr:cNvPr>
        <xdr:cNvCxnSpPr/>
      </xdr:nvCxnSpPr>
      <xdr:spPr>
        <a:xfrm flipV="1">
          <a:off x="22160864" y="9545683"/>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693" name="【学校施設】&#10;一人当たり面積最小値テキスト">
          <a:extLst>
            <a:ext uri="{FF2B5EF4-FFF2-40B4-BE49-F238E27FC236}">
              <a16:creationId xmlns:a16="http://schemas.microsoft.com/office/drawing/2014/main" id="{CE3496DD-5E8E-449E-9C7A-E3ED40F34011}"/>
            </a:ext>
          </a:extLst>
        </xdr:cNvPr>
        <xdr:cNvSpPr txBox="1"/>
      </xdr:nvSpPr>
      <xdr:spPr>
        <a:xfrm>
          <a:off x="22199600" y="110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694" name="直線コネクタ 693">
          <a:extLst>
            <a:ext uri="{FF2B5EF4-FFF2-40B4-BE49-F238E27FC236}">
              <a16:creationId xmlns:a16="http://schemas.microsoft.com/office/drawing/2014/main" id="{A2EC539B-1536-444A-A8E7-E8F08B8DF4FD}"/>
            </a:ext>
          </a:extLst>
        </xdr:cNvPr>
        <xdr:cNvCxnSpPr/>
      </xdr:nvCxnSpPr>
      <xdr:spPr>
        <a:xfrm>
          <a:off x="22072600" y="110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695" name="【学校施設】&#10;一人当たり面積最大値テキスト">
          <a:extLst>
            <a:ext uri="{FF2B5EF4-FFF2-40B4-BE49-F238E27FC236}">
              <a16:creationId xmlns:a16="http://schemas.microsoft.com/office/drawing/2014/main" id="{4AF1C224-040C-4083-9389-3348FD520D7A}"/>
            </a:ext>
          </a:extLst>
        </xdr:cNvPr>
        <xdr:cNvSpPr txBox="1"/>
      </xdr:nvSpPr>
      <xdr:spPr>
        <a:xfrm>
          <a:off x="22199600" y="93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696" name="直線コネクタ 695">
          <a:extLst>
            <a:ext uri="{FF2B5EF4-FFF2-40B4-BE49-F238E27FC236}">
              <a16:creationId xmlns:a16="http://schemas.microsoft.com/office/drawing/2014/main" id="{093DDE0F-7AE9-43AC-A38A-33DF9BCAE638}"/>
            </a:ext>
          </a:extLst>
        </xdr:cNvPr>
        <xdr:cNvCxnSpPr/>
      </xdr:nvCxnSpPr>
      <xdr:spPr>
        <a:xfrm>
          <a:off x="22072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149151</xdr:rowOff>
    </xdr:from>
    <xdr:ext cx="469744" cy="259045"/>
    <xdr:sp macro="" textlink="">
      <xdr:nvSpPr>
        <xdr:cNvPr id="697" name="【学校施設】&#10;一人当たり面積平均値テキスト">
          <a:extLst>
            <a:ext uri="{FF2B5EF4-FFF2-40B4-BE49-F238E27FC236}">
              <a16:creationId xmlns:a16="http://schemas.microsoft.com/office/drawing/2014/main" id="{A293B8E2-76FB-471A-B31C-9954C2FA14D0}"/>
            </a:ext>
          </a:extLst>
        </xdr:cNvPr>
        <xdr:cNvSpPr txBox="1"/>
      </xdr:nvSpPr>
      <xdr:spPr>
        <a:xfrm>
          <a:off x="22199600" y="10264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698" name="フローチャート: 判断 697">
          <a:extLst>
            <a:ext uri="{FF2B5EF4-FFF2-40B4-BE49-F238E27FC236}">
              <a16:creationId xmlns:a16="http://schemas.microsoft.com/office/drawing/2014/main" id="{41615F48-C81E-4CF6-8E00-FFFE151D5C7F}"/>
            </a:ext>
          </a:extLst>
        </xdr:cNvPr>
        <xdr:cNvSpPr/>
      </xdr:nvSpPr>
      <xdr:spPr>
        <a:xfrm>
          <a:off x="22110700" y="102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699" name="フローチャート: 判断 698">
          <a:extLst>
            <a:ext uri="{FF2B5EF4-FFF2-40B4-BE49-F238E27FC236}">
              <a16:creationId xmlns:a16="http://schemas.microsoft.com/office/drawing/2014/main" id="{95F75046-FC40-49E0-9CCC-667E86F4BC38}"/>
            </a:ext>
          </a:extLst>
        </xdr:cNvPr>
        <xdr:cNvSpPr/>
      </xdr:nvSpPr>
      <xdr:spPr>
        <a:xfrm>
          <a:off x="2127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700" name="フローチャート: 判断 699">
          <a:extLst>
            <a:ext uri="{FF2B5EF4-FFF2-40B4-BE49-F238E27FC236}">
              <a16:creationId xmlns:a16="http://schemas.microsoft.com/office/drawing/2014/main" id="{464D2E8E-9543-4559-912C-8BA3EA98F0BA}"/>
            </a:ext>
          </a:extLst>
        </xdr:cNvPr>
        <xdr:cNvSpPr/>
      </xdr:nvSpPr>
      <xdr:spPr>
        <a:xfrm>
          <a:off x="2038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701" name="フローチャート: 判断 700">
          <a:extLst>
            <a:ext uri="{FF2B5EF4-FFF2-40B4-BE49-F238E27FC236}">
              <a16:creationId xmlns:a16="http://schemas.microsoft.com/office/drawing/2014/main" id="{C08860A3-26EF-4405-A58A-A95A1C5F5E27}"/>
            </a:ext>
          </a:extLst>
        </xdr:cNvPr>
        <xdr:cNvSpPr/>
      </xdr:nvSpPr>
      <xdr:spPr>
        <a:xfrm>
          <a:off x="19494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702" name="フローチャート: 判断 701">
          <a:extLst>
            <a:ext uri="{FF2B5EF4-FFF2-40B4-BE49-F238E27FC236}">
              <a16:creationId xmlns:a16="http://schemas.microsoft.com/office/drawing/2014/main" id="{AEB186D3-7341-4CCA-96E8-2C9E7C1DE8E6}"/>
            </a:ext>
          </a:extLst>
        </xdr:cNvPr>
        <xdr:cNvSpPr/>
      </xdr:nvSpPr>
      <xdr:spPr>
        <a:xfrm>
          <a:off x="18605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6153997-5555-4320-AB48-AA9FA9E8880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CA7C1F69-FCDF-4A8B-B356-2B48FC246E7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87958C8-B668-4642-842D-F2C52ACF1B2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B18D69A-69A2-466A-8981-176A3EC8543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143A173F-0B56-440C-A127-D4B0D473D95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151130</xdr:rowOff>
    </xdr:from>
    <xdr:to>
      <xdr:col>116</xdr:col>
      <xdr:colOff>114300</xdr:colOff>
      <xdr:row>58</xdr:row>
      <xdr:rowOff>81280</xdr:rowOff>
    </xdr:to>
    <xdr:sp macro="" textlink="">
      <xdr:nvSpPr>
        <xdr:cNvPr id="708" name="楕円 707">
          <a:extLst>
            <a:ext uri="{FF2B5EF4-FFF2-40B4-BE49-F238E27FC236}">
              <a16:creationId xmlns:a16="http://schemas.microsoft.com/office/drawing/2014/main" id="{967FCE3B-B2B1-4683-97B8-99ECF9C61A4D}"/>
            </a:ext>
          </a:extLst>
        </xdr:cNvPr>
        <xdr:cNvSpPr/>
      </xdr:nvSpPr>
      <xdr:spPr>
        <a:xfrm>
          <a:off x="221107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2557</xdr:rowOff>
    </xdr:from>
    <xdr:ext cx="469744" cy="259045"/>
    <xdr:sp macro="" textlink="">
      <xdr:nvSpPr>
        <xdr:cNvPr id="709" name="【学校施設】&#10;一人当たり面積該当値テキスト">
          <a:extLst>
            <a:ext uri="{FF2B5EF4-FFF2-40B4-BE49-F238E27FC236}">
              <a16:creationId xmlns:a16="http://schemas.microsoft.com/office/drawing/2014/main" id="{1C88FC1E-B2D1-4C3C-93C8-AD6F8A1A1447}"/>
            </a:ext>
          </a:extLst>
        </xdr:cNvPr>
        <xdr:cNvSpPr txBox="1"/>
      </xdr:nvSpPr>
      <xdr:spPr>
        <a:xfrm>
          <a:off x="22199600" y="97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159838</xdr:rowOff>
    </xdr:from>
    <xdr:to>
      <xdr:col>112</xdr:col>
      <xdr:colOff>38100</xdr:colOff>
      <xdr:row>58</xdr:row>
      <xdr:rowOff>89988</xdr:rowOff>
    </xdr:to>
    <xdr:sp macro="" textlink="">
      <xdr:nvSpPr>
        <xdr:cNvPr id="710" name="楕円 709">
          <a:extLst>
            <a:ext uri="{FF2B5EF4-FFF2-40B4-BE49-F238E27FC236}">
              <a16:creationId xmlns:a16="http://schemas.microsoft.com/office/drawing/2014/main" id="{20B1497B-AEB4-4A7C-80C6-882F840926BF}"/>
            </a:ext>
          </a:extLst>
        </xdr:cNvPr>
        <xdr:cNvSpPr/>
      </xdr:nvSpPr>
      <xdr:spPr>
        <a:xfrm>
          <a:off x="212725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30480</xdr:rowOff>
    </xdr:from>
    <xdr:to>
      <xdr:col>116</xdr:col>
      <xdr:colOff>63500</xdr:colOff>
      <xdr:row>58</xdr:row>
      <xdr:rowOff>39188</xdr:rowOff>
    </xdr:to>
    <xdr:cxnSp macro="">
      <xdr:nvCxnSpPr>
        <xdr:cNvPr id="711" name="直線コネクタ 710">
          <a:extLst>
            <a:ext uri="{FF2B5EF4-FFF2-40B4-BE49-F238E27FC236}">
              <a16:creationId xmlns:a16="http://schemas.microsoft.com/office/drawing/2014/main" id="{0AF70E65-8965-4C6D-8D5F-5AA2BDE978C5}"/>
            </a:ext>
          </a:extLst>
        </xdr:cNvPr>
        <xdr:cNvCxnSpPr/>
      </xdr:nvCxnSpPr>
      <xdr:spPr>
        <a:xfrm flipV="1">
          <a:off x="21323300" y="9974580"/>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166370</xdr:rowOff>
    </xdr:from>
    <xdr:to>
      <xdr:col>107</xdr:col>
      <xdr:colOff>101600</xdr:colOff>
      <xdr:row>58</xdr:row>
      <xdr:rowOff>96520</xdr:rowOff>
    </xdr:to>
    <xdr:sp macro="" textlink="">
      <xdr:nvSpPr>
        <xdr:cNvPr id="712" name="楕円 711">
          <a:extLst>
            <a:ext uri="{FF2B5EF4-FFF2-40B4-BE49-F238E27FC236}">
              <a16:creationId xmlns:a16="http://schemas.microsoft.com/office/drawing/2014/main" id="{1EBCF80C-E1BB-4B12-BF85-FC5F47B3DF77}"/>
            </a:ext>
          </a:extLst>
        </xdr:cNvPr>
        <xdr:cNvSpPr/>
      </xdr:nvSpPr>
      <xdr:spPr>
        <a:xfrm>
          <a:off x="20383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39188</xdr:rowOff>
    </xdr:from>
    <xdr:to>
      <xdr:col>111</xdr:col>
      <xdr:colOff>177800</xdr:colOff>
      <xdr:row>58</xdr:row>
      <xdr:rowOff>45720</xdr:rowOff>
    </xdr:to>
    <xdr:cxnSp macro="">
      <xdr:nvCxnSpPr>
        <xdr:cNvPr id="713" name="直線コネクタ 712">
          <a:extLst>
            <a:ext uri="{FF2B5EF4-FFF2-40B4-BE49-F238E27FC236}">
              <a16:creationId xmlns:a16="http://schemas.microsoft.com/office/drawing/2014/main" id="{D9E8412F-CEBE-4F5E-BEBB-A448C64432F2}"/>
            </a:ext>
          </a:extLst>
        </xdr:cNvPr>
        <xdr:cNvCxnSpPr/>
      </xdr:nvCxnSpPr>
      <xdr:spPr>
        <a:xfrm flipV="1">
          <a:off x="20434300" y="99832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5806</xdr:rowOff>
    </xdr:from>
    <xdr:to>
      <xdr:col>102</xdr:col>
      <xdr:colOff>165100</xdr:colOff>
      <xdr:row>58</xdr:row>
      <xdr:rowOff>107406</xdr:rowOff>
    </xdr:to>
    <xdr:sp macro="" textlink="">
      <xdr:nvSpPr>
        <xdr:cNvPr id="714" name="楕円 713">
          <a:extLst>
            <a:ext uri="{FF2B5EF4-FFF2-40B4-BE49-F238E27FC236}">
              <a16:creationId xmlns:a16="http://schemas.microsoft.com/office/drawing/2014/main" id="{158357EE-9DBF-4B47-85FC-AF708AD7A5F4}"/>
            </a:ext>
          </a:extLst>
        </xdr:cNvPr>
        <xdr:cNvSpPr/>
      </xdr:nvSpPr>
      <xdr:spPr>
        <a:xfrm>
          <a:off x="19494500" y="99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45720</xdr:rowOff>
    </xdr:from>
    <xdr:to>
      <xdr:col>107</xdr:col>
      <xdr:colOff>50800</xdr:colOff>
      <xdr:row>58</xdr:row>
      <xdr:rowOff>56606</xdr:rowOff>
    </xdr:to>
    <xdr:cxnSp macro="">
      <xdr:nvCxnSpPr>
        <xdr:cNvPr id="715" name="直線コネクタ 714">
          <a:extLst>
            <a:ext uri="{FF2B5EF4-FFF2-40B4-BE49-F238E27FC236}">
              <a16:creationId xmlns:a16="http://schemas.microsoft.com/office/drawing/2014/main" id="{5E2AD858-EC06-4F07-890C-BB61101E6BD5}"/>
            </a:ext>
          </a:extLst>
        </xdr:cNvPr>
        <xdr:cNvCxnSpPr/>
      </xdr:nvCxnSpPr>
      <xdr:spPr>
        <a:xfrm flipV="1">
          <a:off x="19545300" y="998982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14515</xdr:rowOff>
    </xdr:from>
    <xdr:to>
      <xdr:col>98</xdr:col>
      <xdr:colOff>38100</xdr:colOff>
      <xdr:row>58</xdr:row>
      <xdr:rowOff>116115</xdr:rowOff>
    </xdr:to>
    <xdr:sp macro="" textlink="">
      <xdr:nvSpPr>
        <xdr:cNvPr id="716" name="楕円 715">
          <a:extLst>
            <a:ext uri="{FF2B5EF4-FFF2-40B4-BE49-F238E27FC236}">
              <a16:creationId xmlns:a16="http://schemas.microsoft.com/office/drawing/2014/main" id="{68B0A56B-708C-42D4-A75D-6BD83426B148}"/>
            </a:ext>
          </a:extLst>
        </xdr:cNvPr>
        <xdr:cNvSpPr/>
      </xdr:nvSpPr>
      <xdr:spPr>
        <a:xfrm>
          <a:off x="18605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56606</xdr:rowOff>
    </xdr:from>
    <xdr:to>
      <xdr:col>102</xdr:col>
      <xdr:colOff>114300</xdr:colOff>
      <xdr:row>58</xdr:row>
      <xdr:rowOff>65315</xdr:rowOff>
    </xdr:to>
    <xdr:cxnSp macro="">
      <xdr:nvCxnSpPr>
        <xdr:cNvPr id="717" name="直線コネクタ 716">
          <a:extLst>
            <a:ext uri="{FF2B5EF4-FFF2-40B4-BE49-F238E27FC236}">
              <a16:creationId xmlns:a16="http://schemas.microsoft.com/office/drawing/2014/main" id="{AAC1D1FB-04EE-4671-9524-B656E23877B2}"/>
            </a:ext>
          </a:extLst>
        </xdr:cNvPr>
        <xdr:cNvCxnSpPr/>
      </xdr:nvCxnSpPr>
      <xdr:spPr>
        <a:xfrm flipV="1">
          <a:off x="18656300" y="10000706"/>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84381</xdr:rowOff>
    </xdr:from>
    <xdr:ext cx="469744" cy="259045"/>
    <xdr:sp macro="" textlink="">
      <xdr:nvSpPr>
        <xdr:cNvPr id="718" name="n_1aveValue【学校施設】&#10;一人当たり面積">
          <a:extLst>
            <a:ext uri="{FF2B5EF4-FFF2-40B4-BE49-F238E27FC236}">
              <a16:creationId xmlns:a16="http://schemas.microsoft.com/office/drawing/2014/main" id="{00A0F51A-04AD-41EC-A94E-11ACFC671A78}"/>
            </a:ext>
          </a:extLst>
        </xdr:cNvPr>
        <xdr:cNvSpPr txBox="1"/>
      </xdr:nvSpPr>
      <xdr:spPr>
        <a:xfrm>
          <a:off x="210757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100710</xdr:rowOff>
    </xdr:from>
    <xdr:ext cx="469744" cy="259045"/>
    <xdr:sp macro="" textlink="">
      <xdr:nvSpPr>
        <xdr:cNvPr id="719" name="n_2aveValue【学校施設】&#10;一人当たり面積">
          <a:extLst>
            <a:ext uri="{FF2B5EF4-FFF2-40B4-BE49-F238E27FC236}">
              <a16:creationId xmlns:a16="http://schemas.microsoft.com/office/drawing/2014/main" id="{27E11DBE-F65E-4626-A2F5-9406775EAF54}"/>
            </a:ext>
          </a:extLst>
        </xdr:cNvPr>
        <xdr:cNvSpPr txBox="1"/>
      </xdr:nvSpPr>
      <xdr:spPr>
        <a:xfrm>
          <a:off x="20199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129012</xdr:rowOff>
    </xdr:from>
    <xdr:ext cx="469744" cy="259045"/>
    <xdr:sp macro="" textlink="">
      <xdr:nvSpPr>
        <xdr:cNvPr id="720" name="n_3aveValue【学校施設】&#10;一人当たり面積">
          <a:extLst>
            <a:ext uri="{FF2B5EF4-FFF2-40B4-BE49-F238E27FC236}">
              <a16:creationId xmlns:a16="http://schemas.microsoft.com/office/drawing/2014/main" id="{03F91DAA-4800-4659-B9C0-239C90D1BAA3}"/>
            </a:ext>
          </a:extLst>
        </xdr:cNvPr>
        <xdr:cNvSpPr txBox="1"/>
      </xdr:nvSpPr>
      <xdr:spPr>
        <a:xfrm>
          <a:off x="19310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145342</xdr:rowOff>
    </xdr:from>
    <xdr:ext cx="469744" cy="259045"/>
    <xdr:sp macro="" textlink="">
      <xdr:nvSpPr>
        <xdr:cNvPr id="721" name="n_4aveValue【学校施設】&#10;一人当たり面積">
          <a:extLst>
            <a:ext uri="{FF2B5EF4-FFF2-40B4-BE49-F238E27FC236}">
              <a16:creationId xmlns:a16="http://schemas.microsoft.com/office/drawing/2014/main" id="{3D04CCFC-35CF-43C6-8279-ACBF7DB4466F}"/>
            </a:ext>
          </a:extLst>
        </xdr:cNvPr>
        <xdr:cNvSpPr txBox="1"/>
      </xdr:nvSpPr>
      <xdr:spPr>
        <a:xfrm>
          <a:off x="18421427" y="1043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106515</xdr:rowOff>
    </xdr:from>
    <xdr:ext cx="469744" cy="259045"/>
    <xdr:sp macro="" textlink="">
      <xdr:nvSpPr>
        <xdr:cNvPr id="722" name="n_1mainValue【学校施設】&#10;一人当たり面積">
          <a:extLst>
            <a:ext uri="{FF2B5EF4-FFF2-40B4-BE49-F238E27FC236}">
              <a16:creationId xmlns:a16="http://schemas.microsoft.com/office/drawing/2014/main" id="{0CA829BF-4258-4434-B0DB-74DAB6AB3547}"/>
            </a:ext>
          </a:extLst>
        </xdr:cNvPr>
        <xdr:cNvSpPr txBox="1"/>
      </xdr:nvSpPr>
      <xdr:spPr>
        <a:xfrm>
          <a:off x="21075727" y="970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113047</xdr:rowOff>
    </xdr:from>
    <xdr:ext cx="469744" cy="259045"/>
    <xdr:sp macro="" textlink="">
      <xdr:nvSpPr>
        <xdr:cNvPr id="723" name="n_2mainValue【学校施設】&#10;一人当たり面積">
          <a:extLst>
            <a:ext uri="{FF2B5EF4-FFF2-40B4-BE49-F238E27FC236}">
              <a16:creationId xmlns:a16="http://schemas.microsoft.com/office/drawing/2014/main" id="{99947F31-3F49-4DE3-8C75-2A9626338FF1}"/>
            </a:ext>
          </a:extLst>
        </xdr:cNvPr>
        <xdr:cNvSpPr txBox="1"/>
      </xdr:nvSpPr>
      <xdr:spPr>
        <a:xfrm>
          <a:off x="20199427"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123933</xdr:rowOff>
    </xdr:from>
    <xdr:ext cx="469744" cy="259045"/>
    <xdr:sp macro="" textlink="">
      <xdr:nvSpPr>
        <xdr:cNvPr id="724" name="n_3mainValue【学校施設】&#10;一人当たり面積">
          <a:extLst>
            <a:ext uri="{FF2B5EF4-FFF2-40B4-BE49-F238E27FC236}">
              <a16:creationId xmlns:a16="http://schemas.microsoft.com/office/drawing/2014/main" id="{AE5D2B9D-AA46-4146-B4B6-9D2F637345E4}"/>
            </a:ext>
          </a:extLst>
        </xdr:cNvPr>
        <xdr:cNvSpPr txBox="1"/>
      </xdr:nvSpPr>
      <xdr:spPr>
        <a:xfrm>
          <a:off x="19310427" y="97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132642</xdr:rowOff>
    </xdr:from>
    <xdr:ext cx="469744" cy="259045"/>
    <xdr:sp macro="" textlink="">
      <xdr:nvSpPr>
        <xdr:cNvPr id="725" name="n_4mainValue【学校施設】&#10;一人当たり面積">
          <a:extLst>
            <a:ext uri="{FF2B5EF4-FFF2-40B4-BE49-F238E27FC236}">
              <a16:creationId xmlns:a16="http://schemas.microsoft.com/office/drawing/2014/main" id="{FB1274B4-313D-41AA-942B-A451A5323E0E}"/>
            </a:ext>
          </a:extLst>
        </xdr:cNvPr>
        <xdr:cNvSpPr txBox="1"/>
      </xdr:nvSpPr>
      <xdr:spPr>
        <a:xfrm>
          <a:off x="18421427" y="973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3CDE652D-9A32-4E65-9D8D-39D6DB67BC5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346439EF-BDF2-4E78-8C47-B5E60F2528E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A8D2FED5-D892-4A28-9B2D-81DCF021517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12DD8299-62AA-4650-8BE8-C3582D9B131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114D21AB-5D1A-4D82-85F4-551152861F2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83F29195-9E09-4CC2-B000-4ECCE68C10C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4598D48B-9E94-4D67-BA39-A679FD19757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E25045B8-508E-4823-9201-C9B5EFF6BD9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99E14D78-DA82-4FE3-BC08-978497FA605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C63E319B-AFD7-4594-B3E4-C6C59267348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EB36027-591C-440A-A8F1-01E2DDB390F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FF87A563-7D66-4277-84F8-2C64CC47088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DB1459D0-7641-4D8E-9809-EBFCB74730A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E0033ACF-75BF-4579-BE0E-134DE7C0321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5784FF73-103B-4755-914A-256F3157CA1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A0AD3448-9678-4D67-B5FF-5875862670A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6E4C5B8F-B07B-4E58-A076-1A31D798324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F6B7EDE2-0171-406A-B049-DFDBB924D21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3BE8EF4B-AC1F-46DD-BC93-C7AAD622A61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651D7219-F37A-470E-9897-8F10DC82DB2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F5003D1F-E82C-4517-AEE7-6AEC5ED59E1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5B322E98-E10D-4F3B-83C2-EC5F4A8A666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C2503887-4C6F-48FE-AD02-35C13C9CD19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2A2C9B82-3D57-4104-B3B6-F370311C14C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54A57ECC-453C-4380-A1D7-4480863943D5}"/>
            </a:ext>
          </a:extLst>
        </xdr:cNvPr>
        <xdr:cNvCxnSpPr/>
      </xdr:nvCxnSpPr>
      <xdr:spPr>
        <a:xfrm flipV="1">
          <a:off x="16318864"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児童館】&#10;有形固定資産減価償却率最小値テキスト">
          <a:extLst>
            <a:ext uri="{FF2B5EF4-FFF2-40B4-BE49-F238E27FC236}">
              <a16:creationId xmlns:a16="http://schemas.microsoft.com/office/drawing/2014/main" id="{8A1CBCAE-071D-44A3-ACFF-8DA46A90635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0E462DDC-6222-49AF-BADF-58EB39598835}"/>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753" name="【児童館】&#10;有形固定資産減価償却率最大値テキスト">
          <a:extLst>
            <a:ext uri="{FF2B5EF4-FFF2-40B4-BE49-F238E27FC236}">
              <a16:creationId xmlns:a16="http://schemas.microsoft.com/office/drawing/2014/main" id="{2AE88C7A-6CBD-4F80-9B2A-B721CB2637C2}"/>
            </a:ext>
          </a:extLst>
        </xdr:cNvPr>
        <xdr:cNvSpPr txBox="1"/>
      </xdr:nvSpPr>
      <xdr:spPr>
        <a:xfrm>
          <a:off x="16357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754" name="直線コネクタ 753">
          <a:extLst>
            <a:ext uri="{FF2B5EF4-FFF2-40B4-BE49-F238E27FC236}">
              <a16:creationId xmlns:a16="http://schemas.microsoft.com/office/drawing/2014/main" id="{5CE9E300-8B19-46E6-87B1-1B62DFFE16C7}"/>
            </a:ext>
          </a:extLst>
        </xdr:cNvPr>
        <xdr:cNvCxnSpPr/>
      </xdr:nvCxnSpPr>
      <xdr:spPr>
        <a:xfrm>
          <a:off x="16230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755" name="【児童館】&#10;有形固定資産減価償却率平均値テキスト">
          <a:extLst>
            <a:ext uri="{FF2B5EF4-FFF2-40B4-BE49-F238E27FC236}">
              <a16:creationId xmlns:a16="http://schemas.microsoft.com/office/drawing/2014/main" id="{1FB04EA3-E56B-4C66-A354-B79A5380D949}"/>
            </a:ext>
          </a:extLst>
        </xdr:cNvPr>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56" name="フローチャート: 判断 755">
          <a:extLst>
            <a:ext uri="{FF2B5EF4-FFF2-40B4-BE49-F238E27FC236}">
              <a16:creationId xmlns:a16="http://schemas.microsoft.com/office/drawing/2014/main" id="{8D6D8DE7-E988-47ED-BB65-F753A79BD18B}"/>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757" name="フローチャート: 判断 756">
          <a:extLst>
            <a:ext uri="{FF2B5EF4-FFF2-40B4-BE49-F238E27FC236}">
              <a16:creationId xmlns:a16="http://schemas.microsoft.com/office/drawing/2014/main" id="{7CE60EE1-2D37-4D5B-8F20-DF54529B3D54}"/>
            </a:ext>
          </a:extLst>
        </xdr:cNvPr>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758" name="フローチャート: 判断 757">
          <a:extLst>
            <a:ext uri="{FF2B5EF4-FFF2-40B4-BE49-F238E27FC236}">
              <a16:creationId xmlns:a16="http://schemas.microsoft.com/office/drawing/2014/main" id="{C4BDC23F-089B-494F-BDAB-236474BC92D8}"/>
            </a:ext>
          </a:extLst>
        </xdr:cNvPr>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759" name="フローチャート: 判断 758">
          <a:extLst>
            <a:ext uri="{FF2B5EF4-FFF2-40B4-BE49-F238E27FC236}">
              <a16:creationId xmlns:a16="http://schemas.microsoft.com/office/drawing/2014/main" id="{D3B1550C-DDB6-425C-B625-6E2858A7C7E5}"/>
            </a:ext>
          </a:extLst>
        </xdr:cNvPr>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760" name="フローチャート: 判断 759">
          <a:extLst>
            <a:ext uri="{FF2B5EF4-FFF2-40B4-BE49-F238E27FC236}">
              <a16:creationId xmlns:a16="http://schemas.microsoft.com/office/drawing/2014/main" id="{1F8FF638-FC2D-45F5-9D2C-9645369435CA}"/>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CEF2A5F4-EC6A-456A-86EC-A8D57F9FE7B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20E4CA1-B34C-412E-BF14-D85B10D0C7C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B7B2A07-DE90-4EDD-A9D7-A648BA7D707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7DBD7E5-9021-4971-B45F-423D188B0B4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21263B30-F2D4-4389-9DC0-7920B04C26D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164464</xdr:rowOff>
    </xdr:from>
    <xdr:to>
      <xdr:col>85</xdr:col>
      <xdr:colOff>177800</xdr:colOff>
      <xdr:row>84</xdr:row>
      <xdr:rowOff>94614</xdr:rowOff>
    </xdr:to>
    <xdr:sp macro="" textlink="">
      <xdr:nvSpPr>
        <xdr:cNvPr id="766" name="楕円 765">
          <a:extLst>
            <a:ext uri="{FF2B5EF4-FFF2-40B4-BE49-F238E27FC236}">
              <a16:creationId xmlns:a16="http://schemas.microsoft.com/office/drawing/2014/main" id="{3FC0A56A-847C-44AF-9918-1B6043CAD6AF}"/>
            </a:ext>
          </a:extLst>
        </xdr:cNvPr>
        <xdr:cNvSpPr/>
      </xdr:nvSpPr>
      <xdr:spPr>
        <a:xfrm>
          <a:off x="162687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142891</xdr:rowOff>
    </xdr:from>
    <xdr:ext cx="405111" cy="259045"/>
    <xdr:sp macro="" textlink="">
      <xdr:nvSpPr>
        <xdr:cNvPr id="767" name="【児童館】&#10;有形固定資産減価償却率該当値テキスト">
          <a:extLst>
            <a:ext uri="{FF2B5EF4-FFF2-40B4-BE49-F238E27FC236}">
              <a16:creationId xmlns:a16="http://schemas.microsoft.com/office/drawing/2014/main" id="{0F1B3792-4715-4D83-939C-27BD8CD209E0}"/>
            </a:ext>
          </a:extLst>
        </xdr:cNvPr>
        <xdr:cNvSpPr txBox="1"/>
      </xdr:nvSpPr>
      <xdr:spPr>
        <a:xfrm>
          <a:off x="16357600"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107314</xdr:rowOff>
    </xdr:from>
    <xdr:to>
      <xdr:col>81</xdr:col>
      <xdr:colOff>101600</xdr:colOff>
      <xdr:row>85</xdr:row>
      <xdr:rowOff>37464</xdr:rowOff>
    </xdr:to>
    <xdr:sp macro="" textlink="">
      <xdr:nvSpPr>
        <xdr:cNvPr id="768" name="楕円 767">
          <a:extLst>
            <a:ext uri="{FF2B5EF4-FFF2-40B4-BE49-F238E27FC236}">
              <a16:creationId xmlns:a16="http://schemas.microsoft.com/office/drawing/2014/main" id="{40177492-DCE7-40DA-9E5D-C9837948BC61}"/>
            </a:ext>
          </a:extLst>
        </xdr:cNvPr>
        <xdr:cNvSpPr/>
      </xdr:nvSpPr>
      <xdr:spPr>
        <a:xfrm>
          <a:off x="15430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43814</xdr:rowOff>
    </xdr:from>
    <xdr:to>
      <xdr:col>85</xdr:col>
      <xdr:colOff>127000</xdr:colOff>
      <xdr:row>84</xdr:row>
      <xdr:rowOff>158114</xdr:rowOff>
    </xdr:to>
    <xdr:cxnSp macro="">
      <xdr:nvCxnSpPr>
        <xdr:cNvPr id="769" name="直線コネクタ 768">
          <a:extLst>
            <a:ext uri="{FF2B5EF4-FFF2-40B4-BE49-F238E27FC236}">
              <a16:creationId xmlns:a16="http://schemas.microsoft.com/office/drawing/2014/main" id="{1DE76698-B345-45D0-9C47-D1065B7EFAE8}"/>
            </a:ext>
          </a:extLst>
        </xdr:cNvPr>
        <xdr:cNvCxnSpPr/>
      </xdr:nvCxnSpPr>
      <xdr:spPr>
        <a:xfrm flipV="1">
          <a:off x="15481300" y="1444561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50164</xdr:rowOff>
    </xdr:from>
    <xdr:to>
      <xdr:col>76</xdr:col>
      <xdr:colOff>165100</xdr:colOff>
      <xdr:row>84</xdr:row>
      <xdr:rowOff>151764</xdr:rowOff>
    </xdr:to>
    <xdr:sp macro="" textlink="">
      <xdr:nvSpPr>
        <xdr:cNvPr id="770" name="楕円 769">
          <a:extLst>
            <a:ext uri="{FF2B5EF4-FFF2-40B4-BE49-F238E27FC236}">
              <a16:creationId xmlns:a16="http://schemas.microsoft.com/office/drawing/2014/main" id="{A097948D-D9D0-4838-8FCB-23BB56C80EA7}"/>
            </a:ext>
          </a:extLst>
        </xdr:cNvPr>
        <xdr:cNvSpPr/>
      </xdr:nvSpPr>
      <xdr:spPr>
        <a:xfrm>
          <a:off x="14541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100964</xdr:rowOff>
    </xdr:from>
    <xdr:to>
      <xdr:col>81</xdr:col>
      <xdr:colOff>50800</xdr:colOff>
      <xdr:row>84</xdr:row>
      <xdr:rowOff>158114</xdr:rowOff>
    </xdr:to>
    <xdr:cxnSp macro="">
      <xdr:nvCxnSpPr>
        <xdr:cNvPr id="771" name="直線コネクタ 770">
          <a:extLst>
            <a:ext uri="{FF2B5EF4-FFF2-40B4-BE49-F238E27FC236}">
              <a16:creationId xmlns:a16="http://schemas.microsoft.com/office/drawing/2014/main" id="{36752547-FA09-4FC7-AE35-35CA27127A91}"/>
            </a:ext>
          </a:extLst>
        </xdr:cNvPr>
        <xdr:cNvCxnSpPr/>
      </xdr:nvCxnSpPr>
      <xdr:spPr>
        <a:xfrm>
          <a:off x="14592300" y="145027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164464</xdr:rowOff>
    </xdr:from>
    <xdr:to>
      <xdr:col>72</xdr:col>
      <xdr:colOff>38100</xdr:colOff>
      <xdr:row>84</xdr:row>
      <xdr:rowOff>94614</xdr:rowOff>
    </xdr:to>
    <xdr:sp macro="" textlink="">
      <xdr:nvSpPr>
        <xdr:cNvPr id="772" name="楕円 771">
          <a:extLst>
            <a:ext uri="{FF2B5EF4-FFF2-40B4-BE49-F238E27FC236}">
              <a16:creationId xmlns:a16="http://schemas.microsoft.com/office/drawing/2014/main" id="{37756D92-8274-428A-91B0-66D9EF6BB955}"/>
            </a:ext>
          </a:extLst>
        </xdr:cNvPr>
        <xdr:cNvSpPr/>
      </xdr:nvSpPr>
      <xdr:spPr>
        <a:xfrm>
          <a:off x="13652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43814</xdr:rowOff>
    </xdr:from>
    <xdr:to>
      <xdr:col>76</xdr:col>
      <xdr:colOff>114300</xdr:colOff>
      <xdr:row>84</xdr:row>
      <xdr:rowOff>100964</xdr:rowOff>
    </xdr:to>
    <xdr:cxnSp macro="">
      <xdr:nvCxnSpPr>
        <xdr:cNvPr id="773" name="直線コネクタ 772">
          <a:extLst>
            <a:ext uri="{FF2B5EF4-FFF2-40B4-BE49-F238E27FC236}">
              <a16:creationId xmlns:a16="http://schemas.microsoft.com/office/drawing/2014/main" id="{FFAC2F2C-EB13-4878-BBAE-AA3910CC0450}"/>
            </a:ext>
          </a:extLst>
        </xdr:cNvPr>
        <xdr:cNvCxnSpPr/>
      </xdr:nvCxnSpPr>
      <xdr:spPr>
        <a:xfrm>
          <a:off x="13703300" y="1444561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107314</xdr:rowOff>
    </xdr:from>
    <xdr:to>
      <xdr:col>67</xdr:col>
      <xdr:colOff>101600</xdr:colOff>
      <xdr:row>84</xdr:row>
      <xdr:rowOff>37464</xdr:rowOff>
    </xdr:to>
    <xdr:sp macro="" textlink="">
      <xdr:nvSpPr>
        <xdr:cNvPr id="774" name="楕円 773">
          <a:extLst>
            <a:ext uri="{FF2B5EF4-FFF2-40B4-BE49-F238E27FC236}">
              <a16:creationId xmlns:a16="http://schemas.microsoft.com/office/drawing/2014/main" id="{0F44658F-24A4-4363-9C3C-A3179FCEDCF9}"/>
            </a:ext>
          </a:extLst>
        </xdr:cNvPr>
        <xdr:cNvSpPr/>
      </xdr:nvSpPr>
      <xdr:spPr>
        <a:xfrm>
          <a:off x="12763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158114</xdr:rowOff>
    </xdr:from>
    <xdr:to>
      <xdr:col>71</xdr:col>
      <xdr:colOff>177800</xdr:colOff>
      <xdr:row>84</xdr:row>
      <xdr:rowOff>43814</xdr:rowOff>
    </xdr:to>
    <xdr:cxnSp macro="">
      <xdr:nvCxnSpPr>
        <xdr:cNvPr id="775" name="直線コネクタ 774">
          <a:extLst>
            <a:ext uri="{FF2B5EF4-FFF2-40B4-BE49-F238E27FC236}">
              <a16:creationId xmlns:a16="http://schemas.microsoft.com/office/drawing/2014/main" id="{ADF18CA2-DC74-4B11-AD7D-DB6751342B6A}"/>
            </a:ext>
          </a:extLst>
        </xdr:cNvPr>
        <xdr:cNvCxnSpPr/>
      </xdr:nvCxnSpPr>
      <xdr:spPr>
        <a:xfrm>
          <a:off x="12814300" y="143884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153052</xdr:rowOff>
    </xdr:from>
    <xdr:ext cx="405111" cy="259045"/>
    <xdr:sp macro="" textlink="">
      <xdr:nvSpPr>
        <xdr:cNvPr id="776" name="n_1aveValue【児童館】&#10;有形固定資産減価償却率">
          <a:extLst>
            <a:ext uri="{FF2B5EF4-FFF2-40B4-BE49-F238E27FC236}">
              <a16:creationId xmlns:a16="http://schemas.microsoft.com/office/drawing/2014/main" id="{8E34E5E1-A00D-46CE-A2D4-793738C6B5CC}"/>
            </a:ext>
          </a:extLst>
        </xdr:cNvPr>
        <xdr:cNvSpPr txBox="1"/>
      </xdr:nvSpPr>
      <xdr:spPr>
        <a:xfrm>
          <a:off x="15266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67327</xdr:rowOff>
    </xdr:from>
    <xdr:ext cx="405111" cy="259045"/>
    <xdr:sp macro="" textlink="">
      <xdr:nvSpPr>
        <xdr:cNvPr id="777" name="n_2aveValue【児童館】&#10;有形固定資産減価償却率">
          <a:extLst>
            <a:ext uri="{FF2B5EF4-FFF2-40B4-BE49-F238E27FC236}">
              <a16:creationId xmlns:a16="http://schemas.microsoft.com/office/drawing/2014/main" id="{17F59C35-9F38-40A6-95DC-CE4338699A0D}"/>
            </a:ext>
          </a:extLst>
        </xdr:cNvPr>
        <xdr:cNvSpPr txBox="1"/>
      </xdr:nvSpPr>
      <xdr:spPr>
        <a:xfrm>
          <a:off x="14389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778" name="n_3aveValue【児童館】&#10;有形固定資産減価償却率">
          <a:extLst>
            <a:ext uri="{FF2B5EF4-FFF2-40B4-BE49-F238E27FC236}">
              <a16:creationId xmlns:a16="http://schemas.microsoft.com/office/drawing/2014/main" id="{5F5C0491-3EB7-4803-B322-BEC23D47D682}"/>
            </a:ext>
          </a:extLst>
        </xdr:cNvPr>
        <xdr:cNvSpPr txBox="1"/>
      </xdr:nvSpPr>
      <xdr:spPr>
        <a:xfrm>
          <a:off x="13500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779" name="n_4aveValue【児童館】&#10;有形固定資産減価償却率">
          <a:extLst>
            <a:ext uri="{FF2B5EF4-FFF2-40B4-BE49-F238E27FC236}">
              <a16:creationId xmlns:a16="http://schemas.microsoft.com/office/drawing/2014/main" id="{30E8D699-4937-4FC3-84BC-14BD17DB9FF6}"/>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28591</xdr:rowOff>
    </xdr:from>
    <xdr:ext cx="405111" cy="259045"/>
    <xdr:sp macro="" textlink="">
      <xdr:nvSpPr>
        <xdr:cNvPr id="780" name="n_1mainValue【児童館】&#10;有形固定資産減価償却率">
          <a:extLst>
            <a:ext uri="{FF2B5EF4-FFF2-40B4-BE49-F238E27FC236}">
              <a16:creationId xmlns:a16="http://schemas.microsoft.com/office/drawing/2014/main" id="{B4853841-0E78-4FC7-95DF-60041A42F603}"/>
            </a:ext>
          </a:extLst>
        </xdr:cNvPr>
        <xdr:cNvSpPr txBox="1"/>
      </xdr:nvSpPr>
      <xdr:spPr>
        <a:xfrm>
          <a:off x="152660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142891</xdr:rowOff>
    </xdr:from>
    <xdr:ext cx="405111" cy="259045"/>
    <xdr:sp macro="" textlink="">
      <xdr:nvSpPr>
        <xdr:cNvPr id="781" name="n_2mainValue【児童館】&#10;有形固定資産減価償却率">
          <a:extLst>
            <a:ext uri="{FF2B5EF4-FFF2-40B4-BE49-F238E27FC236}">
              <a16:creationId xmlns:a16="http://schemas.microsoft.com/office/drawing/2014/main" id="{D350AB02-0657-4D3D-A8EA-6A8350A90549}"/>
            </a:ext>
          </a:extLst>
        </xdr:cNvPr>
        <xdr:cNvSpPr txBox="1"/>
      </xdr:nvSpPr>
      <xdr:spPr>
        <a:xfrm>
          <a:off x="14389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85741</xdr:rowOff>
    </xdr:from>
    <xdr:ext cx="405111" cy="259045"/>
    <xdr:sp macro="" textlink="">
      <xdr:nvSpPr>
        <xdr:cNvPr id="782" name="n_3mainValue【児童館】&#10;有形固定資産減価償却率">
          <a:extLst>
            <a:ext uri="{FF2B5EF4-FFF2-40B4-BE49-F238E27FC236}">
              <a16:creationId xmlns:a16="http://schemas.microsoft.com/office/drawing/2014/main" id="{F1030033-A468-4FEC-BED3-B2DDCE917C3D}"/>
            </a:ext>
          </a:extLst>
        </xdr:cNvPr>
        <xdr:cNvSpPr txBox="1"/>
      </xdr:nvSpPr>
      <xdr:spPr>
        <a:xfrm>
          <a:off x="13500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28591</xdr:rowOff>
    </xdr:from>
    <xdr:ext cx="405111" cy="259045"/>
    <xdr:sp macro="" textlink="">
      <xdr:nvSpPr>
        <xdr:cNvPr id="783" name="n_4mainValue【児童館】&#10;有形固定資産減価償却率">
          <a:extLst>
            <a:ext uri="{FF2B5EF4-FFF2-40B4-BE49-F238E27FC236}">
              <a16:creationId xmlns:a16="http://schemas.microsoft.com/office/drawing/2014/main" id="{237BF15F-F657-4F66-8AA8-5E2A7A4CF12E}"/>
            </a:ext>
          </a:extLst>
        </xdr:cNvPr>
        <xdr:cNvSpPr txBox="1"/>
      </xdr:nvSpPr>
      <xdr:spPr>
        <a:xfrm>
          <a:off x="12611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28E382CF-02B7-4B1C-9C60-3DF3724161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DF6697E2-58FE-4210-9E8D-DBC48556CE9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C4E969D6-B7FD-4427-AF82-89CC884644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C0D2DBAD-6400-49B4-8AC2-E369A6BE5E8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D0182601-1414-4C67-99A2-37DC3DAD624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5E87F678-68F8-4D26-9280-3D688DB306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AB5C887A-4FFB-4E0D-A946-2F7FDA82753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FF9CAA1A-5B76-42FD-B2CA-64EA72D42FB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DD7FADA9-57C6-4F51-9E56-10284F737EF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C59B4747-634E-48F8-BEA3-B6852EDBAC7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ADFC740B-C9E8-4A33-A0B2-7A4DA9840F2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D8707F91-AD3F-4D52-ACA4-8AB7C1F19FF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8BC5157D-FC63-4EB6-A48A-51196EC16F8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DD4C811B-5521-417D-921A-919D3EB0ABB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52D69F98-5CF7-4C11-B2C2-0A9265B61BC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4CBDB014-6F59-452D-B4CD-2325E7F5227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1E3F299E-59E4-4698-A41E-03E6ADFBF8C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6A4C35F2-73F2-4FFA-811D-74D9278DEF7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CCD61C63-81AC-46B1-8B0A-BAC09E4BC5F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C5FB7490-E9DF-4974-A248-82683B4BCE1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983D80B8-968F-4805-B6B8-7F7F08A6C3C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1A7B3D8-D660-41C3-99D1-B90972D199B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19F911D1-73AA-4DCD-B2CF-87AA4B59F12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807" name="直線コネクタ 806">
          <a:extLst>
            <a:ext uri="{FF2B5EF4-FFF2-40B4-BE49-F238E27FC236}">
              <a16:creationId xmlns:a16="http://schemas.microsoft.com/office/drawing/2014/main" id="{1DA2755F-95EB-4367-80A3-99592BE6B356}"/>
            </a:ext>
          </a:extLst>
        </xdr:cNvPr>
        <xdr:cNvCxnSpPr/>
      </xdr:nvCxnSpPr>
      <xdr:spPr>
        <a:xfrm flipV="1">
          <a:off x="22160864" y="13582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808" name="【児童館】&#10;一人当たり面積最小値テキスト">
          <a:extLst>
            <a:ext uri="{FF2B5EF4-FFF2-40B4-BE49-F238E27FC236}">
              <a16:creationId xmlns:a16="http://schemas.microsoft.com/office/drawing/2014/main" id="{D0DB7B6C-E125-4BE8-A9FE-D76A2973A0D9}"/>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809" name="直線コネクタ 808">
          <a:extLst>
            <a:ext uri="{FF2B5EF4-FFF2-40B4-BE49-F238E27FC236}">
              <a16:creationId xmlns:a16="http://schemas.microsoft.com/office/drawing/2014/main" id="{FE3EDEBE-0141-4349-A97D-687CB5490AFE}"/>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810" name="【児童館】&#10;一人当たり面積最大値テキスト">
          <a:extLst>
            <a:ext uri="{FF2B5EF4-FFF2-40B4-BE49-F238E27FC236}">
              <a16:creationId xmlns:a16="http://schemas.microsoft.com/office/drawing/2014/main" id="{8C11EF01-B0C6-4948-BF90-879467C3A173}"/>
            </a:ext>
          </a:extLst>
        </xdr:cNvPr>
        <xdr:cNvSpPr txBox="1"/>
      </xdr:nvSpPr>
      <xdr:spPr>
        <a:xfrm>
          <a:off x="22199600"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811" name="直線コネクタ 810">
          <a:extLst>
            <a:ext uri="{FF2B5EF4-FFF2-40B4-BE49-F238E27FC236}">
              <a16:creationId xmlns:a16="http://schemas.microsoft.com/office/drawing/2014/main" id="{36E7055E-2809-4AC8-8EEF-01584093A78F}"/>
            </a:ext>
          </a:extLst>
        </xdr:cNvPr>
        <xdr:cNvCxnSpPr/>
      </xdr:nvCxnSpPr>
      <xdr:spPr>
        <a:xfrm>
          <a:off x="22072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86377</xdr:rowOff>
    </xdr:from>
    <xdr:ext cx="469744" cy="259045"/>
    <xdr:sp macro="" textlink="">
      <xdr:nvSpPr>
        <xdr:cNvPr id="812" name="【児童館】&#10;一人当たり面積平均値テキスト">
          <a:extLst>
            <a:ext uri="{FF2B5EF4-FFF2-40B4-BE49-F238E27FC236}">
              <a16:creationId xmlns:a16="http://schemas.microsoft.com/office/drawing/2014/main" id="{D5168833-1F48-4883-BEAB-698393F7F8E5}"/>
            </a:ext>
          </a:extLst>
        </xdr:cNvPr>
        <xdr:cNvSpPr txBox="1"/>
      </xdr:nvSpPr>
      <xdr:spPr>
        <a:xfrm>
          <a:off x="22199600" y="1431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813" name="フローチャート: 判断 812">
          <a:extLst>
            <a:ext uri="{FF2B5EF4-FFF2-40B4-BE49-F238E27FC236}">
              <a16:creationId xmlns:a16="http://schemas.microsoft.com/office/drawing/2014/main" id="{436816CD-E78D-4E57-8C71-53950AF2982F}"/>
            </a:ext>
          </a:extLst>
        </xdr:cNvPr>
        <xdr:cNvSpPr/>
      </xdr:nvSpPr>
      <xdr:spPr>
        <a:xfrm>
          <a:off x="221107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814" name="フローチャート: 判断 813">
          <a:extLst>
            <a:ext uri="{FF2B5EF4-FFF2-40B4-BE49-F238E27FC236}">
              <a16:creationId xmlns:a16="http://schemas.microsoft.com/office/drawing/2014/main" id="{9875D394-C3B8-49AB-96A0-50940D2FB05C}"/>
            </a:ext>
          </a:extLst>
        </xdr:cNvPr>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815" name="フローチャート: 判断 814">
          <a:extLst>
            <a:ext uri="{FF2B5EF4-FFF2-40B4-BE49-F238E27FC236}">
              <a16:creationId xmlns:a16="http://schemas.microsoft.com/office/drawing/2014/main" id="{99C0F8DF-DB60-4567-9F5A-54B58AA147E2}"/>
            </a:ext>
          </a:extLst>
        </xdr:cNvPr>
        <xdr:cNvSpPr/>
      </xdr:nvSpPr>
      <xdr:spPr>
        <a:xfrm>
          <a:off x="20383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16" name="フローチャート: 判断 815">
          <a:extLst>
            <a:ext uri="{FF2B5EF4-FFF2-40B4-BE49-F238E27FC236}">
              <a16:creationId xmlns:a16="http://schemas.microsoft.com/office/drawing/2014/main" id="{D434EF71-DCCD-420C-B2F3-C117F8A7C395}"/>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7" name="フローチャート: 判断 816">
          <a:extLst>
            <a:ext uri="{FF2B5EF4-FFF2-40B4-BE49-F238E27FC236}">
              <a16:creationId xmlns:a16="http://schemas.microsoft.com/office/drawing/2014/main" id="{E1BCB7E8-D11C-4F7B-BFB7-54D11F30894F}"/>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1A8AF113-D828-4BD2-8233-DB3F39B9A56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0F87C73-1585-41DF-88E1-1F9CAD673BC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CE32FEBB-2094-4E6F-B4EB-ED00BBC75E7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2EFBD6D-7825-4E49-81B9-C360A21AD33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358BC884-BE84-4E87-B58F-129364FAEB5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xdr:rowOff>
    </xdr:from>
    <xdr:to>
      <xdr:col>116</xdr:col>
      <xdr:colOff>114300</xdr:colOff>
      <xdr:row>86</xdr:row>
      <xdr:rowOff>107950</xdr:rowOff>
    </xdr:to>
    <xdr:sp macro="" textlink="">
      <xdr:nvSpPr>
        <xdr:cNvPr id="823" name="楕円 822">
          <a:extLst>
            <a:ext uri="{FF2B5EF4-FFF2-40B4-BE49-F238E27FC236}">
              <a16:creationId xmlns:a16="http://schemas.microsoft.com/office/drawing/2014/main" id="{F09BD7A4-86C6-4136-BB6E-62EC27E5BEA7}"/>
            </a:ext>
          </a:extLst>
        </xdr:cNvPr>
        <xdr:cNvSpPr/>
      </xdr:nvSpPr>
      <xdr:spPr>
        <a:xfrm>
          <a:off x="22110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92727</xdr:rowOff>
    </xdr:from>
    <xdr:ext cx="469744" cy="259045"/>
    <xdr:sp macro="" textlink="">
      <xdr:nvSpPr>
        <xdr:cNvPr id="824" name="【児童館】&#10;一人当たり面積該当値テキスト">
          <a:extLst>
            <a:ext uri="{FF2B5EF4-FFF2-40B4-BE49-F238E27FC236}">
              <a16:creationId xmlns:a16="http://schemas.microsoft.com/office/drawing/2014/main" id="{08D34B7E-EFF1-43C3-A0CE-B73AB777715F}"/>
            </a:ext>
          </a:extLst>
        </xdr:cNvPr>
        <xdr:cNvSpPr txBox="1"/>
      </xdr:nvSpPr>
      <xdr:spPr>
        <a:xfrm>
          <a:off x="22199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xdr:rowOff>
    </xdr:from>
    <xdr:to>
      <xdr:col>112</xdr:col>
      <xdr:colOff>38100</xdr:colOff>
      <xdr:row>86</xdr:row>
      <xdr:rowOff>107950</xdr:rowOff>
    </xdr:to>
    <xdr:sp macro="" textlink="">
      <xdr:nvSpPr>
        <xdr:cNvPr id="825" name="楕円 824">
          <a:extLst>
            <a:ext uri="{FF2B5EF4-FFF2-40B4-BE49-F238E27FC236}">
              <a16:creationId xmlns:a16="http://schemas.microsoft.com/office/drawing/2014/main" id="{88AB6567-3641-4171-A49F-3984DA7BA8EC}"/>
            </a:ext>
          </a:extLst>
        </xdr:cNvPr>
        <xdr:cNvSpPr/>
      </xdr:nvSpPr>
      <xdr:spPr>
        <a:xfrm>
          <a:off x="21272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57150</xdr:rowOff>
    </xdr:from>
    <xdr:to>
      <xdr:col>116</xdr:col>
      <xdr:colOff>63500</xdr:colOff>
      <xdr:row>86</xdr:row>
      <xdr:rowOff>57150</xdr:rowOff>
    </xdr:to>
    <xdr:cxnSp macro="">
      <xdr:nvCxnSpPr>
        <xdr:cNvPr id="826" name="直線コネクタ 825">
          <a:extLst>
            <a:ext uri="{FF2B5EF4-FFF2-40B4-BE49-F238E27FC236}">
              <a16:creationId xmlns:a16="http://schemas.microsoft.com/office/drawing/2014/main" id="{4C60E367-7E66-491B-A64E-BF1D2C98F5A2}"/>
            </a:ext>
          </a:extLst>
        </xdr:cNvPr>
        <xdr:cNvCxnSpPr/>
      </xdr:nvCxnSpPr>
      <xdr:spPr>
        <a:xfrm>
          <a:off x="21323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xdr:rowOff>
    </xdr:from>
    <xdr:to>
      <xdr:col>107</xdr:col>
      <xdr:colOff>101600</xdr:colOff>
      <xdr:row>86</xdr:row>
      <xdr:rowOff>107950</xdr:rowOff>
    </xdr:to>
    <xdr:sp macro="" textlink="">
      <xdr:nvSpPr>
        <xdr:cNvPr id="827" name="楕円 826">
          <a:extLst>
            <a:ext uri="{FF2B5EF4-FFF2-40B4-BE49-F238E27FC236}">
              <a16:creationId xmlns:a16="http://schemas.microsoft.com/office/drawing/2014/main" id="{26941554-E0E5-4DFA-93CB-E80C946309D6}"/>
            </a:ext>
          </a:extLst>
        </xdr:cNvPr>
        <xdr:cNvSpPr/>
      </xdr:nvSpPr>
      <xdr:spPr>
        <a:xfrm>
          <a:off x="20383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57150</xdr:rowOff>
    </xdr:from>
    <xdr:to>
      <xdr:col>111</xdr:col>
      <xdr:colOff>177800</xdr:colOff>
      <xdr:row>86</xdr:row>
      <xdr:rowOff>57150</xdr:rowOff>
    </xdr:to>
    <xdr:cxnSp macro="">
      <xdr:nvCxnSpPr>
        <xdr:cNvPr id="828" name="直線コネクタ 827">
          <a:extLst>
            <a:ext uri="{FF2B5EF4-FFF2-40B4-BE49-F238E27FC236}">
              <a16:creationId xmlns:a16="http://schemas.microsoft.com/office/drawing/2014/main" id="{3D36DD4A-29D4-4A80-98A7-0092948E5E07}"/>
            </a:ext>
          </a:extLst>
        </xdr:cNvPr>
        <xdr:cNvCxnSpPr/>
      </xdr:nvCxnSpPr>
      <xdr:spPr>
        <a:xfrm>
          <a:off x="20434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xdr:rowOff>
    </xdr:from>
    <xdr:to>
      <xdr:col>102</xdr:col>
      <xdr:colOff>165100</xdr:colOff>
      <xdr:row>86</xdr:row>
      <xdr:rowOff>107950</xdr:rowOff>
    </xdr:to>
    <xdr:sp macro="" textlink="">
      <xdr:nvSpPr>
        <xdr:cNvPr id="829" name="楕円 828">
          <a:extLst>
            <a:ext uri="{FF2B5EF4-FFF2-40B4-BE49-F238E27FC236}">
              <a16:creationId xmlns:a16="http://schemas.microsoft.com/office/drawing/2014/main" id="{3A402DC0-9A3C-4E7B-8CF0-D20F476A39B3}"/>
            </a:ext>
          </a:extLst>
        </xdr:cNvPr>
        <xdr:cNvSpPr/>
      </xdr:nvSpPr>
      <xdr:spPr>
        <a:xfrm>
          <a:off x="19494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57150</xdr:rowOff>
    </xdr:from>
    <xdr:to>
      <xdr:col>107</xdr:col>
      <xdr:colOff>50800</xdr:colOff>
      <xdr:row>86</xdr:row>
      <xdr:rowOff>57150</xdr:rowOff>
    </xdr:to>
    <xdr:cxnSp macro="">
      <xdr:nvCxnSpPr>
        <xdr:cNvPr id="830" name="直線コネクタ 829">
          <a:extLst>
            <a:ext uri="{FF2B5EF4-FFF2-40B4-BE49-F238E27FC236}">
              <a16:creationId xmlns:a16="http://schemas.microsoft.com/office/drawing/2014/main" id="{5BA7F047-C87F-4F87-A599-D0AD1924F811}"/>
            </a:ext>
          </a:extLst>
        </xdr:cNvPr>
        <xdr:cNvCxnSpPr/>
      </xdr:nvCxnSpPr>
      <xdr:spPr>
        <a:xfrm>
          <a:off x="19545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xdr:rowOff>
    </xdr:from>
    <xdr:to>
      <xdr:col>98</xdr:col>
      <xdr:colOff>38100</xdr:colOff>
      <xdr:row>86</xdr:row>
      <xdr:rowOff>107950</xdr:rowOff>
    </xdr:to>
    <xdr:sp macro="" textlink="">
      <xdr:nvSpPr>
        <xdr:cNvPr id="831" name="楕円 830">
          <a:extLst>
            <a:ext uri="{FF2B5EF4-FFF2-40B4-BE49-F238E27FC236}">
              <a16:creationId xmlns:a16="http://schemas.microsoft.com/office/drawing/2014/main" id="{4F7A125C-5EC2-40A3-8E3B-580070164103}"/>
            </a:ext>
          </a:extLst>
        </xdr:cNvPr>
        <xdr:cNvSpPr/>
      </xdr:nvSpPr>
      <xdr:spPr>
        <a:xfrm>
          <a:off x="18605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57150</xdr:rowOff>
    </xdr:from>
    <xdr:to>
      <xdr:col>102</xdr:col>
      <xdr:colOff>114300</xdr:colOff>
      <xdr:row>86</xdr:row>
      <xdr:rowOff>57150</xdr:rowOff>
    </xdr:to>
    <xdr:cxnSp macro="">
      <xdr:nvCxnSpPr>
        <xdr:cNvPr id="832" name="直線コネクタ 831">
          <a:extLst>
            <a:ext uri="{FF2B5EF4-FFF2-40B4-BE49-F238E27FC236}">
              <a16:creationId xmlns:a16="http://schemas.microsoft.com/office/drawing/2014/main" id="{B66F48A4-4FBF-43E5-8B4B-4AAF35B80B42}"/>
            </a:ext>
          </a:extLst>
        </xdr:cNvPr>
        <xdr:cNvCxnSpPr/>
      </xdr:nvCxnSpPr>
      <xdr:spPr>
        <a:xfrm>
          <a:off x="18656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10177</xdr:rowOff>
    </xdr:from>
    <xdr:ext cx="469744" cy="259045"/>
    <xdr:sp macro="" textlink="">
      <xdr:nvSpPr>
        <xdr:cNvPr id="833" name="n_1aveValue【児童館】&#10;一人当たり面積">
          <a:extLst>
            <a:ext uri="{FF2B5EF4-FFF2-40B4-BE49-F238E27FC236}">
              <a16:creationId xmlns:a16="http://schemas.microsoft.com/office/drawing/2014/main" id="{EFCBFF7C-C66A-46EB-9A97-EFA080208AF8}"/>
            </a:ext>
          </a:extLst>
        </xdr:cNvPr>
        <xdr:cNvSpPr txBox="1"/>
      </xdr:nvSpPr>
      <xdr:spPr>
        <a:xfrm>
          <a:off x="21075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67327</xdr:rowOff>
    </xdr:from>
    <xdr:ext cx="469744" cy="259045"/>
    <xdr:sp macro="" textlink="">
      <xdr:nvSpPr>
        <xdr:cNvPr id="834" name="n_2aveValue【児童館】&#10;一人当たり面積">
          <a:extLst>
            <a:ext uri="{FF2B5EF4-FFF2-40B4-BE49-F238E27FC236}">
              <a16:creationId xmlns:a16="http://schemas.microsoft.com/office/drawing/2014/main" id="{2EA95C88-171C-4E69-A103-EC192D9CC390}"/>
            </a:ext>
          </a:extLst>
        </xdr:cNvPr>
        <xdr:cNvSpPr txBox="1"/>
      </xdr:nvSpPr>
      <xdr:spPr>
        <a:xfrm>
          <a:off x="20199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35" name="n_3aveValue【児童館】&#10;一人当たり面積">
          <a:extLst>
            <a:ext uri="{FF2B5EF4-FFF2-40B4-BE49-F238E27FC236}">
              <a16:creationId xmlns:a16="http://schemas.microsoft.com/office/drawing/2014/main" id="{852D3D99-0EEA-49D7-B8F4-C3D0182F71A6}"/>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36" name="n_4aveValue【児童館】&#10;一人当たり面積">
          <a:extLst>
            <a:ext uri="{FF2B5EF4-FFF2-40B4-BE49-F238E27FC236}">
              <a16:creationId xmlns:a16="http://schemas.microsoft.com/office/drawing/2014/main" id="{BB4F6B7E-A55C-4D19-96CB-995A502928DA}"/>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99077</xdr:rowOff>
    </xdr:from>
    <xdr:ext cx="469744" cy="259045"/>
    <xdr:sp macro="" textlink="">
      <xdr:nvSpPr>
        <xdr:cNvPr id="837" name="n_1mainValue【児童館】&#10;一人当たり面積">
          <a:extLst>
            <a:ext uri="{FF2B5EF4-FFF2-40B4-BE49-F238E27FC236}">
              <a16:creationId xmlns:a16="http://schemas.microsoft.com/office/drawing/2014/main" id="{CE75DD80-EF19-4FFB-84CF-7C9818792B82}"/>
            </a:ext>
          </a:extLst>
        </xdr:cNvPr>
        <xdr:cNvSpPr txBox="1"/>
      </xdr:nvSpPr>
      <xdr:spPr>
        <a:xfrm>
          <a:off x="21075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99077</xdr:rowOff>
    </xdr:from>
    <xdr:ext cx="469744" cy="259045"/>
    <xdr:sp macro="" textlink="">
      <xdr:nvSpPr>
        <xdr:cNvPr id="838" name="n_2mainValue【児童館】&#10;一人当たり面積">
          <a:extLst>
            <a:ext uri="{FF2B5EF4-FFF2-40B4-BE49-F238E27FC236}">
              <a16:creationId xmlns:a16="http://schemas.microsoft.com/office/drawing/2014/main" id="{270EBA2E-B0F6-45D8-9077-627B463C8F43}"/>
            </a:ext>
          </a:extLst>
        </xdr:cNvPr>
        <xdr:cNvSpPr txBox="1"/>
      </xdr:nvSpPr>
      <xdr:spPr>
        <a:xfrm>
          <a:off x="20199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99077</xdr:rowOff>
    </xdr:from>
    <xdr:ext cx="469744" cy="259045"/>
    <xdr:sp macro="" textlink="">
      <xdr:nvSpPr>
        <xdr:cNvPr id="839" name="n_3mainValue【児童館】&#10;一人当たり面積">
          <a:extLst>
            <a:ext uri="{FF2B5EF4-FFF2-40B4-BE49-F238E27FC236}">
              <a16:creationId xmlns:a16="http://schemas.microsoft.com/office/drawing/2014/main" id="{2E1B6BFF-0E23-4B3B-8BD1-4B532B46DEB9}"/>
            </a:ext>
          </a:extLst>
        </xdr:cNvPr>
        <xdr:cNvSpPr txBox="1"/>
      </xdr:nvSpPr>
      <xdr:spPr>
        <a:xfrm>
          <a:off x="19310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99077</xdr:rowOff>
    </xdr:from>
    <xdr:ext cx="469744" cy="259045"/>
    <xdr:sp macro="" textlink="">
      <xdr:nvSpPr>
        <xdr:cNvPr id="840" name="n_4mainValue【児童館】&#10;一人当たり面積">
          <a:extLst>
            <a:ext uri="{FF2B5EF4-FFF2-40B4-BE49-F238E27FC236}">
              <a16:creationId xmlns:a16="http://schemas.microsoft.com/office/drawing/2014/main" id="{1548540B-9FA1-42F7-8CC8-1DAFCE7441EC}"/>
            </a:ext>
          </a:extLst>
        </xdr:cNvPr>
        <xdr:cNvSpPr txBox="1"/>
      </xdr:nvSpPr>
      <xdr:spPr>
        <a:xfrm>
          <a:off x="18421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C49270E6-2C77-4153-A972-31B2A2444E4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F5813B5B-DB0F-45C2-A29A-7FE605E26E2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BA207249-63DF-4431-AB06-203ECF5C226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66611490-0DE7-47D3-9236-BDD8A9E649D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B956EA11-62AA-4CCE-BA22-2724C819E54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9B26AD2D-A825-4BA1-9EE5-63FB653270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B23FACAA-2A49-499E-8D2F-EFBA00A8E89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A775BDE-A941-4B8E-A007-89F196F9518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83D53955-AE92-4166-8253-BA72D4A6351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39A5A55E-B005-4918-BDAE-8269FF845CD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F1D430AA-2F45-4C75-9DA7-6840289F531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C3573736-A4F1-4D2B-B215-1792C60157A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556E59E0-8C32-4BCF-931D-8A0D8BB3A70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A21AB365-3279-4058-B98C-76DA64311D8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71E38E3C-CCBB-4819-8572-76CC5894A95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4E9C316A-2141-44B2-B5BB-28EC714C8E7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7A1C27E1-4CE0-4F19-8CFC-CED860861C1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AED47C32-0314-482E-936E-45F0993FC83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397BF52E-8BE2-43B4-A4DA-A4091E903A9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FF95C071-6814-44DB-A6CB-BEB5D553A8E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3D6A451B-18ED-49CF-9054-E3475EA2315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9CAC19E6-C414-475A-B059-F6C45453B9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AC6BE8FE-958C-459C-B91C-09685C67D1A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98907E47-EB1B-43FB-BD1B-0F5283AADF7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865" name="直線コネクタ 864">
          <a:extLst>
            <a:ext uri="{FF2B5EF4-FFF2-40B4-BE49-F238E27FC236}">
              <a16:creationId xmlns:a16="http://schemas.microsoft.com/office/drawing/2014/main" id="{5C2195EF-4D3C-4E1C-98DE-2E200C12C3C5}"/>
            </a:ext>
          </a:extLst>
        </xdr:cNvPr>
        <xdr:cNvCxnSpPr/>
      </xdr:nvCxnSpPr>
      <xdr:spPr>
        <a:xfrm flipV="1">
          <a:off x="16318864" y="171069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866" name="【公民館】&#10;有形固定資産減価償却率最小値テキスト">
          <a:extLst>
            <a:ext uri="{FF2B5EF4-FFF2-40B4-BE49-F238E27FC236}">
              <a16:creationId xmlns:a16="http://schemas.microsoft.com/office/drawing/2014/main" id="{34CC381E-D510-47C8-8B7B-B845E9FFD013}"/>
            </a:ext>
          </a:extLst>
        </xdr:cNvPr>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867" name="直線コネクタ 866">
          <a:extLst>
            <a:ext uri="{FF2B5EF4-FFF2-40B4-BE49-F238E27FC236}">
              <a16:creationId xmlns:a16="http://schemas.microsoft.com/office/drawing/2014/main" id="{602A3527-5CC1-48F7-BC29-0A00DB644C19}"/>
            </a:ext>
          </a:extLst>
        </xdr:cNvPr>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868" name="【公民館】&#10;有形固定資産減価償却率最大値テキスト">
          <a:extLst>
            <a:ext uri="{FF2B5EF4-FFF2-40B4-BE49-F238E27FC236}">
              <a16:creationId xmlns:a16="http://schemas.microsoft.com/office/drawing/2014/main" id="{0314D3A9-C1B6-4145-A5A9-22D36D6F5250}"/>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869" name="直線コネクタ 868">
          <a:extLst>
            <a:ext uri="{FF2B5EF4-FFF2-40B4-BE49-F238E27FC236}">
              <a16:creationId xmlns:a16="http://schemas.microsoft.com/office/drawing/2014/main" id="{17CF8351-74E1-4A41-AB7C-D47B8C5AA17E}"/>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78757</xdr:rowOff>
    </xdr:from>
    <xdr:ext cx="405111" cy="259045"/>
    <xdr:sp macro="" textlink="">
      <xdr:nvSpPr>
        <xdr:cNvPr id="870" name="【公民館】&#10;有形固定資産減価償却率平均値テキスト">
          <a:extLst>
            <a:ext uri="{FF2B5EF4-FFF2-40B4-BE49-F238E27FC236}">
              <a16:creationId xmlns:a16="http://schemas.microsoft.com/office/drawing/2014/main" id="{7A1DCD41-EB34-4175-9C3B-C96C4F3A232B}"/>
            </a:ext>
          </a:extLst>
        </xdr:cNvPr>
        <xdr:cNvSpPr txBox="1"/>
      </xdr:nvSpPr>
      <xdr:spPr>
        <a:xfrm>
          <a:off x="16357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871" name="フローチャート: 判断 870">
          <a:extLst>
            <a:ext uri="{FF2B5EF4-FFF2-40B4-BE49-F238E27FC236}">
              <a16:creationId xmlns:a16="http://schemas.microsoft.com/office/drawing/2014/main" id="{929BD7BB-D686-4FA0-BA1C-FF41C0578BF9}"/>
            </a:ext>
          </a:extLst>
        </xdr:cNvPr>
        <xdr:cNvSpPr/>
      </xdr:nvSpPr>
      <xdr:spPr>
        <a:xfrm>
          <a:off x="16268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2" name="フローチャート: 判断 871">
          <a:extLst>
            <a:ext uri="{FF2B5EF4-FFF2-40B4-BE49-F238E27FC236}">
              <a16:creationId xmlns:a16="http://schemas.microsoft.com/office/drawing/2014/main" id="{E2ED51C1-E3ED-4459-AA11-E05DC0A1C170}"/>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873" name="フローチャート: 判断 872">
          <a:extLst>
            <a:ext uri="{FF2B5EF4-FFF2-40B4-BE49-F238E27FC236}">
              <a16:creationId xmlns:a16="http://schemas.microsoft.com/office/drawing/2014/main" id="{73D4023E-8847-4321-AE74-6C5D686B8B21}"/>
            </a:ext>
          </a:extLst>
        </xdr:cNvPr>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874" name="フローチャート: 判断 873">
          <a:extLst>
            <a:ext uri="{FF2B5EF4-FFF2-40B4-BE49-F238E27FC236}">
              <a16:creationId xmlns:a16="http://schemas.microsoft.com/office/drawing/2014/main" id="{17094C9A-9A6E-4BB0-8EE0-A81DDBF71262}"/>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875" name="フローチャート: 判断 874">
          <a:extLst>
            <a:ext uri="{FF2B5EF4-FFF2-40B4-BE49-F238E27FC236}">
              <a16:creationId xmlns:a16="http://schemas.microsoft.com/office/drawing/2014/main" id="{17D39E07-90B3-4420-9313-0353BA9336A2}"/>
            </a:ext>
          </a:extLst>
        </xdr:cNvPr>
        <xdr:cNvSpPr/>
      </xdr:nvSpPr>
      <xdr:spPr>
        <a:xfrm>
          <a:off x="12763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D94E831-76A8-4F1A-9AA7-21C4453F3F2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585F6C5-C50F-4FAB-ADDA-2FA2434535F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06E37E7-BBE5-42B1-B5AB-5FBD993277D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7AD1F54F-577D-4CB4-AF33-198C7DB3747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58D914AE-7523-4775-A1B6-5C632E25866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636</xdr:rowOff>
    </xdr:from>
    <xdr:to>
      <xdr:col>85</xdr:col>
      <xdr:colOff>177800</xdr:colOff>
      <xdr:row>107</xdr:row>
      <xdr:rowOff>102236</xdr:rowOff>
    </xdr:to>
    <xdr:sp macro="" textlink="">
      <xdr:nvSpPr>
        <xdr:cNvPr id="881" name="楕円 880">
          <a:extLst>
            <a:ext uri="{FF2B5EF4-FFF2-40B4-BE49-F238E27FC236}">
              <a16:creationId xmlns:a16="http://schemas.microsoft.com/office/drawing/2014/main" id="{0DCA3462-710D-4BCF-A4DC-B3F4B186891D}"/>
            </a:ext>
          </a:extLst>
        </xdr:cNvPr>
        <xdr:cNvSpPr/>
      </xdr:nvSpPr>
      <xdr:spPr>
        <a:xfrm>
          <a:off x="162687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87013</xdr:rowOff>
    </xdr:from>
    <xdr:ext cx="405111" cy="259045"/>
    <xdr:sp macro="" textlink="">
      <xdr:nvSpPr>
        <xdr:cNvPr id="882" name="【公民館】&#10;有形固定資産減価償却率該当値テキスト">
          <a:extLst>
            <a:ext uri="{FF2B5EF4-FFF2-40B4-BE49-F238E27FC236}">
              <a16:creationId xmlns:a16="http://schemas.microsoft.com/office/drawing/2014/main" id="{6927C597-3E66-4CC6-8D91-45F8BC38294B}"/>
            </a:ext>
          </a:extLst>
        </xdr:cNvPr>
        <xdr:cNvSpPr txBox="1"/>
      </xdr:nvSpPr>
      <xdr:spPr>
        <a:xfrm>
          <a:off x="16357600" y="1826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63500</xdr:rowOff>
    </xdr:from>
    <xdr:to>
      <xdr:col>81</xdr:col>
      <xdr:colOff>101600</xdr:colOff>
      <xdr:row>107</xdr:row>
      <xdr:rowOff>165100</xdr:rowOff>
    </xdr:to>
    <xdr:sp macro="" textlink="">
      <xdr:nvSpPr>
        <xdr:cNvPr id="883" name="楕円 882">
          <a:extLst>
            <a:ext uri="{FF2B5EF4-FFF2-40B4-BE49-F238E27FC236}">
              <a16:creationId xmlns:a16="http://schemas.microsoft.com/office/drawing/2014/main" id="{F37FA262-E28F-42D5-AF9B-3F682A2261BD}"/>
            </a:ext>
          </a:extLst>
        </xdr:cNvPr>
        <xdr:cNvSpPr/>
      </xdr:nvSpPr>
      <xdr:spPr>
        <a:xfrm>
          <a:off x="15430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51436</xdr:rowOff>
    </xdr:from>
    <xdr:to>
      <xdr:col>85</xdr:col>
      <xdr:colOff>127000</xdr:colOff>
      <xdr:row>107</xdr:row>
      <xdr:rowOff>114300</xdr:rowOff>
    </xdr:to>
    <xdr:cxnSp macro="">
      <xdr:nvCxnSpPr>
        <xdr:cNvPr id="884" name="直線コネクタ 883">
          <a:extLst>
            <a:ext uri="{FF2B5EF4-FFF2-40B4-BE49-F238E27FC236}">
              <a16:creationId xmlns:a16="http://schemas.microsoft.com/office/drawing/2014/main" id="{B2811372-DCD5-4A7E-82C3-2B4CF4AD7207}"/>
            </a:ext>
          </a:extLst>
        </xdr:cNvPr>
        <xdr:cNvCxnSpPr/>
      </xdr:nvCxnSpPr>
      <xdr:spPr>
        <a:xfrm flipV="1">
          <a:off x="15481300" y="18396586"/>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25400</xdr:rowOff>
    </xdr:from>
    <xdr:to>
      <xdr:col>76</xdr:col>
      <xdr:colOff>165100</xdr:colOff>
      <xdr:row>107</xdr:row>
      <xdr:rowOff>127000</xdr:rowOff>
    </xdr:to>
    <xdr:sp macro="" textlink="">
      <xdr:nvSpPr>
        <xdr:cNvPr id="885" name="楕円 884">
          <a:extLst>
            <a:ext uri="{FF2B5EF4-FFF2-40B4-BE49-F238E27FC236}">
              <a16:creationId xmlns:a16="http://schemas.microsoft.com/office/drawing/2014/main" id="{35C02FE4-D918-4D88-B60E-02247BB9B996}"/>
            </a:ext>
          </a:extLst>
        </xdr:cNvPr>
        <xdr:cNvSpPr/>
      </xdr:nvSpPr>
      <xdr:spPr>
        <a:xfrm>
          <a:off x="14541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76200</xdr:rowOff>
    </xdr:from>
    <xdr:to>
      <xdr:col>81</xdr:col>
      <xdr:colOff>50800</xdr:colOff>
      <xdr:row>107</xdr:row>
      <xdr:rowOff>114300</xdr:rowOff>
    </xdr:to>
    <xdr:cxnSp macro="">
      <xdr:nvCxnSpPr>
        <xdr:cNvPr id="886" name="直線コネクタ 885">
          <a:extLst>
            <a:ext uri="{FF2B5EF4-FFF2-40B4-BE49-F238E27FC236}">
              <a16:creationId xmlns:a16="http://schemas.microsoft.com/office/drawing/2014/main" id="{92637670-3E72-4006-BCB2-815FB6411647}"/>
            </a:ext>
          </a:extLst>
        </xdr:cNvPr>
        <xdr:cNvCxnSpPr/>
      </xdr:nvCxnSpPr>
      <xdr:spPr>
        <a:xfrm>
          <a:off x="14592300" y="18421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158750</xdr:rowOff>
    </xdr:from>
    <xdr:to>
      <xdr:col>72</xdr:col>
      <xdr:colOff>38100</xdr:colOff>
      <xdr:row>107</xdr:row>
      <xdr:rowOff>88900</xdr:rowOff>
    </xdr:to>
    <xdr:sp macro="" textlink="">
      <xdr:nvSpPr>
        <xdr:cNvPr id="887" name="楕円 886">
          <a:extLst>
            <a:ext uri="{FF2B5EF4-FFF2-40B4-BE49-F238E27FC236}">
              <a16:creationId xmlns:a16="http://schemas.microsoft.com/office/drawing/2014/main" id="{96000917-5C40-4089-8501-D596AAD6BAA3}"/>
            </a:ext>
          </a:extLst>
        </xdr:cNvPr>
        <xdr:cNvSpPr/>
      </xdr:nvSpPr>
      <xdr:spPr>
        <a:xfrm>
          <a:off x="13652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38100</xdr:rowOff>
    </xdr:from>
    <xdr:to>
      <xdr:col>76</xdr:col>
      <xdr:colOff>114300</xdr:colOff>
      <xdr:row>107</xdr:row>
      <xdr:rowOff>76200</xdr:rowOff>
    </xdr:to>
    <xdr:cxnSp macro="">
      <xdr:nvCxnSpPr>
        <xdr:cNvPr id="888" name="直線コネクタ 887">
          <a:extLst>
            <a:ext uri="{FF2B5EF4-FFF2-40B4-BE49-F238E27FC236}">
              <a16:creationId xmlns:a16="http://schemas.microsoft.com/office/drawing/2014/main" id="{940043B5-2060-415B-820B-1EB4386DDA52}"/>
            </a:ext>
          </a:extLst>
        </xdr:cNvPr>
        <xdr:cNvCxnSpPr/>
      </xdr:nvCxnSpPr>
      <xdr:spPr>
        <a:xfrm>
          <a:off x="13703300" y="18383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120650</xdr:rowOff>
    </xdr:from>
    <xdr:to>
      <xdr:col>67</xdr:col>
      <xdr:colOff>101600</xdr:colOff>
      <xdr:row>107</xdr:row>
      <xdr:rowOff>50800</xdr:rowOff>
    </xdr:to>
    <xdr:sp macro="" textlink="">
      <xdr:nvSpPr>
        <xdr:cNvPr id="889" name="楕円 888">
          <a:extLst>
            <a:ext uri="{FF2B5EF4-FFF2-40B4-BE49-F238E27FC236}">
              <a16:creationId xmlns:a16="http://schemas.microsoft.com/office/drawing/2014/main" id="{7C4EF1CD-7285-46BC-A582-7ADAD9245905}"/>
            </a:ext>
          </a:extLst>
        </xdr:cNvPr>
        <xdr:cNvSpPr/>
      </xdr:nvSpPr>
      <xdr:spPr>
        <a:xfrm>
          <a:off x="12763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0</xdr:rowOff>
    </xdr:from>
    <xdr:to>
      <xdr:col>71</xdr:col>
      <xdr:colOff>177800</xdr:colOff>
      <xdr:row>107</xdr:row>
      <xdr:rowOff>38100</xdr:rowOff>
    </xdr:to>
    <xdr:cxnSp macro="">
      <xdr:nvCxnSpPr>
        <xdr:cNvPr id="890" name="直線コネクタ 889">
          <a:extLst>
            <a:ext uri="{FF2B5EF4-FFF2-40B4-BE49-F238E27FC236}">
              <a16:creationId xmlns:a16="http://schemas.microsoft.com/office/drawing/2014/main" id="{CE4C3D65-5296-49B2-9FF9-BB12BB508C5C}"/>
            </a:ext>
          </a:extLst>
        </xdr:cNvPr>
        <xdr:cNvCxnSpPr/>
      </xdr:nvCxnSpPr>
      <xdr:spPr>
        <a:xfrm>
          <a:off x="12814300" y="18345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91" name="n_1aveValue【公民館】&#10;有形固定資産減価償却率">
          <a:extLst>
            <a:ext uri="{FF2B5EF4-FFF2-40B4-BE49-F238E27FC236}">
              <a16:creationId xmlns:a16="http://schemas.microsoft.com/office/drawing/2014/main" id="{A4B27CD6-3D2F-420E-B322-457B1AE4AE17}"/>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892" name="n_2aveValue【公民館】&#10;有形固定資産減価償却率">
          <a:extLst>
            <a:ext uri="{FF2B5EF4-FFF2-40B4-BE49-F238E27FC236}">
              <a16:creationId xmlns:a16="http://schemas.microsoft.com/office/drawing/2014/main" id="{83BEA4CE-0283-482E-8B28-874AA0452B2A}"/>
            </a:ext>
          </a:extLst>
        </xdr:cNvPr>
        <xdr:cNvSpPr txBox="1"/>
      </xdr:nvSpPr>
      <xdr:spPr>
        <a:xfrm>
          <a:off x="14389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893" name="n_3aveValue【公民館】&#10;有形固定資産減価償却率">
          <a:extLst>
            <a:ext uri="{FF2B5EF4-FFF2-40B4-BE49-F238E27FC236}">
              <a16:creationId xmlns:a16="http://schemas.microsoft.com/office/drawing/2014/main" id="{CC6FC8DA-F2EE-40C2-A8E1-D6309D02FC38}"/>
            </a:ext>
          </a:extLst>
        </xdr:cNvPr>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894" name="n_4aveValue【公民館】&#10;有形固定資産減価償却率">
          <a:extLst>
            <a:ext uri="{FF2B5EF4-FFF2-40B4-BE49-F238E27FC236}">
              <a16:creationId xmlns:a16="http://schemas.microsoft.com/office/drawing/2014/main" id="{FC18ADA3-13CB-4D28-91E4-DC8B5F1262FD}"/>
            </a:ext>
          </a:extLst>
        </xdr:cNvPr>
        <xdr:cNvSpPr txBox="1"/>
      </xdr:nvSpPr>
      <xdr:spPr>
        <a:xfrm>
          <a:off x="12611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156227</xdr:rowOff>
    </xdr:from>
    <xdr:ext cx="405111" cy="259045"/>
    <xdr:sp macro="" textlink="">
      <xdr:nvSpPr>
        <xdr:cNvPr id="895" name="n_1mainValue【公民館】&#10;有形固定資産減価償却率">
          <a:extLst>
            <a:ext uri="{FF2B5EF4-FFF2-40B4-BE49-F238E27FC236}">
              <a16:creationId xmlns:a16="http://schemas.microsoft.com/office/drawing/2014/main" id="{F5B2816F-DA66-48AE-921E-E0D5B6DFE96E}"/>
            </a:ext>
          </a:extLst>
        </xdr:cNvPr>
        <xdr:cNvSpPr txBox="1"/>
      </xdr:nvSpPr>
      <xdr:spPr>
        <a:xfrm>
          <a:off x="152660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118127</xdr:rowOff>
    </xdr:from>
    <xdr:ext cx="405111" cy="259045"/>
    <xdr:sp macro="" textlink="">
      <xdr:nvSpPr>
        <xdr:cNvPr id="896" name="n_2mainValue【公民館】&#10;有形固定資産減価償却率">
          <a:extLst>
            <a:ext uri="{FF2B5EF4-FFF2-40B4-BE49-F238E27FC236}">
              <a16:creationId xmlns:a16="http://schemas.microsoft.com/office/drawing/2014/main" id="{6E0E7359-1503-4137-B4DB-59920246AFB1}"/>
            </a:ext>
          </a:extLst>
        </xdr:cNvPr>
        <xdr:cNvSpPr txBox="1"/>
      </xdr:nvSpPr>
      <xdr:spPr>
        <a:xfrm>
          <a:off x="14389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80027</xdr:rowOff>
    </xdr:from>
    <xdr:ext cx="405111" cy="259045"/>
    <xdr:sp macro="" textlink="">
      <xdr:nvSpPr>
        <xdr:cNvPr id="897" name="n_3mainValue【公民館】&#10;有形固定資産減価償却率">
          <a:extLst>
            <a:ext uri="{FF2B5EF4-FFF2-40B4-BE49-F238E27FC236}">
              <a16:creationId xmlns:a16="http://schemas.microsoft.com/office/drawing/2014/main" id="{DEDE0720-13E2-43A6-9944-9ECB8E466AC1}"/>
            </a:ext>
          </a:extLst>
        </xdr:cNvPr>
        <xdr:cNvSpPr txBox="1"/>
      </xdr:nvSpPr>
      <xdr:spPr>
        <a:xfrm>
          <a:off x="13500744" y="184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41927</xdr:rowOff>
    </xdr:from>
    <xdr:ext cx="405111" cy="259045"/>
    <xdr:sp macro="" textlink="">
      <xdr:nvSpPr>
        <xdr:cNvPr id="898" name="n_4mainValue【公民館】&#10;有形固定資産減価償却率">
          <a:extLst>
            <a:ext uri="{FF2B5EF4-FFF2-40B4-BE49-F238E27FC236}">
              <a16:creationId xmlns:a16="http://schemas.microsoft.com/office/drawing/2014/main" id="{E23E1611-EEC8-4FEA-A054-76A14B8ADBD0}"/>
            </a:ext>
          </a:extLst>
        </xdr:cNvPr>
        <xdr:cNvSpPr txBox="1"/>
      </xdr:nvSpPr>
      <xdr:spPr>
        <a:xfrm>
          <a:off x="126117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DD573DD9-314F-4895-A010-0555E0A5CA7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C251C1AE-26CA-426E-A396-3E627B52CA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7E617E25-A8EB-4C50-AF79-B1AB78ACAE6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454432B7-62BF-47E1-8D9E-3E59E40CE3D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A43F4A83-D09A-4627-A95C-3AA9CAB1678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33D9D94D-DDEE-4978-B77F-D14A4F98A2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34B98B79-A040-4771-B006-3D8744C554A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4120CC18-2636-4752-859A-56BA76F127B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6267884A-0103-4ED3-BB85-B09F96905EF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B0E1923C-B1E0-41FF-882E-39802CF8633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a:extLst>
            <a:ext uri="{FF2B5EF4-FFF2-40B4-BE49-F238E27FC236}">
              <a16:creationId xmlns:a16="http://schemas.microsoft.com/office/drawing/2014/main" id="{CC05B4AF-8C6D-41B2-8147-46D354A78AD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a:extLst>
            <a:ext uri="{FF2B5EF4-FFF2-40B4-BE49-F238E27FC236}">
              <a16:creationId xmlns:a16="http://schemas.microsoft.com/office/drawing/2014/main" id="{0030FBE9-7A53-4182-882C-497B16747A3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a:extLst>
            <a:ext uri="{FF2B5EF4-FFF2-40B4-BE49-F238E27FC236}">
              <a16:creationId xmlns:a16="http://schemas.microsoft.com/office/drawing/2014/main" id="{AE1C921D-1781-4420-89E0-08799E0B669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a:extLst>
            <a:ext uri="{FF2B5EF4-FFF2-40B4-BE49-F238E27FC236}">
              <a16:creationId xmlns:a16="http://schemas.microsoft.com/office/drawing/2014/main" id="{75FF2135-7398-4B67-8C25-30E7CD9E7A4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a:extLst>
            <a:ext uri="{FF2B5EF4-FFF2-40B4-BE49-F238E27FC236}">
              <a16:creationId xmlns:a16="http://schemas.microsoft.com/office/drawing/2014/main" id="{4C9765FA-0903-4DB3-A649-E2D75585ECA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a:extLst>
            <a:ext uri="{FF2B5EF4-FFF2-40B4-BE49-F238E27FC236}">
              <a16:creationId xmlns:a16="http://schemas.microsoft.com/office/drawing/2014/main" id="{BAAAEADA-373D-4786-B8EC-1696CEE3071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a:extLst>
            <a:ext uri="{FF2B5EF4-FFF2-40B4-BE49-F238E27FC236}">
              <a16:creationId xmlns:a16="http://schemas.microsoft.com/office/drawing/2014/main" id="{EEC80010-D1E9-4CB1-B235-4D0A55BE029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a:extLst>
            <a:ext uri="{FF2B5EF4-FFF2-40B4-BE49-F238E27FC236}">
              <a16:creationId xmlns:a16="http://schemas.microsoft.com/office/drawing/2014/main" id="{F45BEF6C-4DCC-49C5-8FE9-5B5C5C0CBD3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a:extLst>
            <a:ext uri="{FF2B5EF4-FFF2-40B4-BE49-F238E27FC236}">
              <a16:creationId xmlns:a16="http://schemas.microsoft.com/office/drawing/2014/main" id="{E25B72BF-6EA9-47C5-B737-DC83B550F09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a:extLst>
            <a:ext uri="{FF2B5EF4-FFF2-40B4-BE49-F238E27FC236}">
              <a16:creationId xmlns:a16="http://schemas.microsoft.com/office/drawing/2014/main" id="{D5FC03A0-341E-4C53-A223-DF06615640F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4BC7E1F2-A4B7-4D18-878E-62BD5BA1918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80AE9C98-B698-4123-932D-F3C231F325A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公民館】&#10;一人当たり面積グラフ枠">
          <a:extLst>
            <a:ext uri="{FF2B5EF4-FFF2-40B4-BE49-F238E27FC236}">
              <a16:creationId xmlns:a16="http://schemas.microsoft.com/office/drawing/2014/main" id="{3774B0F8-8CB0-4091-A0E0-4705DB8A7AE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922" name="直線コネクタ 921">
          <a:extLst>
            <a:ext uri="{FF2B5EF4-FFF2-40B4-BE49-F238E27FC236}">
              <a16:creationId xmlns:a16="http://schemas.microsoft.com/office/drawing/2014/main" id="{E0BBD3C7-9172-4448-A641-4D5369DA57A1}"/>
            </a:ext>
          </a:extLst>
        </xdr:cNvPr>
        <xdr:cNvCxnSpPr/>
      </xdr:nvCxnSpPr>
      <xdr:spPr>
        <a:xfrm flipV="1">
          <a:off x="22160864" y="1738883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3" name="【公民館】&#10;一人当たり面積最小値テキスト">
          <a:extLst>
            <a:ext uri="{FF2B5EF4-FFF2-40B4-BE49-F238E27FC236}">
              <a16:creationId xmlns:a16="http://schemas.microsoft.com/office/drawing/2014/main" id="{7A0E9E6D-1A05-415D-9810-E43409AB80B2}"/>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4" name="直線コネクタ 923">
          <a:extLst>
            <a:ext uri="{FF2B5EF4-FFF2-40B4-BE49-F238E27FC236}">
              <a16:creationId xmlns:a16="http://schemas.microsoft.com/office/drawing/2014/main" id="{0411BC3D-29DE-4C61-85D6-A84EAEDE6141}"/>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25" name="【公民館】&#10;一人当たり面積最大値テキスト">
          <a:extLst>
            <a:ext uri="{FF2B5EF4-FFF2-40B4-BE49-F238E27FC236}">
              <a16:creationId xmlns:a16="http://schemas.microsoft.com/office/drawing/2014/main" id="{17B2AC61-3C52-4A84-959C-A8027D9DB0E2}"/>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26" name="直線コネクタ 925">
          <a:extLst>
            <a:ext uri="{FF2B5EF4-FFF2-40B4-BE49-F238E27FC236}">
              <a16:creationId xmlns:a16="http://schemas.microsoft.com/office/drawing/2014/main" id="{C5F55777-24D6-437B-8229-6EB9A7779469}"/>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135907</xdr:rowOff>
    </xdr:from>
    <xdr:ext cx="469744" cy="259045"/>
    <xdr:sp macro="" textlink="">
      <xdr:nvSpPr>
        <xdr:cNvPr id="927" name="【公民館】&#10;一人当たり面積平均値テキスト">
          <a:extLst>
            <a:ext uri="{FF2B5EF4-FFF2-40B4-BE49-F238E27FC236}">
              <a16:creationId xmlns:a16="http://schemas.microsoft.com/office/drawing/2014/main" id="{1F95E3AF-5267-4D9C-8CB2-3B9F9F932579}"/>
            </a:ext>
          </a:extLst>
        </xdr:cNvPr>
        <xdr:cNvSpPr txBox="1"/>
      </xdr:nvSpPr>
      <xdr:spPr>
        <a:xfrm>
          <a:off x="221996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928" name="フローチャート: 判断 927">
          <a:extLst>
            <a:ext uri="{FF2B5EF4-FFF2-40B4-BE49-F238E27FC236}">
              <a16:creationId xmlns:a16="http://schemas.microsoft.com/office/drawing/2014/main" id="{18738B9D-4BE0-41A8-B795-B991783F503E}"/>
            </a:ext>
          </a:extLst>
        </xdr:cNvPr>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929" name="フローチャート: 判断 928">
          <a:extLst>
            <a:ext uri="{FF2B5EF4-FFF2-40B4-BE49-F238E27FC236}">
              <a16:creationId xmlns:a16="http://schemas.microsoft.com/office/drawing/2014/main" id="{98A668FF-CEEB-4C54-9165-D6E84E5948B2}"/>
            </a:ext>
          </a:extLst>
        </xdr:cNvPr>
        <xdr:cNvSpPr/>
      </xdr:nvSpPr>
      <xdr:spPr>
        <a:xfrm>
          <a:off x="2127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930" name="フローチャート: 判断 929">
          <a:extLst>
            <a:ext uri="{FF2B5EF4-FFF2-40B4-BE49-F238E27FC236}">
              <a16:creationId xmlns:a16="http://schemas.microsoft.com/office/drawing/2014/main" id="{E3906D22-A644-4B24-84BD-DCFA970ADD58}"/>
            </a:ext>
          </a:extLst>
        </xdr:cNvPr>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31" name="フローチャート: 判断 930">
          <a:extLst>
            <a:ext uri="{FF2B5EF4-FFF2-40B4-BE49-F238E27FC236}">
              <a16:creationId xmlns:a16="http://schemas.microsoft.com/office/drawing/2014/main" id="{97065E12-9EF2-47B9-879B-60D86F616DFC}"/>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932" name="フローチャート: 判断 931">
          <a:extLst>
            <a:ext uri="{FF2B5EF4-FFF2-40B4-BE49-F238E27FC236}">
              <a16:creationId xmlns:a16="http://schemas.microsoft.com/office/drawing/2014/main" id="{223AD48C-B5B1-464E-A555-CF5220B30C16}"/>
            </a:ext>
          </a:extLst>
        </xdr:cNvPr>
        <xdr:cNvSpPr/>
      </xdr:nvSpPr>
      <xdr:spPr>
        <a:xfrm>
          <a:off x="18605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B254F137-D890-438B-B572-6B6DEBCB1F4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90497BD-8228-4848-A7A3-EAE6A91DAC9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D16ACA1B-BBA1-4E6B-ADF5-BFFD2D7E333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BACE3A67-37C0-4A74-9659-E3B24B7A223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6C1CA7D-423E-4239-9665-E45C36FF5CE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40639</xdr:rowOff>
    </xdr:from>
    <xdr:to>
      <xdr:col>116</xdr:col>
      <xdr:colOff>114300</xdr:colOff>
      <xdr:row>106</xdr:row>
      <xdr:rowOff>142239</xdr:rowOff>
    </xdr:to>
    <xdr:sp macro="" textlink="">
      <xdr:nvSpPr>
        <xdr:cNvPr id="938" name="楕円 937">
          <a:extLst>
            <a:ext uri="{FF2B5EF4-FFF2-40B4-BE49-F238E27FC236}">
              <a16:creationId xmlns:a16="http://schemas.microsoft.com/office/drawing/2014/main" id="{6E614B4D-D52E-4FF8-8E5B-4A67023AFB9C}"/>
            </a:ext>
          </a:extLst>
        </xdr:cNvPr>
        <xdr:cNvSpPr/>
      </xdr:nvSpPr>
      <xdr:spPr>
        <a:xfrm>
          <a:off x="22110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19066</xdr:rowOff>
    </xdr:from>
    <xdr:ext cx="469744" cy="259045"/>
    <xdr:sp macro="" textlink="">
      <xdr:nvSpPr>
        <xdr:cNvPr id="939" name="【公民館】&#10;一人当たり面積該当値テキスト">
          <a:extLst>
            <a:ext uri="{FF2B5EF4-FFF2-40B4-BE49-F238E27FC236}">
              <a16:creationId xmlns:a16="http://schemas.microsoft.com/office/drawing/2014/main" id="{55DDB28F-C9AE-41F6-B99B-FE5EA64B56A5}"/>
            </a:ext>
          </a:extLst>
        </xdr:cNvPr>
        <xdr:cNvSpPr txBox="1"/>
      </xdr:nvSpPr>
      <xdr:spPr>
        <a:xfrm>
          <a:off x="22199600"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40639</xdr:rowOff>
    </xdr:from>
    <xdr:to>
      <xdr:col>112</xdr:col>
      <xdr:colOff>38100</xdr:colOff>
      <xdr:row>106</xdr:row>
      <xdr:rowOff>142239</xdr:rowOff>
    </xdr:to>
    <xdr:sp macro="" textlink="">
      <xdr:nvSpPr>
        <xdr:cNvPr id="940" name="楕円 939">
          <a:extLst>
            <a:ext uri="{FF2B5EF4-FFF2-40B4-BE49-F238E27FC236}">
              <a16:creationId xmlns:a16="http://schemas.microsoft.com/office/drawing/2014/main" id="{D0AEBF7A-BF18-4A1C-976C-6B41076827E5}"/>
            </a:ext>
          </a:extLst>
        </xdr:cNvPr>
        <xdr:cNvSpPr/>
      </xdr:nvSpPr>
      <xdr:spPr>
        <a:xfrm>
          <a:off x="21272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91439</xdr:rowOff>
    </xdr:from>
    <xdr:to>
      <xdr:col>116</xdr:col>
      <xdr:colOff>63500</xdr:colOff>
      <xdr:row>106</xdr:row>
      <xdr:rowOff>91439</xdr:rowOff>
    </xdr:to>
    <xdr:cxnSp macro="">
      <xdr:nvCxnSpPr>
        <xdr:cNvPr id="941" name="直線コネクタ 940">
          <a:extLst>
            <a:ext uri="{FF2B5EF4-FFF2-40B4-BE49-F238E27FC236}">
              <a16:creationId xmlns:a16="http://schemas.microsoft.com/office/drawing/2014/main" id="{5E2A3E67-C973-4D01-AF85-90E48C98100E}"/>
            </a:ext>
          </a:extLst>
        </xdr:cNvPr>
        <xdr:cNvCxnSpPr/>
      </xdr:nvCxnSpPr>
      <xdr:spPr>
        <a:xfrm>
          <a:off x="21323300" y="18265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42" name="楕円 941">
          <a:extLst>
            <a:ext uri="{FF2B5EF4-FFF2-40B4-BE49-F238E27FC236}">
              <a16:creationId xmlns:a16="http://schemas.microsoft.com/office/drawing/2014/main" id="{110FFBD6-CF6E-46E9-ACC9-AE48C46424DF}"/>
            </a:ext>
          </a:extLst>
        </xdr:cNvPr>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91439</xdr:rowOff>
    </xdr:from>
    <xdr:to>
      <xdr:col>111</xdr:col>
      <xdr:colOff>177800</xdr:colOff>
      <xdr:row>106</xdr:row>
      <xdr:rowOff>99061</xdr:rowOff>
    </xdr:to>
    <xdr:cxnSp macro="">
      <xdr:nvCxnSpPr>
        <xdr:cNvPr id="943" name="直線コネクタ 942">
          <a:extLst>
            <a:ext uri="{FF2B5EF4-FFF2-40B4-BE49-F238E27FC236}">
              <a16:creationId xmlns:a16="http://schemas.microsoft.com/office/drawing/2014/main" id="{3A7E2293-C6C3-4E30-9A7A-CDAA0F884D2F}"/>
            </a:ext>
          </a:extLst>
        </xdr:cNvPr>
        <xdr:cNvCxnSpPr/>
      </xdr:nvCxnSpPr>
      <xdr:spPr>
        <a:xfrm flipV="1">
          <a:off x="20434300" y="18265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44" name="楕円 943">
          <a:extLst>
            <a:ext uri="{FF2B5EF4-FFF2-40B4-BE49-F238E27FC236}">
              <a16:creationId xmlns:a16="http://schemas.microsoft.com/office/drawing/2014/main" id="{C377B848-B6EE-4A19-A2F2-8CB303C58EEC}"/>
            </a:ext>
          </a:extLst>
        </xdr:cNvPr>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99061</xdr:rowOff>
    </xdr:to>
    <xdr:cxnSp macro="">
      <xdr:nvCxnSpPr>
        <xdr:cNvPr id="945" name="直線コネクタ 944">
          <a:extLst>
            <a:ext uri="{FF2B5EF4-FFF2-40B4-BE49-F238E27FC236}">
              <a16:creationId xmlns:a16="http://schemas.microsoft.com/office/drawing/2014/main" id="{BABD5BFA-DFED-4E0B-9CEA-C227B2527945}"/>
            </a:ext>
          </a:extLst>
        </xdr:cNvPr>
        <xdr:cNvCxnSpPr/>
      </xdr:nvCxnSpPr>
      <xdr:spPr>
        <a:xfrm>
          <a:off x="19545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946" name="楕円 945">
          <a:extLst>
            <a:ext uri="{FF2B5EF4-FFF2-40B4-BE49-F238E27FC236}">
              <a16:creationId xmlns:a16="http://schemas.microsoft.com/office/drawing/2014/main" id="{7FEB9378-75CF-4E23-B51D-6CBDB228319C}"/>
            </a:ext>
          </a:extLst>
        </xdr:cNvPr>
        <xdr:cNvSpPr/>
      </xdr:nvSpPr>
      <xdr:spPr>
        <a:xfrm>
          <a:off x="18605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99061</xdr:rowOff>
    </xdr:to>
    <xdr:cxnSp macro="">
      <xdr:nvCxnSpPr>
        <xdr:cNvPr id="947" name="直線コネクタ 946">
          <a:extLst>
            <a:ext uri="{FF2B5EF4-FFF2-40B4-BE49-F238E27FC236}">
              <a16:creationId xmlns:a16="http://schemas.microsoft.com/office/drawing/2014/main" id="{A9385CA5-4E81-4C88-99B4-0393DC6FEEDB}"/>
            </a:ext>
          </a:extLst>
        </xdr:cNvPr>
        <xdr:cNvCxnSpPr/>
      </xdr:nvCxnSpPr>
      <xdr:spPr>
        <a:xfrm>
          <a:off x="18656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44466</xdr:rowOff>
    </xdr:from>
    <xdr:ext cx="469744" cy="259045"/>
    <xdr:sp macro="" textlink="">
      <xdr:nvSpPr>
        <xdr:cNvPr id="948" name="n_1aveValue【公民館】&#10;一人当たり面積">
          <a:extLst>
            <a:ext uri="{FF2B5EF4-FFF2-40B4-BE49-F238E27FC236}">
              <a16:creationId xmlns:a16="http://schemas.microsoft.com/office/drawing/2014/main" id="{281F0E91-7ADA-43B3-A4F1-353F41128EBC}"/>
            </a:ext>
          </a:extLst>
        </xdr:cNvPr>
        <xdr:cNvSpPr txBox="1"/>
      </xdr:nvSpPr>
      <xdr:spPr>
        <a:xfrm>
          <a:off x="210757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949" name="n_2aveValue【公民館】&#10;一人当たり面積">
          <a:extLst>
            <a:ext uri="{FF2B5EF4-FFF2-40B4-BE49-F238E27FC236}">
              <a16:creationId xmlns:a16="http://schemas.microsoft.com/office/drawing/2014/main" id="{459DD9FE-F449-4150-94A1-351F74CFBEC0}"/>
            </a:ext>
          </a:extLst>
        </xdr:cNvPr>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950" name="n_3aveValue【公民館】&#10;一人当たり面積">
          <a:extLst>
            <a:ext uri="{FF2B5EF4-FFF2-40B4-BE49-F238E27FC236}">
              <a16:creationId xmlns:a16="http://schemas.microsoft.com/office/drawing/2014/main" id="{8D74B2B2-DA46-43F2-8C82-A2D8664461BA}"/>
            </a:ext>
          </a:extLst>
        </xdr:cNvPr>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44466</xdr:rowOff>
    </xdr:from>
    <xdr:ext cx="469744" cy="259045"/>
    <xdr:sp macro="" textlink="">
      <xdr:nvSpPr>
        <xdr:cNvPr id="951" name="n_4aveValue【公民館】&#10;一人当たり面積">
          <a:extLst>
            <a:ext uri="{FF2B5EF4-FFF2-40B4-BE49-F238E27FC236}">
              <a16:creationId xmlns:a16="http://schemas.microsoft.com/office/drawing/2014/main" id="{18F6173D-48EB-4D77-BCF0-CF78682AAE1B}"/>
            </a:ext>
          </a:extLst>
        </xdr:cNvPr>
        <xdr:cNvSpPr txBox="1"/>
      </xdr:nvSpPr>
      <xdr:spPr>
        <a:xfrm>
          <a:off x="18421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133366</xdr:rowOff>
    </xdr:from>
    <xdr:ext cx="469744" cy="259045"/>
    <xdr:sp macro="" textlink="">
      <xdr:nvSpPr>
        <xdr:cNvPr id="952" name="n_1mainValue【公民館】&#10;一人当たり面積">
          <a:extLst>
            <a:ext uri="{FF2B5EF4-FFF2-40B4-BE49-F238E27FC236}">
              <a16:creationId xmlns:a16="http://schemas.microsoft.com/office/drawing/2014/main" id="{26BAF0DC-89F2-444C-81D0-BF9DEA7DF91F}"/>
            </a:ext>
          </a:extLst>
        </xdr:cNvPr>
        <xdr:cNvSpPr txBox="1"/>
      </xdr:nvSpPr>
      <xdr:spPr>
        <a:xfrm>
          <a:off x="21075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953" name="n_2mainValue【公民館】&#10;一人当たり面積">
          <a:extLst>
            <a:ext uri="{FF2B5EF4-FFF2-40B4-BE49-F238E27FC236}">
              <a16:creationId xmlns:a16="http://schemas.microsoft.com/office/drawing/2014/main" id="{0B3E6D47-D6FA-4E92-A202-40AD72A39A8F}"/>
            </a:ext>
          </a:extLst>
        </xdr:cNvPr>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54" name="n_3mainValue【公民館】&#10;一人当たり面積">
          <a:extLst>
            <a:ext uri="{FF2B5EF4-FFF2-40B4-BE49-F238E27FC236}">
              <a16:creationId xmlns:a16="http://schemas.microsoft.com/office/drawing/2014/main" id="{6905D5A2-2FC2-447B-B0BD-6083490DBA9E}"/>
            </a:ext>
          </a:extLst>
        </xdr:cNvPr>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955" name="n_4mainValue【公民館】&#10;一人当たり面積">
          <a:extLst>
            <a:ext uri="{FF2B5EF4-FFF2-40B4-BE49-F238E27FC236}">
              <a16:creationId xmlns:a16="http://schemas.microsoft.com/office/drawing/2014/main" id="{9EB6DA2C-38A2-4A6C-B46B-DCB81546E812}"/>
            </a:ext>
          </a:extLst>
        </xdr:cNvPr>
        <xdr:cNvSpPr txBox="1"/>
      </xdr:nvSpPr>
      <xdr:spPr>
        <a:xfrm>
          <a:off x="18421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69379055-92CB-43C1-8DEE-5E9C89D123D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1CB43997-B09C-41B0-9286-B9A5C112A23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251AB7CE-CBD9-43D0-BEFD-922BCFE9C81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有形固定資産減価償却率が類似団体平均値と比較し、特に高い施設は児童館及び公民館で、特に低い施設は体育館・プールであ</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り、特に公民館については、有形固定資産減価償却率が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85.7</a:t>
          </a:r>
          <a:r>
            <a:rPr kumimoji="1" lang="ja-JP" altLang="en-US" sz="1300">
              <a:latin typeface="ＭＳ Ｐゴシック" panose="020B0600070205080204" pitchFamily="50" charset="-128"/>
              <a:ea typeface="ＭＳ Ｐゴシック" panose="020B0600070205080204" pitchFamily="50" charset="-128"/>
            </a:rPr>
            <a:t>％と類似団体平均及び長崎県平均を大きく上回っている。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また、市全体の有形固定資産減価償却率については</a:t>
          </a:r>
          <a:r>
            <a:rPr kumimoji="1" lang="en-US" altLang="ja-JP" sz="1300">
              <a:latin typeface="ＭＳ Ｐゴシック" panose="020B0600070205080204" pitchFamily="50" charset="-128"/>
              <a:ea typeface="ＭＳ Ｐゴシック" panose="020B0600070205080204" pitchFamily="50" charset="-128"/>
            </a:rPr>
            <a:t>66.2</a:t>
          </a:r>
          <a:r>
            <a:rPr kumimoji="1" lang="ja-JP" altLang="en-US" sz="1300">
              <a:latin typeface="ＭＳ Ｐゴシック" panose="020B0600070205080204" pitchFamily="50" charset="-128"/>
              <a:ea typeface="ＭＳ Ｐゴシック" panose="020B0600070205080204" pitchFamily="50" charset="-128"/>
            </a:rPr>
            <a:t>％で昨年度から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ポイント上昇しており、保有資産の償却（老朽化）が進行している状況である。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諫早市公共施設等総合管理計画及び個別施設計画を基本とし、既存施設の適正管理に努め</a:t>
          </a:r>
          <a:r>
            <a:rPr kumimoji="0" lang="ja-JP" altLang="en-US" sz="1400">
              <a:effectLst/>
              <a:latin typeface="+mn-lt"/>
              <a:ea typeface="+mn-ea"/>
            </a:rPr>
            <a:t>、</a:t>
          </a:r>
          <a:r>
            <a:rPr kumimoji="1" lang="ja-JP" altLang="en-US" sz="1300">
              <a:latin typeface="ＭＳ Ｐゴシック" panose="020B0600070205080204" pitchFamily="50" charset="-128"/>
              <a:ea typeface="ＭＳ Ｐゴシック" panose="020B0600070205080204" pitchFamily="50" charset="-128"/>
            </a:rPr>
            <a:t>老朽化対策や更新を計画的に実施する。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FBB166E-DDA6-43A1-8BEA-FBCA7F5357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A2DDDF8-AC5E-468D-90FF-C08448CD66A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A118073-F456-4D6D-A1B6-0A36E12C5D0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2F05B9-341B-4973-B904-16A17075B91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8E2C66-ADFA-4103-A602-76DFADE018F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A7AA51-DE60-4D3F-9468-ED6A6E9198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4467D3-DEF5-4487-91D2-DFE01D70F0F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5C433EC-B3AE-4869-8F3A-93C03F3333E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B97934F-ED28-4722-B74A-E29022F301A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EA91D29-A7F4-4BAD-9156-C66026C917F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134,691
133,513
341.79
74,368,983
72,488,224
1,536,826
34,530,224
47,537,088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21E9CC5-5879-49E6-9D7C-C6F109F8482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1E19BD-19FB-473D-A611-4C4478CDC68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BC7ECF3-F4DC-4BAC-AEB3-833235EA59A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E1078D-1401-49FE-9A1C-829559D15ED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2C38E69-CB8F-40BF-B809-F0DA898791D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CD1EC5A-11A9-4AEC-9475-3C317072BE7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E694399-A74E-4E45-B929-43409FAD603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6A779FB-0B9A-4A33-8B4E-6C032B5D62E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17B0B3-BD2F-4D84-AA08-4D8937C93EC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28DA720-17B8-4226-92B1-CBF50709F42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B151742-1901-479C-932B-9D1548F086A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EB1E7A3-D2F7-4E20-B2DF-5F172BCF38F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160A45-ECE0-4CEF-8462-C16C92733AB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A74FD1-C86A-4852-A792-6CC92210D1A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6930C6-3AE6-45D5-B563-22C856FDFEC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69D8CCF-2660-4881-9272-6477CA46B9B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6E37FC-B6DD-410E-A85F-B988FF56A7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F305F8D-CFD1-4694-9297-7A1F6B39C34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D97AEB4-2D8C-4434-B5B9-B969F57DE24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636DF49-F8FE-4D49-B65C-9110F5BC230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6232158-06A8-4073-9E30-76DA5080081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FF52B6B-1642-4DA8-83FA-DD44942A161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1233FBC-5E1B-45FC-B3AC-C5E817D084B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442EF68-7927-4F77-B7F7-E2BD273EFAD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C9CDFFE-BAF1-4CB8-97AA-EFBACBCE1A0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851CCE0-DFCB-41A8-A7E9-E592CD49B61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531020-978E-4F4B-87FE-5528BA46A92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C25A3A6-4725-4CD6-9C02-CA4044172E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C2E5A08-78D0-4AC1-B2D9-2E04EC338B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A0BC669-F225-48FD-BB73-A7E0D1D86D1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D9C4E27-4439-40B5-8B7E-7B0ED1B5F4A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C3D1BB3-F25A-42AB-90CB-00E00E5538E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2855DA8-625A-4E31-9B30-3007C79FA8B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A68FE70-5A06-40CF-B385-7FC8C639439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88B1477-05F4-4BEC-AF70-4DDE8EB36D0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22E0F1E-1EFA-4A0A-8F8E-DA2AD7B4776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1B2B890-F810-4A4B-9488-4E2682F17D7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056707D-A5E9-4279-868E-C8180361638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67233D4-BD9B-476A-BF6A-FAA3D8E680D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B1DACDF-FB54-474F-9FE3-839D2EA81DA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8AABE43-55C9-4187-A129-51DCB8DBBB1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BE95BC8-B845-4365-B41C-31D835EE9D9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145D2CB-2099-4EB0-9F8E-B7AE91C396B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87662D5-7D34-4CE6-93FC-8292D984FEA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1880996-EDCD-4637-85E6-A216B150437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B67D004-4F5B-47DF-9A84-C2A9AD4E36C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a:extLst>
            <a:ext uri="{FF2B5EF4-FFF2-40B4-BE49-F238E27FC236}">
              <a16:creationId xmlns:a16="http://schemas.microsoft.com/office/drawing/2014/main" id="{E25EA742-E274-4FE3-8B6B-EA67F54D03B3}"/>
            </a:ext>
          </a:extLst>
        </xdr:cNvPr>
        <xdr:cNvCxnSpPr/>
      </xdr:nvCxnSpPr>
      <xdr:spPr>
        <a:xfrm flipV="1">
          <a:off x="4634865" y="5832022"/>
          <a:ext cx="0" cy="133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a:extLst>
            <a:ext uri="{FF2B5EF4-FFF2-40B4-BE49-F238E27FC236}">
              <a16:creationId xmlns:a16="http://schemas.microsoft.com/office/drawing/2014/main" id="{EF0FB693-98CF-4E61-AC6B-AED2D0C57203}"/>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a:extLst>
            <a:ext uri="{FF2B5EF4-FFF2-40B4-BE49-F238E27FC236}">
              <a16:creationId xmlns:a16="http://schemas.microsoft.com/office/drawing/2014/main" id="{BDCD30CF-CE73-406F-B6FC-6A48C0D378FA}"/>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a:extLst>
            <a:ext uri="{FF2B5EF4-FFF2-40B4-BE49-F238E27FC236}">
              <a16:creationId xmlns:a16="http://schemas.microsoft.com/office/drawing/2014/main" id="{CB58F519-FD61-48D6-9956-BBC46B24543A}"/>
            </a:ext>
          </a:extLst>
        </xdr:cNvPr>
        <xdr:cNvSpPr txBox="1"/>
      </xdr:nvSpPr>
      <xdr:spPr>
        <a:xfrm>
          <a:off x="4673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a:extLst>
            <a:ext uri="{FF2B5EF4-FFF2-40B4-BE49-F238E27FC236}">
              <a16:creationId xmlns:a16="http://schemas.microsoft.com/office/drawing/2014/main" id="{1BA82E75-94E9-48B6-946A-5D4BA5D702C9}"/>
            </a:ext>
          </a:extLst>
        </xdr:cNvPr>
        <xdr:cNvCxnSpPr/>
      </xdr:nvCxnSpPr>
      <xdr:spPr>
        <a:xfrm>
          <a:off x="4546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a:extLst>
            <a:ext uri="{FF2B5EF4-FFF2-40B4-BE49-F238E27FC236}">
              <a16:creationId xmlns:a16="http://schemas.microsoft.com/office/drawing/2014/main" id="{19218BEC-A2EA-4531-848A-EC6745D365D4}"/>
            </a:ext>
          </a:extLst>
        </xdr:cNvPr>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48416DFE-89C5-4AFA-B2AE-0D856D87613C}"/>
            </a:ext>
          </a:extLst>
        </xdr:cNvPr>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a:extLst>
            <a:ext uri="{FF2B5EF4-FFF2-40B4-BE49-F238E27FC236}">
              <a16:creationId xmlns:a16="http://schemas.microsoft.com/office/drawing/2014/main" id="{085843B5-36DE-4FE7-BD78-B5F400504C51}"/>
            </a:ext>
          </a:extLst>
        </xdr:cNvPr>
        <xdr:cNvSpPr/>
      </xdr:nvSpPr>
      <xdr:spPr>
        <a:xfrm>
          <a:off x="3746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a:extLst>
            <a:ext uri="{FF2B5EF4-FFF2-40B4-BE49-F238E27FC236}">
              <a16:creationId xmlns:a16="http://schemas.microsoft.com/office/drawing/2014/main" id="{7345150A-9D7D-452F-83CE-C92016B5F147}"/>
            </a:ext>
          </a:extLst>
        </xdr:cNvPr>
        <xdr:cNvSpPr/>
      </xdr:nvSpPr>
      <xdr:spPr>
        <a:xfrm>
          <a:off x="2857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a:extLst>
            <a:ext uri="{FF2B5EF4-FFF2-40B4-BE49-F238E27FC236}">
              <a16:creationId xmlns:a16="http://schemas.microsoft.com/office/drawing/2014/main" id="{FDC62A2A-FEE7-45DB-95EF-F5A04B580335}"/>
            </a:ext>
          </a:extLst>
        </xdr:cNvPr>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a:extLst>
            <a:ext uri="{FF2B5EF4-FFF2-40B4-BE49-F238E27FC236}">
              <a16:creationId xmlns:a16="http://schemas.microsoft.com/office/drawing/2014/main" id="{D5B1BCC0-982E-46DB-BF13-115862BC71AB}"/>
            </a:ext>
          </a:extLst>
        </xdr:cNvPr>
        <xdr:cNvSpPr/>
      </xdr:nvSpPr>
      <xdr:spPr>
        <a:xfrm>
          <a:off x="1079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ACBA203-6E1A-4B0C-8D8B-BF5127DEFCA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5F2D7D0-06B1-4273-BAFE-632DFE685C3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5266386-AE18-4362-9E95-A2F9D24758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B966E1-28C2-4DD9-B223-D9C2CBD2977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045CA0B-AADA-42E0-A99A-3208D3D53A9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74" name="楕円 73">
          <a:extLst>
            <a:ext uri="{FF2B5EF4-FFF2-40B4-BE49-F238E27FC236}">
              <a16:creationId xmlns:a16="http://schemas.microsoft.com/office/drawing/2014/main" id="{849049CA-EEA1-47AD-A640-EE5A82E60DCA}"/>
            </a:ext>
          </a:extLst>
        </xdr:cNvPr>
        <xdr:cNvSpPr/>
      </xdr:nvSpPr>
      <xdr:spPr>
        <a:xfrm>
          <a:off x="45847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77305</xdr:rowOff>
    </xdr:from>
    <xdr:ext cx="405111" cy="259045"/>
    <xdr:sp macro="" textlink="">
      <xdr:nvSpPr>
        <xdr:cNvPr id="75" name="【図書館】&#10;有形固定資産減価償却率該当値テキスト">
          <a:extLst>
            <a:ext uri="{FF2B5EF4-FFF2-40B4-BE49-F238E27FC236}">
              <a16:creationId xmlns:a16="http://schemas.microsoft.com/office/drawing/2014/main" id="{60F2D6FB-9661-4B99-B4A8-D9C114D9EFE8}"/>
            </a:ext>
          </a:extLst>
        </xdr:cNvPr>
        <xdr:cNvSpPr txBox="1"/>
      </xdr:nvSpPr>
      <xdr:spPr>
        <a:xfrm>
          <a:off x="4673600"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89081</xdr:rowOff>
    </xdr:from>
    <xdr:to>
      <xdr:col>20</xdr:col>
      <xdr:colOff>38100</xdr:colOff>
      <xdr:row>38</xdr:row>
      <xdr:rowOff>19231</xdr:rowOff>
    </xdr:to>
    <xdr:sp macro="" textlink="">
      <xdr:nvSpPr>
        <xdr:cNvPr id="76" name="楕円 75">
          <a:extLst>
            <a:ext uri="{FF2B5EF4-FFF2-40B4-BE49-F238E27FC236}">
              <a16:creationId xmlns:a16="http://schemas.microsoft.com/office/drawing/2014/main" id="{6E7EF7A8-5DAA-4EB1-9DE0-8CE13FAF96AD}"/>
            </a:ext>
          </a:extLst>
        </xdr:cNvPr>
        <xdr:cNvSpPr/>
      </xdr:nvSpPr>
      <xdr:spPr>
        <a:xfrm>
          <a:off x="3746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139881</xdr:rowOff>
    </xdr:from>
    <xdr:to>
      <xdr:col>24</xdr:col>
      <xdr:colOff>63500</xdr:colOff>
      <xdr:row>37</xdr:row>
      <xdr:rowOff>149678</xdr:rowOff>
    </xdr:to>
    <xdr:cxnSp macro="">
      <xdr:nvCxnSpPr>
        <xdr:cNvPr id="77" name="直線コネクタ 76">
          <a:extLst>
            <a:ext uri="{FF2B5EF4-FFF2-40B4-BE49-F238E27FC236}">
              <a16:creationId xmlns:a16="http://schemas.microsoft.com/office/drawing/2014/main" id="{B52A86F2-0A93-4A8B-B3EE-6A0FF0612325}"/>
            </a:ext>
          </a:extLst>
        </xdr:cNvPr>
        <xdr:cNvCxnSpPr/>
      </xdr:nvCxnSpPr>
      <xdr:spPr>
        <a:xfrm>
          <a:off x="3797300" y="6483531"/>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67854</xdr:rowOff>
    </xdr:from>
    <xdr:to>
      <xdr:col>15</xdr:col>
      <xdr:colOff>101600</xdr:colOff>
      <xdr:row>37</xdr:row>
      <xdr:rowOff>169455</xdr:rowOff>
    </xdr:to>
    <xdr:sp macro="" textlink="">
      <xdr:nvSpPr>
        <xdr:cNvPr id="78" name="楕円 77">
          <a:extLst>
            <a:ext uri="{FF2B5EF4-FFF2-40B4-BE49-F238E27FC236}">
              <a16:creationId xmlns:a16="http://schemas.microsoft.com/office/drawing/2014/main" id="{437472A8-E5D4-436C-9FED-D8B1C8F8F12C}"/>
            </a:ext>
          </a:extLst>
        </xdr:cNvPr>
        <xdr:cNvSpPr/>
      </xdr:nvSpPr>
      <xdr:spPr>
        <a:xfrm>
          <a:off x="2857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118654</xdr:rowOff>
    </xdr:from>
    <xdr:to>
      <xdr:col>19</xdr:col>
      <xdr:colOff>177800</xdr:colOff>
      <xdr:row>37</xdr:row>
      <xdr:rowOff>139881</xdr:rowOff>
    </xdr:to>
    <xdr:cxnSp macro="">
      <xdr:nvCxnSpPr>
        <xdr:cNvPr id="79" name="直線コネクタ 78">
          <a:extLst>
            <a:ext uri="{FF2B5EF4-FFF2-40B4-BE49-F238E27FC236}">
              <a16:creationId xmlns:a16="http://schemas.microsoft.com/office/drawing/2014/main" id="{E4628DA5-F8E2-4538-AE49-E29FA275261C}"/>
            </a:ext>
          </a:extLst>
        </xdr:cNvPr>
        <xdr:cNvCxnSpPr/>
      </xdr:nvCxnSpPr>
      <xdr:spPr>
        <a:xfrm>
          <a:off x="2908300" y="646230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40096</xdr:rowOff>
    </xdr:from>
    <xdr:to>
      <xdr:col>10</xdr:col>
      <xdr:colOff>165100</xdr:colOff>
      <xdr:row>37</xdr:row>
      <xdr:rowOff>141696</xdr:rowOff>
    </xdr:to>
    <xdr:sp macro="" textlink="">
      <xdr:nvSpPr>
        <xdr:cNvPr id="80" name="楕円 79">
          <a:extLst>
            <a:ext uri="{FF2B5EF4-FFF2-40B4-BE49-F238E27FC236}">
              <a16:creationId xmlns:a16="http://schemas.microsoft.com/office/drawing/2014/main" id="{76C58CF3-DFCB-47B2-AFF6-ECB7F0D7C9F6}"/>
            </a:ext>
          </a:extLst>
        </xdr:cNvPr>
        <xdr:cNvSpPr/>
      </xdr:nvSpPr>
      <xdr:spPr>
        <a:xfrm>
          <a:off x="1968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90896</xdr:rowOff>
    </xdr:from>
    <xdr:to>
      <xdr:col>15</xdr:col>
      <xdr:colOff>50800</xdr:colOff>
      <xdr:row>37</xdr:row>
      <xdr:rowOff>118654</xdr:rowOff>
    </xdr:to>
    <xdr:cxnSp macro="">
      <xdr:nvCxnSpPr>
        <xdr:cNvPr id="81" name="直線コネクタ 80">
          <a:extLst>
            <a:ext uri="{FF2B5EF4-FFF2-40B4-BE49-F238E27FC236}">
              <a16:creationId xmlns:a16="http://schemas.microsoft.com/office/drawing/2014/main" id="{581B289B-DB72-417F-8ECC-4A3597531C43}"/>
            </a:ext>
          </a:extLst>
        </xdr:cNvPr>
        <xdr:cNvCxnSpPr/>
      </xdr:nvCxnSpPr>
      <xdr:spPr>
        <a:xfrm>
          <a:off x="2019300" y="64345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7439</xdr:rowOff>
    </xdr:from>
    <xdr:to>
      <xdr:col>6</xdr:col>
      <xdr:colOff>38100</xdr:colOff>
      <xdr:row>37</xdr:row>
      <xdr:rowOff>109039</xdr:rowOff>
    </xdr:to>
    <xdr:sp macro="" textlink="">
      <xdr:nvSpPr>
        <xdr:cNvPr id="82" name="楕円 81">
          <a:extLst>
            <a:ext uri="{FF2B5EF4-FFF2-40B4-BE49-F238E27FC236}">
              <a16:creationId xmlns:a16="http://schemas.microsoft.com/office/drawing/2014/main" id="{86C90760-A386-4778-977E-61DEBB27EB33}"/>
            </a:ext>
          </a:extLst>
        </xdr:cNvPr>
        <xdr:cNvSpPr/>
      </xdr:nvSpPr>
      <xdr:spPr>
        <a:xfrm>
          <a:off x="1079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58239</xdr:rowOff>
    </xdr:from>
    <xdr:to>
      <xdr:col>10</xdr:col>
      <xdr:colOff>114300</xdr:colOff>
      <xdr:row>37</xdr:row>
      <xdr:rowOff>90896</xdr:rowOff>
    </xdr:to>
    <xdr:cxnSp macro="">
      <xdr:nvCxnSpPr>
        <xdr:cNvPr id="83" name="直線コネクタ 82">
          <a:extLst>
            <a:ext uri="{FF2B5EF4-FFF2-40B4-BE49-F238E27FC236}">
              <a16:creationId xmlns:a16="http://schemas.microsoft.com/office/drawing/2014/main" id="{7DB98BDF-0CF7-4DF9-A5CC-FF57589E5C0A}"/>
            </a:ext>
          </a:extLst>
        </xdr:cNvPr>
        <xdr:cNvCxnSpPr/>
      </xdr:nvCxnSpPr>
      <xdr:spPr>
        <a:xfrm>
          <a:off x="1130300" y="640188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18523</xdr:rowOff>
    </xdr:from>
    <xdr:ext cx="405111" cy="259045"/>
    <xdr:sp macro="" textlink="">
      <xdr:nvSpPr>
        <xdr:cNvPr id="84" name="n_1aveValue【図書館】&#10;有形固定資産減価償却率">
          <a:extLst>
            <a:ext uri="{FF2B5EF4-FFF2-40B4-BE49-F238E27FC236}">
              <a16:creationId xmlns:a16="http://schemas.microsoft.com/office/drawing/2014/main" id="{708D7C90-8FD0-4078-9AE8-F272D0B86821}"/>
            </a:ext>
          </a:extLst>
        </xdr:cNvPr>
        <xdr:cNvSpPr txBox="1"/>
      </xdr:nvSpPr>
      <xdr:spPr>
        <a:xfrm>
          <a:off x="35820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12899</xdr:rowOff>
    </xdr:from>
    <xdr:ext cx="405111" cy="259045"/>
    <xdr:sp macro="" textlink="">
      <xdr:nvSpPr>
        <xdr:cNvPr id="85" name="n_2aveValue【図書館】&#10;有形固定資産減価償却率">
          <a:extLst>
            <a:ext uri="{FF2B5EF4-FFF2-40B4-BE49-F238E27FC236}">
              <a16:creationId xmlns:a16="http://schemas.microsoft.com/office/drawing/2014/main" id="{C1F4C75D-5AF6-440F-B479-A94C39DDCD89}"/>
            </a:ext>
          </a:extLst>
        </xdr:cNvPr>
        <xdr:cNvSpPr txBox="1"/>
      </xdr:nvSpPr>
      <xdr:spPr>
        <a:xfrm>
          <a:off x="2705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86" name="n_3aveValue【図書館】&#10;有形固定資産減価償却率">
          <a:extLst>
            <a:ext uri="{FF2B5EF4-FFF2-40B4-BE49-F238E27FC236}">
              <a16:creationId xmlns:a16="http://schemas.microsoft.com/office/drawing/2014/main" id="{BB1B2ADD-B8F6-4BD7-9B60-872CB484765B}"/>
            </a:ext>
          </a:extLst>
        </xdr:cNvPr>
        <xdr:cNvSpPr txBox="1"/>
      </xdr:nvSpPr>
      <xdr:spPr>
        <a:xfrm>
          <a:off x="1816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114861</xdr:rowOff>
    </xdr:from>
    <xdr:ext cx="405111" cy="259045"/>
    <xdr:sp macro="" textlink="">
      <xdr:nvSpPr>
        <xdr:cNvPr id="87" name="n_4aveValue【図書館】&#10;有形固定資産減価償却率">
          <a:extLst>
            <a:ext uri="{FF2B5EF4-FFF2-40B4-BE49-F238E27FC236}">
              <a16:creationId xmlns:a16="http://schemas.microsoft.com/office/drawing/2014/main" id="{A016096A-3A5D-4ADC-A60E-A88AF02BEBFB}"/>
            </a:ext>
          </a:extLst>
        </xdr:cNvPr>
        <xdr:cNvSpPr txBox="1"/>
      </xdr:nvSpPr>
      <xdr:spPr>
        <a:xfrm>
          <a:off x="927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35758</xdr:rowOff>
    </xdr:from>
    <xdr:ext cx="405111" cy="259045"/>
    <xdr:sp macro="" textlink="">
      <xdr:nvSpPr>
        <xdr:cNvPr id="88" name="n_1mainValue【図書館】&#10;有形固定資産減価償却率">
          <a:extLst>
            <a:ext uri="{FF2B5EF4-FFF2-40B4-BE49-F238E27FC236}">
              <a16:creationId xmlns:a16="http://schemas.microsoft.com/office/drawing/2014/main" id="{612CC22A-0D7F-4BEE-864C-DB3C56D40D3D}"/>
            </a:ext>
          </a:extLst>
        </xdr:cNvPr>
        <xdr:cNvSpPr txBox="1"/>
      </xdr:nvSpPr>
      <xdr:spPr>
        <a:xfrm>
          <a:off x="35820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160581</xdr:rowOff>
    </xdr:from>
    <xdr:ext cx="405111" cy="259045"/>
    <xdr:sp macro="" textlink="">
      <xdr:nvSpPr>
        <xdr:cNvPr id="89" name="n_2mainValue【図書館】&#10;有形固定資産減価償却率">
          <a:extLst>
            <a:ext uri="{FF2B5EF4-FFF2-40B4-BE49-F238E27FC236}">
              <a16:creationId xmlns:a16="http://schemas.microsoft.com/office/drawing/2014/main" id="{E6A67DCE-B2F7-4B42-86D4-963FC20F4360}"/>
            </a:ext>
          </a:extLst>
        </xdr:cNvPr>
        <xdr:cNvSpPr txBox="1"/>
      </xdr:nvSpPr>
      <xdr:spPr>
        <a:xfrm>
          <a:off x="2705744" y="65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132823</xdr:rowOff>
    </xdr:from>
    <xdr:ext cx="405111" cy="259045"/>
    <xdr:sp macro="" textlink="">
      <xdr:nvSpPr>
        <xdr:cNvPr id="90" name="n_3mainValue【図書館】&#10;有形固定資産減価償却率">
          <a:extLst>
            <a:ext uri="{FF2B5EF4-FFF2-40B4-BE49-F238E27FC236}">
              <a16:creationId xmlns:a16="http://schemas.microsoft.com/office/drawing/2014/main" id="{5752B1BD-8FD8-40E3-BDA6-B51D7C1B0CFC}"/>
            </a:ext>
          </a:extLst>
        </xdr:cNvPr>
        <xdr:cNvSpPr txBox="1"/>
      </xdr:nvSpPr>
      <xdr:spPr>
        <a:xfrm>
          <a:off x="1816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91" name="n_4mainValue【図書館】&#10;有形固定資産減価償却率">
          <a:extLst>
            <a:ext uri="{FF2B5EF4-FFF2-40B4-BE49-F238E27FC236}">
              <a16:creationId xmlns:a16="http://schemas.microsoft.com/office/drawing/2014/main" id="{819EE8B9-D8ED-416F-A0F2-E5DEFA031537}"/>
            </a:ext>
          </a:extLst>
        </xdr:cNvPr>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212B223-D9D1-497A-8989-67B896D3C8B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066E76E-579A-4FE8-BFEC-D9806C72F23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DA1AF70-65D9-4F60-9889-41CDE0644D9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6E425F5-3182-41C5-96E0-145E3FCE289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D160FB7-DFE5-4F91-AB50-F40C7525E56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CB9F950-3A2D-4459-A709-E365B20ADEC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417F0B5-8919-40F8-8E5C-7007A0BC3B6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4DE26E1-95A6-490C-9284-A2C4C42498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1431CD7-E421-47B5-B639-E075667EA65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E6755FC-21ED-45F6-A0DF-139A172DABF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B4369C1-2C9A-4F7C-BDC5-3B4B2FDBF10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9FFC68B3-B01E-4014-AE23-D61FB198890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AC8D875C-1A87-4BD5-BB7D-954535C4101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FB9C9A29-9D70-4D30-B86C-5E37812DA5F8}"/>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8BCAD1D4-DE99-466C-A5E4-4CF43F5952D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6A0296DF-EBFF-4FA8-9BA4-ACF4094DFA2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36ED211E-FB73-4609-B3AA-CA58219230F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68187E8F-3CB0-4A4C-B52E-F544A60FD16E}"/>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839ADB8-9EAA-4A25-B063-3CB81894814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E24E9461-15EC-4264-9A81-68BE6A847EC8}"/>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8D6414F-9C0C-4086-B267-94EE5AC1216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FE624FA4-448A-4A0F-9449-5F84BB7AF146}"/>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8222AE5B-3814-4581-81FB-D9EF821EEF2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3A33CDC8-4E83-4A2C-8E3C-1E99F94E59E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97C33A44-09E4-417B-8BF7-BF14A6DA200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7ACBA2AF-0F04-4F2F-87AD-79868666711E}"/>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02C47FD5-0F38-4924-B34F-EC84E58927EC}"/>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3E68CD65-DA9B-4900-9876-9FAC712F37C7}"/>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75314720-1065-447B-ADD5-BDEF77FBC32F}"/>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96379D9E-E147-4D9A-ABDF-8540C0807EDA}"/>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858FDBE5-C394-414D-9AED-5F887DD6135C}"/>
            </a:ext>
          </a:extLst>
        </xdr:cNvPr>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5EC9823A-E8DB-4130-8199-73F3420A5513}"/>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a16="http://schemas.microsoft.com/office/drawing/2014/main" id="{B8E62393-5A99-4E45-ACFA-8B6011F3852B}"/>
            </a:ext>
          </a:extLst>
        </xdr:cNvPr>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a:extLst>
            <a:ext uri="{FF2B5EF4-FFF2-40B4-BE49-F238E27FC236}">
              <a16:creationId xmlns:a16="http://schemas.microsoft.com/office/drawing/2014/main" id="{C2AEC04A-567B-48B3-A253-FBDD3ED41C27}"/>
            </a:ext>
          </a:extLst>
        </xdr:cNvPr>
        <xdr:cNvSpPr/>
      </xdr:nvSpPr>
      <xdr:spPr>
        <a:xfrm>
          <a:off x="8699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a:extLst>
            <a:ext uri="{FF2B5EF4-FFF2-40B4-BE49-F238E27FC236}">
              <a16:creationId xmlns:a16="http://schemas.microsoft.com/office/drawing/2014/main" id="{40032752-6F39-4A0B-8A46-FD46FA13A75F}"/>
            </a:ext>
          </a:extLst>
        </xdr:cNvPr>
        <xdr:cNvSpPr/>
      </xdr:nvSpPr>
      <xdr:spPr>
        <a:xfrm>
          <a:off x="7810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a:extLst>
            <a:ext uri="{FF2B5EF4-FFF2-40B4-BE49-F238E27FC236}">
              <a16:creationId xmlns:a16="http://schemas.microsoft.com/office/drawing/2014/main" id="{3D450262-1EBE-46B4-8FA8-4EC3DE5FBDAB}"/>
            </a:ext>
          </a:extLst>
        </xdr:cNvPr>
        <xdr:cNvSpPr/>
      </xdr:nvSpPr>
      <xdr:spPr>
        <a:xfrm>
          <a:off x="6921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3E359A-A881-44E7-8E42-9112FE790F6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E747751-206F-4FD6-A403-F4E28234E5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E284552-8EB6-492E-9BF5-5F0C3817D9F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B014134-E33A-4B35-9A7B-D2283CC59E4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2614455-92A3-4EDA-9F02-13B4AC32EED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164193</xdr:rowOff>
    </xdr:from>
    <xdr:to>
      <xdr:col>55</xdr:col>
      <xdr:colOff>50800</xdr:colOff>
      <xdr:row>36</xdr:row>
      <xdr:rowOff>94343</xdr:rowOff>
    </xdr:to>
    <xdr:sp macro="" textlink="">
      <xdr:nvSpPr>
        <xdr:cNvPr id="133" name="楕円 132">
          <a:extLst>
            <a:ext uri="{FF2B5EF4-FFF2-40B4-BE49-F238E27FC236}">
              <a16:creationId xmlns:a16="http://schemas.microsoft.com/office/drawing/2014/main" id="{857D514C-B3AF-47CD-B0C6-CC215C825040}"/>
            </a:ext>
          </a:extLst>
        </xdr:cNvPr>
        <xdr:cNvSpPr/>
      </xdr:nvSpPr>
      <xdr:spPr>
        <a:xfrm>
          <a:off x="10426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15620</xdr:rowOff>
    </xdr:from>
    <xdr:ext cx="469744" cy="259045"/>
    <xdr:sp macro="" textlink="">
      <xdr:nvSpPr>
        <xdr:cNvPr id="134" name="【図書館】&#10;一人当たり面積該当値テキスト">
          <a:extLst>
            <a:ext uri="{FF2B5EF4-FFF2-40B4-BE49-F238E27FC236}">
              <a16:creationId xmlns:a16="http://schemas.microsoft.com/office/drawing/2014/main" id="{F542C9AB-87F5-41F5-8572-1265EDF9B89A}"/>
            </a:ext>
          </a:extLst>
        </xdr:cNvPr>
        <xdr:cNvSpPr txBox="1"/>
      </xdr:nvSpPr>
      <xdr:spPr>
        <a:xfrm>
          <a:off x="10515600" y="60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164193</xdr:rowOff>
    </xdr:from>
    <xdr:to>
      <xdr:col>50</xdr:col>
      <xdr:colOff>165100</xdr:colOff>
      <xdr:row>36</xdr:row>
      <xdr:rowOff>94343</xdr:rowOff>
    </xdr:to>
    <xdr:sp macro="" textlink="">
      <xdr:nvSpPr>
        <xdr:cNvPr id="135" name="楕円 134">
          <a:extLst>
            <a:ext uri="{FF2B5EF4-FFF2-40B4-BE49-F238E27FC236}">
              <a16:creationId xmlns:a16="http://schemas.microsoft.com/office/drawing/2014/main" id="{DD4F8596-2440-4692-9F6D-CCA4B42AE61C}"/>
            </a:ext>
          </a:extLst>
        </xdr:cNvPr>
        <xdr:cNvSpPr/>
      </xdr:nvSpPr>
      <xdr:spPr>
        <a:xfrm>
          <a:off x="9588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43543</xdr:rowOff>
    </xdr:from>
    <xdr:to>
      <xdr:col>55</xdr:col>
      <xdr:colOff>0</xdr:colOff>
      <xdr:row>36</xdr:row>
      <xdr:rowOff>43543</xdr:rowOff>
    </xdr:to>
    <xdr:cxnSp macro="">
      <xdr:nvCxnSpPr>
        <xdr:cNvPr id="136" name="直線コネクタ 135">
          <a:extLst>
            <a:ext uri="{FF2B5EF4-FFF2-40B4-BE49-F238E27FC236}">
              <a16:creationId xmlns:a16="http://schemas.microsoft.com/office/drawing/2014/main" id="{A3ECE5EA-C519-4DB0-9DD7-F25CC8298354}"/>
            </a:ext>
          </a:extLst>
        </xdr:cNvPr>
        <xdr:cNvCxnSpPr/>
      </xdr:nvCxnSpPr>
      <xdr:spPr>
        <a:xfrm>
          <a:off x="9639300" y="62157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3628</xdr:rowOff>
    </xdr:from>
    <xdr:to>
      <xdr:col>46</xdr:col>
      <xdr:colOff>38100</xdr:colOff>
      <xdr:row>36</xdr:row>
      <xdr:rowOff>105228</xdr:rowOff>
    </xdr:to>
    <xdr:sp macro="" textlink="">
      <xdr:nvSpPr>
        <xdr:cNvPr id="137" name="楕円 136">
          <a:extLst>
            <a:ext uri="{FF2B5EF4-FFF2-40B4-BE49-F238E27FC236}">
              <a16:creationId xmlns:a16="http://schemas.microsoft.com/office/drawing/2014/main" id="{685FD5EB-DAFE-4B65-BA64-5EADF72D5156}"/>
            </a:ext>
          </a:extLst>
        </xdr:cNvPr>
        <xdr:cNvSpPr/>
      </xdr:nvSpPr>
      <xdr:spPr>
        <a:xfrm>
          <a:off x="86995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43543</xdr:rowOff>
    </xdr:from>
    <xdr:to>
      <xdr:col>50</xdr:col>
      <xdr:colOff>114300</xdr:colOff>
      <xdr:row>36</xdr:row>
      <xdr:rowOff>54428</xdr:rowOff>
    </xdr:to>
    <xdr:cxnSp macro="">
      <xdr:nvCxnSpPr>
        <xdr:cNvPr id="138" name="直線コネクタ 137">
          <a:extLst>
            <a:ext uri="{FF2B5EF4-FFF2-40B4-BE49-F238E27FC236}">
              <a16:creationId xmlns:a16="http://schemas.microsoft.com/office/drawing/2014/main" id="{5698E25D-51A9-4F7F-8E57-A0D8ECFB4082}"/>
            </a:ext>
          </a:extLst>
        </xdr:cNvPr>
        <xdr:cNvCxnSpPr/>
      </xdr:nvCxnSpPr>
      <xdr:spPr>
        <a:xfrm flipV="1">
          <a:off x="8750300" y="62157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3628</xdr:rowOff>
    </xdr:from>
    <xdr:to>
      <xdr:col>41</xdr:col>
      <xdr:colOff>101600</xdr:colOff>
      <xdr:row>36</xdr:row>
      <xdr:rowOff>105228</xdr:rowOff>
    </xdr:to>
    <xdr:sp macro="" textlink="">
      <xdr:nvSpPr>
        <xdr:cNvPr id="139" name="楕円 138">
          <a:extLst>
            <a:ext uri="{FF2B5EF4-FFF2-40B4-BE49-F238E27FC236}">
              <a16:creationId xmlns:a16="http://schemas.microsoft.com/office/drawing/2014/main" id="{E5968558-6C4C-466F-8643-F4411961370F}"/>
            </a:ext>
          </a:extLst>
        </xdr:cNvPr>
        <xdr:cNvSpPr/>
      </xdr:nvSpPr>
      <xdr:spPr>
        <a:xfrm>
          <a:off x="78105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54428</xdr:rowOff>
    </xdr:from>
    <xdr:to>
      <xdr:col>45</xdr:col>
      <xdr:colOff>177800</xdr:colOff>
      <xdr:row>36</xdr:row>
      <xdr:rowOff>54428</xdr:rowOff>
    </xdr:to>
    <xdr:cxnSp macro="">
      <xdr:nvCxnSpPr>
        <xdr:cNvPr id="140" name="直線コネクタ 139">
          <a:extLst>
            <a:ext uri="{FF2B5EF4-FFF2-40B4-BE49-F238E27FC236}">
              <a16:creationId xmlns:a16="http://schemas.microsoft.com/office/drawing/2014/main" id="{8C53F79F-FC29-4E59-B5B7-76AC45449B64}"/>
            </a:ext>
          </a:extLst>
        </xdr:cNvPr>
        <xdr:cNvCxnSpPr/>
      </xdr:nvCxnSpPr>
      <xdr:spPr>
        <a:xfrm>
          <a:off x="7861300" y="6226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14514</xdr:rowOff>
    </xdr:from>
    <xdr:to>
      <xdr:col>36</xdr:col>
      <xdr:colOff>165100</xdr:colOff>
      <xdr:row>36</xdr:row>
      <xdr:rowOff>116114</xdr:rowOff>
    </xdr:to>
    <xdr:sp macro="" textlink="">
      <xdr:nvSpPr>
        <xdr:cNvPr id="141" name="楕円 140">
          <a:extLst>
            <a:ext uri="{FF2B5EF4-FFF2-40B4-BE49-F238E27FC236}">
              <a16:creationId xmlns:a16="http://schemas.microsoft.com/office/drawing/2014/main" id="{82AB052E-6F74-4E35-B68F-BE42FF34E69B}"/>
            </a:ext>
          </a:extLst>
        </xdr:cNvPr>
        <xdr:cNvSpPr/>
      </xdr:nvSpPr>
      <xdr:spPr>
        <a:xfrm>
          <a:off x="6921500" y="618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54428</xdr:rowOff>
    </xdr:from>
    <xdr:to>
      <xdr:col>41</xdr:col>
      <xdr:colOff>50800</xdr:colOff>
      <xdr:row>36</xdr:row>
      <xdr:rowOff>65314</xdr:rowOff>
    </xdr:to>
    <xdr:cxnSp macro="">
      <xdr:nvCxnSpPr>
        <xdr:cNvPr id="142" name="直線コネクタ 141">
          <a:extLst>
            <a:ext uri="{FF2B5EF4-FFF2-40B4-BE49-F238E27FC236}">
              <a16:creationId xmlns:a16="http://schemas.microsoft.com/office/drawing/2014/main" id="{21F64FFF-EA13-49B0-BBAB-A16DF039CA99}"/>
            </a:ext>
          </a:extLst>
        </xdr:cNvPr>
        <xdr:cNvCxnSpPr/>
      </xdr:nvCxnSpPr>
      <xdr:spPr>
        <a:xfrm flipV="1">
          <a:off x="6972300" y="62266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85470</xdr:rowOff>
    </xdr:from>
    <xdr:ext cx="469744" cy="259045"/>
    <xdr:sp macro="" textlink="">
      <xdr:nvSpPr>
        <xdr:cNvPr id="143" name="n_1aveValue【図書館】&#10;一人当たり面積">
          <a:extLst>
            <a:ext uri="{FF2B5EF4-FFF2-40B4-BE49-F238E27FC236}">
              <a16:creationId xmlns:a16="http://schemas.microsoft.com/office/drawing/2014/main" id="{DE3DB808-CE1E-409E-909D-B18BF916D0C6}"/>
            </a:ext>
          </a:extLst>
        </xdr:cNvPr>
        <xdr:cNvSpPr txBox="1"/>
      </xdr:nvSpPr>
      <xdr:spPr>
        <a:xfrm>
          <a:off x="93917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107242</xdr:rowOff>
    </xdr:from>
    <xdr:ext cx="469744" cy="259045"/>
    <xdr:sp macro="" textlink="">
      <xdr:nvSpPr>
        <xdr:cNvPr id="144" name="n_2aveValue【図書館】&#10;一人当たり面積">
          <a:extLst>
            <a:ext uri="{FF2B5EF4-FFF2-40B4-BE49-F238E27FC236}">
              <a16:creationId xmlns:a16="http://schemas.microsoft.com/office/drawing/2014/main" id="{208B7DE4-B080-4C4E-8389-609A5A6EC6B7}"/>
            </a:ext>
          </a:extLst>
        </xdr:cNvPr>
        <xdr:cNvSpPr txBox="1"/>
      </xdr:nvSpPr>
      <xdr:spPr>
        <a:xfrm>
          <a:off x="8515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74584</xdr:rowOff>
    </xdr:from>
    <xdr:ext cx="469744" cy="259045"/>
    <xdr:sp macro="" textlink="">
      <xdr:nvSpPr>
        <xdr:cNvPr id="145" name="n_3aveValue【図書館】&#10;一人当たり面積">
          <a:extLst>
            <a:ext uri="{FF2B5EF4-FFF2-40B4-BE49-F238E27FC236}">
              <a16:creationId xmlns:a16="http://schemas.microsoft.com/office/drawing/2014/main" id="{2F8FBBF7-95E2-4187-84ED-15A1A7257F3D}"/>
            </a:ext>
          </a:extLst>
        </xdr:cNvPr>
        <xdr:cNvSpPr txBox="1"/>
      </xdr:nvSpPr>
      <xdr:spPr>
        <a:xfrm>
          <a:off x="7626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85470</xdr:rowOff>
    </xdr:from>
    <xdr:ext cx="469744" cy="259045"/>
    <xdr:sp macro="" textlink="">
      <xdr:nvSpPr>
        <xdr:cNvPr id="146" name="n_4aveValue【図書館】&#10;一人当たり面積">
          <a:extLst>
            <a:ext uri="{FF2B5EF4-FFF2-40B4-BE49-F238E27FC236}">
              <a16:creationId xmlns:a16="http://schemas.microsoft.com/office/drawing/2014/main" id="{EB10A343-1EB6-46BE-8E37-F1C4C448D841}"/>
            </a:ext>
          </a:extLst>
        </xdr:cNvPr>
        <xdr:cNvSpPr txBox="1"/>
      </xdr:nvSpPr>
      <xdr:spPr>
        <a:xfrm>
          <a:off x="6737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110870</xdr:rowOff>
    </xdr:from>
    <xdr:ext cx="469744" cy="259045"/>
    <xdr:sp macro="" textlink="">
      <xdr:nvSpPr>
        <xdr:cNvPr id="147" name="n_1mainValue【図書館】&#10;一人当たり面積">
          <a:extLst>
            <a:ext uri="{FF2B5EF4-FFF2-40B4-BE49-F238E27FC236}">
              <a16:creationId xmlns:a16="http://schemas.microsoft.com/office/drawing/2014/main" id="{C5BA863E-9CFE-4F5D-958D-B896EB0087E2}"/>
            </a:ext>
          </a:extLst>
        </xdr:cNvPr>
        <xdr:cNvSpPr txBox="1"/>
      </xdr:nvSpPr>
      <xdr:spPr>
        <a:xfrm>
          <a:off x="9391727"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121755</xdr:rowOff>
    </xdr:from>
    <xdr:ext cx="469744" cy="259045"/>
    <xdr:sp macro="" textlink="">
      <xdr:nvSpPr>
        <xdr:cNvPr id="148" name="n_2mainValue【図書館】&#10;一人当たり面積">
          <a:extLst>
            <a:ext uri="{FF2B5EF4-FFF2-40B4-BE49-F238E27FC236}">
              <a16:creationId xmlns:a16="http://schemas.microsoft.com/office/drawing/2014/main" id="{5A98918D-5AE2-4BF7-9848-825D0F91F8F3}"/>
            </a:ext>
          </a:extLst>
        </xdr:cNvPr>
        <xdr:cNvSpPr txBox="1"/>
      </xdr:nvSpPr>
      <xdr:spPr>
        <a:xfrm>
          <a:off x="8515427"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121755</xdr:rowOff>
    </xdr:from>
    <xdr:ext cx="469744" cy="259045"/>
    <xdr:sp macro="" textlink="">
      <xdr:nvSpPr>
        <xdr:cNvPr id="149" name="n_3mainValue【図書館】&#10;一人当たり面積">
          <a:extLst>
            <a:ext uri="{FF2B5EF4-FFF2-40B4-BE49-F238E27FC236}">
              <a16:creationId xmlns:a16="http://schemas.microsoft.com/office/drawing/2014/main" id="{21D6B600-7B77-40DA-8288-CBF52F655100}"/>
            </a:ext>
          </a:extLst>
        </xdr:cNvPr>
        <xdr:cNvSpPr txBox="1"/>
      </xdr:nvSpPr>
      <xdr:spPr>
        <a:xfrm>
          <a:off x="7626427"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132641</xdr:rowOff>
    </xdr:from>
    <xdr:ext cx="469744" cy="259045"/>
    <xdr:sp macro="" textlink="">
      <xdr:nvSpPr>
        <xdr:cNvPr id="150" name="n_4mainValue【図書館】&#10;一人当たり面積">
          <a:extLst>
            <a:ext uri="{FF2B5EF4-FFF2-40B4-BE49-F238E27FC236}">
              <a16:creationId xmlns:a16="http://schemas.microsoft.com/office/drawing/2014/main" id="{B60066B5-B165-41E2-BD72-9305A8548CE4}"/>
            </a:ext>
          </a:extLst>
        </xdr:cNvPr>
        <xdr:cNvSpPr txBox="1"/>
      </xdr:nvSpPr>
      <xdr:spPr>
        <a:xfrm>
          <a:off x="6737427" y="596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6C38895E-181D-4EA6-B6C1-CA6ECF17690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6224AC8C-009F-492E-8BB6-7C7FE887E67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98A8C0C9-0272-4ECB-B217-89DA37D59E2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0145795-AB90-41F6-A662-CBA74230977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11AAE72-1EF1-43D5-95E5-543D04A0E97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3B1C0E6-A0E9-4F4E-B1DC-82F50142289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D77B02F8-A94A-4DF0-A3E0-D11A16DA7FD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5E639A31-E429-4E64-BBD9-3D31089E9B7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82C21EC2-8597-4F16-8F2E-8711F75B745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48B4786F-04D1-4190-8D19-C3FDDCC96A2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C25AA9E3-9C61-42F7-AB27-8DB8CF7E822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CEC08D5E-6B2C-40ED-87EF-D7EC335635C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53BDCD09-4F7C-4063-AF13-ABD54ADCCA5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DE93E38E-2424-437E-9F40-994CE11891C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9BBBEE29-82FD-4014-AA65-34C1B6F013D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41A0D480-0BA4-4145-B6B6-17BA28BC51F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F9FD5541-1BCC-495F-9DAB-B867B9D9F9C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32F46B31-4233-4848-A19B-AB802350925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627A790-FB14-4FA2-90AD-4A1361F135D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6DA06663-5046-4F1A-9D66-CF5E2A0A030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5F5150EC-9F39-484D-8208-057A6D9D2D5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C8B3726-39E1-49EF-BFDE-A475BDEB35E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6292492A-CA60-4630-BF71-B5299C1DAFC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5EFEB033-67A5-4329-A3AD-FEAA84CD875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a:extLst>
            <a:ext uri="{FF2B5EF4-FFF2-40B4-BE49-F238E27FC236}">
              <a16:creationId xmlns:a16="http://schemas.microsoft.com/office/drawing/2014/main" id="{796134F6-1CA9-413E-8CAA-1F66A53C147E}"/>
            </a:ext>
          </a:extLst>
        </xdr:cNvPr>
        <xdr:cNvCxnSpPr/>
      </xdr:nvCxnSpPr>
      <xdr:spPr>
        <a:xfrm flipV="1">
          <a:off x="4634865" y="9565005"/>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29E2329D-A171-4A7F-8459-B009D4992F69}"/>
            </a:ext>
          </a:extLst>
        </xdr:cNvPr>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a16="http://schemas.microsoft.com/office/drawing/2014/main" id="{57B25283-68DD-4D91-99CE-65951F7F9954}"/>
            </a:ext>
          </a:extLst>
        </xdr:cNvPr>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48791B77-50D3-4F98-A857-79BF002D4183}"/>
            </a:ext>
          </a:extLst>
        </xdr:cNvPr>
        <xdr:cNvSpPr txBox="1"/>
      </xdr:nvSpPr>
      <xdr:spPr>
        <a:xfrm>
          <a:off x="46736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a:extLst>
            <a:ext uri="{FF2B5EF4-FFF2-40B4-BE49-F238E27FC236}">
              <a16:creationId xmlns:a16="http://schemas.microsoft.com/office/drawing/2014/main" id="{0FED7734-B940-4890-A749-704B11E8577F}"/>
            </a:ext>
          </a:extLst>
        </xdr:cNvPr>
        <xdr:cNvCxnSpPr/>
      </xdr:nvCxnSpPr>
      <xdr:spPr>
        <a:xfrm>
          <a:off x="4546600" y="956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89949BAE-C728-4EE0-A124-71856457E21C}"/>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a:extLst>
            <a:ext uri="{FF2B5EF4-FFF2-40B4-BE49-F238E27FC236}">
              <a16:creationId xmlns:a16="http://schemas.microsoft.com/office/drawing/2014/main" id="{A4091E31-367F-4D9B-B43C-77E47B3124DC}"/>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a:extLst>
            <a:ext uri="{FF2B5EF4-FFF2-40B4-BE49-F238E27FC236}">
              <a16:creationId xmlns:a16="http://schemas.microsoft.com/office/drawing/2014/main" id="{C6D7955B-FB9F-4AA3-AE46-2D3070AB4381}"/>
            </a:ext>
          </a:extLst>
        </xdr:cNvPr>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a:extLst>
            <a:ext uri="{FF2B5EF4-FFF2-40B4-BE49-F238E27FC236}">
              <a16:creationId xmlns:a16="http://schemas.microsoft.com/office/drawing/2014/main" id="{73D050B5-E6B6-4883-88AD-A1D7159E70A4}"/>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id="{6F101D71-586E-4F68-B650-BED8C7309ABF}"/>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A2FEAA2E-6B1F-42E9-8FCB-4F7BA50F4E48}"/>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8061963-B02D-4AD0-B814-8C77C7D5091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4D56ACA-A850-406D-8E33-F140EA7ED91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5B8423B-6E5F-4530-9EBB-0F2B4D2E36E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7B4A2B1-44D0-4A6F-A7D4-C63C09BB409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20A52A53-640E-482F-9483-E0C5F1925EB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170180</xdr:rowOff>
    </xdr:from>
    <xdr:to>
      <xdr:col>24</xdr:col>
      <xdr:colOff>114300</xdr:colOff>
      <xdr:row>59</xdr:row>
      <xdr:rowOff>100330</xdr:rowOff>
    </xdr:to>
    <xdr:sp macro="" textlink="">
      <xdr:nvSpPr>
        <xdr:cNvPr id="191" name="楕円 190">
          <a:extLst>
            <a:ext uri="{FF2B5EF4-FFF2-40B4-BE49-F238E27FC236}">
              <a16:creationId xmlns:a16="http://schemas.microsoft.com/office/drawing/2014/main" id="{4652634C-1E65-4485-B164-8A19A44A33FD}"/>
            </a:ext>
          </a:extLst>
        </xdr:cNvPr>
        <xdr:cNvSpPr/>
      </xdr:nvSpPr>
      <xdr:spPr>
        <a:xfrm>
          <a:off x="45847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21607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B60AF1A3-FE7F-4442-AA5B-C9686F1E840D}"/>
            </a:ext>
          </a:extLst>
        </xdr:cNvPr>
        <xdr:cNvSpPr txBox="1"/>
      </xdr:nvSpPr>
      <xdr:spPr>
        <a:xfrm>
          <a:off x="4673600"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133985</xdr:rowOff>
    </xdr:from>
    <xdr:to>
      <xdr:col>20</xdr:col>
      <xdr:colOff>38100</xdr:colOff>
      <xdr:row>59</xdr:row>
      <xdr:rowOff>64135</xdr:rowOff>
    </xdr:to>
    <xdr:sp macro="" textlink="">
      <xdr:nvSpPr>
        <xdr:cNvPr id="193" name="楕円 192">
          <a:extLst>
            <a:ext uri="{FF2B5EF4-FFF2-40B4-BE49-F238E27FC236}">
              <a16:creationId xmlns:a16="http://schemas.microsoft.com/office/drawing/2014/main" id="{5BB2A53F-FB89-47DC-A712-9FCEC102044A}"/>
            </a:ext>
          </a:extLst>
        </xdr:cNvPr>
        <xdr:cNvSpPr/>
      </xdr:nvSpPr>
      <xdr:spPr>
        <a:xfrm>
          <a:off x="3746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13335</xdr:rowOff>
    </xdr:from>
    <xdr:to>
      <xdr:col>24</xdr:col>
      <xdr:colOff>63500</xdr:colOff>
      <xdr:row>59</xdr:row>
      <xdr:rowOff>49530</xdr:rowOff>
    </xdr:to>
    <xdr:cxnSp macro="">
      <xdr:nvCxnSpPr>
        <xdr:cNvPr id="194" name="直線コネクタ 193">
          <a:extLst>
            <a:ext uri="{FF2B5EF4-FFF2-40B4-BE49-F238E27FC236}">
              <a16:creationId xmlns:a16="http://schemas.microsoft.com/office/drawing/2014/main" id="{A699D58D-4180-48B1-8871-15DFA098A57B}"/>
            </a:ext>
          </a:extLst>
        </xdr:cNvPr>
        <xdr:cNvCxnSpPr/>
      </xdr:nvCxnSpPr>
      <xdr:spPr>
        <a:xfrm>
          <a:off x="3797300" y="101288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86360</xdr:rowOff>
    </xdr:from>
    <xdr:to>
      <xdr:col>15</xdr:col>
      <xdr:colOff>101600</xdr:colOff>
      <xdr:row>59</xdr:row>
      <xdr:rowOff>16510</xdr:rowOff>
    </xdr:to>
    <xdr:sp macro="" textlink="">
      <xdr:nvSpPr>
        <xdr:cNvPr id="195" name="楕円 194">
          <a:extLst>
            <a:ext uri="{FF2B5EF4-FFF2-40B4-BE49-F238E27FC236}">
              <a16:creationId xmlns:a16="http://schemas.microsoft.com/office/drawing/2014/main" id="{94AB8332-AEB0-46FF-81CC-8DB0EB53AF87}"/>
            </a:ext>
          </a:extLst>
        </xdr:cNvPr>
        <xdr:cNvSpPr/>
      </xdr:nvSpPr>
      <xdr:spPr>
        <a:xfrm>
          <a:off x="2857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137160</xdr:rowOff>
    </xdr:from>
    <xdr:to>
      <xdr:col>19</xdr:col>
      <xdr:colOff>177800</xdr:colOff>
      <xdr:row>59</xdr:row>
      <xdr:rowOff>13335</xdr:rowOff>
    </xdr:to>
    <xdr:cxnSp macro="">
      <xdr:nvCxnSpPr>
        <xdr:cNvPr id="196" name="直線コネクタ 195">
          <a:extLst>
            <a:ext uri="{FF2B5EF4-FFF2-40B4-BE49-F238E27FC236}">
              <a16:creationId xmlns:a16="http://schemas.microsoft.com/office/drawing/2014/main" id="{D9CCDD9A-A7DB-4BB0-91BC-4ECEA4C2BC43}"/>
            </a:ext>
          </a:extLst>
        </xdr:cNvPr>
        <xdr:cNvCxnSpPr/>
      </xdr:nvCxnSpPr>
      <xdr:spPr>
        <a:xfrm>
          <a:off x="2908300" y="100812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55880</xdr:rowOff>
    </xdr:from>
    <xdr:to>
      <xdr:col>10</xdr:col>
      <xdr:colOff>165100</xdr:colOff>
      <xdr:row>58</xdr:row>
      <xdr:rowOff>157480</xdr:rowOff>
    </xdr:to>
    <xdr:sp macro="" textlink="">
      <xdr:nvSpPr>
        <xdr:cNvPr id="197" name="楕円 196">
          <a:extLst>
            <a:ext uri="{FF2B5EF4-FFF2-40B4-BE49-F238E27FC236}">
              <a16:creationId xmlns:a16="http://schemas.microsoft.com/office/drawing/2014/main" id="{E434BE7A-E072-41F1-B936-B1BB6B1D6B84}"/>
            </a:ext>
          </a:extLst>
        </xdr:cNvPr>
        <xdr:cNvSpPr/>
      </xdr:nvSpPr>
      <xdr:spPr>
        <a:xfrm>
          <a:off x="1968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106680</xdr:rowOff>
    </xdr:from>
    <xdr:to>
      <xdr:col>15</xdr:col>
      <xdr:colOff>50800</xdr:colOff>
      <xdr:row>58</xdr:row>
      <xdr:rowOff>137160</xdr:rowOff>
    </xdr:to>
    <xdr:cxnSp macro="">
      <xdr:nvCxnSpPr>
        <xdr:cNvPr id="198" name="直線コネクタ 197">
          <a:extLst>
            <a:ext uri="{FF2B5EF4-FFF2-40B4-BE49-F238E27FC236}">
              <a16:creationId xmlns:a16="http://schemas.microsoft.com/office/drawing/2014/main" id="{781B4CD6-2D72-4077-816A-C2E1A52BEBCB}"/>
            </a:ext>
          </a:extLst>
        </xdr:cNvPr>
        <xdr:cNvCxnSpPr/>
      </xdr:nvCxnSpPr>
      <xdr:spPr>
        <a:xfrm>
          <a:off x="2019300" y="10050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17780</xdr:rowOff>
    </xdr:from>
    <xdr:to>
      <xdr:col>6</xdr:col>
      <xdr:colOff>38100</xdr:colOff>
      <xdr:row>58</xdr:row>
      <xdr:rowOff>119380</xdr:rowOff>
    </xdr:to>
    <xdr:sp macro="" textlink="">
      <xdr:nvSpPr>
        <xdr:cNvPr id="199" name="楕円 198">
          <a:extLst>
            <a:ext uri="{FF2B5EF4-FFF2-40B4-BE49-F238E27FC236}">
              <a16:creationId xmlns:a16="http://schemas.microsoft.com/office/drawing/2014/main" id="{BD18E791-4FFD-4440-AAA5-FD8FF04C3C02}"/>
            </a:ext>
          </a:extLst>
        </xdr:cNvPr>
        <xdr:cNvSpPr/>
      </xdr:nvSpPr>
      <xdr:spPr>
        <a:xfrm>
          <a:off x="1079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68580</xdr:rowOff>
    </xdr:from>
    <xdr:to>
      <xdr:col>10</xdr:col>
      <xdr:colOff>114300</xdr:colOff>
      <xdr:row>58</xdr:row>
      <xdr:rowOff>106680</xdr:rowOff>
    </xdr:to>
    <xdr:cxnSp macro="">
      <xdr:nvCxnSpPr>
        <xdr:cNvPr id="200" name="直線コネクタ 199">
          <a:extLst>
            <a:ext uri="{FF2B5EF4-FFF2-40B4-BE49-F238E27FC236}">
              <a16:creationId xmlns:a16="http://schemas.microsoft.com/office/drawing/2014/main" id="{7B11B427-9396-4746-AB6F-39FB8D103E0B}"/>
            </a:ext>
          </a:extLst>
        </xdr:cNvPr>
        <xdr:cNvCxnSpPr/>
      </xdr:nvCxnSpPr>
      <xdr:spPr>
        <a:xfrm>
          <a:off x="1130300" y="10012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87647</xdr:rowOff>
    </xdr:from>
    <xdr:ext cx="405111" cy="259045"/>
    <xdr:sp macro="" textlink="">
      <xdr:nvSpPr>
        <xdr:cNvPr id="201" name="n_1aveValue【体育館・プール】&#10;有形固定資産減価償却率">
          <a:extLst>
            <a:ext uri="{FF2B5EF4-FFF2-40B4-BE49-F238E27FC236}">
              <a16:creationId xmlns:a16="http://schemas.microsoft.com/office/drawing/2014/main" id="{5F0774CF-D20F-4FE7-A87D-B4BE26AE36E6}"/>
            </a:ext>
          </a:extLst>
        </xdr:cNvPr>
        <xdr:cNvSpPr txBox="1"/>
      </xdr:nvSpPr>
      <xdr:spPr>
        <a:xfrm>
          <a:off x="3582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202" name="n_2aveValue【体育館・プール】&#10;有形固定資産減価償却率">
          <a:extLst>
            <a:ext uri="{FF2B5EF4-FFF2-40B4-BE49-F238E27FC236}">
              <a16:creationId xmlns:a16="http://schemas.microsoft.com/office/drawing/2014/main" id="{25D3BD08-33A1-44C2-9ED0-1C118494E1E2}"/>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203" name="n_3aveValue【体育館・プール】&#10;有形固定資産減価償却率">
          <a:extLst>
            <a:ext uri="{FF2B5EF4-FFF2-40B4-BE49-F238E27FC236}">
              <a16:creationId xmlns:a16="http://schemas.microsoft.com/office/drawing/2014/main" id="{BEE88BE4-2D25-4CAB-9001-86A145A16EE1}"/>
            </a:ext>
          </a:extLst>
        </xdr:cNvPr>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a:extLst>
            <a:ext uri="{FF2B5EF4-FFF2-40B4-BE49-F238E27FC236}">
              <a16:creationId xmlns:a16="http://schemas.microsoft.com/office/drawing/2014/main" id="{BBC6AD80-35D2-4B59-B61C-A6AF0BB5BE79}"/>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80662</xdr:rowOff>
    </xdr:from>
    <xdr:ext cx="405111" cy="259045"/>
    <xdr:sp macro="" textlink="">
      <xdr:nvSpPr>
        <xdr:cNvPr id="205" name="n_1mainValue【体育館・プール】&#10;有形固定資産減価償却率">
          <a:extLst>
            <a:ext uri="{FF2B5EF4-FFF2-40B4-BE49-F238E27FC236}">
              <a16:creationId xmlns:a16="http://schemas.microsoft.com/office/drawing/2014/main" id="{4F3A5EE0-5AAD-42B8-9C9C-761A53ED333E}"/>
            </a:ext>
          </a:extLst>
        </xdr:cNvPr>
        <xdr:cNvSpPr txBox="1"/>
      </xdr:nvSpPr>
      <xdr:spPr>
        <a:xfrm>
          <a:off x="35820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33037</xdr:rowOff>
    </xdr:from>
    <xdr:ext cx="405111" cy="259045"/>
    <xdr:sp macro="" textlink="">
      <xdr:nvSpPr>
        <xdr:cNvPr id="206" name="n_2mainValue【体育館・プール】&#10;有形固定資産減価償却率">
          <a:extLst>
            <a:ext uri="{FF2B5EF4-FFF2-40B4-BE49-F238E27FC236}">
              <a16:creationId xmlns:a16="http://schemas.microsoft.com/office/drawing/2014/main" id="{AFC1D840-7FC5-4326-9DCB-3F0DD0FB5EBF}"/>
            </a:ext>
          </a:extLst>
        </xdr:cNvPr>
        <xdr:cNvSpPr txBox="1"/>
      </xdr:nvSpPr>
      <xdr:spPr>
        <a:xfrm>
          <a:off x="2705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2557</xdr:rowOff>
    </xdr:from>
    <xdr:ext cx="405111" cy="259045"/>
    <xdr:sp macro="" textlink="">
      <xdr:nvSpPr>
        <xdr:cNvPr id="207" name="n_3mainValue【体育館・プール】&#10;有形固定資産減価償却率">
          <a:extLst>
            <a:ext uri="{FF2B5EF4-FFF2-40B4-BE49-F238E27FC236}">
              <a16:creationId xmlns:a16="http://schemas.microsoft.com/office/drawing/2014/main" id="{5485DC44-62AB-42B6-BD0F-60296C247281}"/>
            </a:ext>
          </a:extLst>
        </xdr:cNvPr>
        <xdr:cNvSpPr txBox="1"/>
      </xdr:nvSpPr>
      <xdr:spPr>
        <a:xfrm>
          <a:off x="1816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135907</xdr:rowOff>
    </xdr:from>
    <xdr:ext cx="405111" cy="259045"/>
    <xdr:sp macro="" textlink="">
      <xdr:nvSpPr>
        <xdr:cNvPr id="208" name="n_4mainValue【体育館・プール】&#10;有形固定資産減価償却率">
          <a:extLst>
            <a:ext uri="{FF2B5EF4-FFF2-40B4-BE49-F238E27FC236}">
              <a16:creationId xmlns:a16="http://schemas.microsoft.com/office/drawing/2014/main" id="{8AC4F6D5-AF98-4CC0-B83C-5F2C3B4B4548}"/>
            </a:ext>
          </a:extLst>
        </xdr:cNvPr>
        <xdr:cNvSpPr txBox="1"/>
      </xdr:nvSpPr>
      <xdr:spPr>
        <a:xfrm>
          <a:off x="927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914F515-1660-4B7C-8DA9-28EE1E5154C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6F7FC3D-60B0-4974-B98C-342C5624CB2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2482F36-FB1A-4D71-87E9-0D4740FD49C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8CA71BF-1D88-4399-AC60-16A87F736FD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7484B48-7136-44F3-AF17-BEE33765143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486EC36-A524-421B-B07A-EFF45395D95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E32E8B78-155E-4D4A-A657-6A644A28DDE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FE5F8649-2A2B-4239-B624-0C6DC430CCF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67C32C9-600E-438D-AC26-0255A445C70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C930A50B-F412-4746-9291-DEE72CF3C39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BD2EB8DD-3A43-4F06-B14C-A58D5357EA2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BDD07C20-FF9B-4E2D-AE60-C1D146B1B79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AC6A0261-DF2C-40BE-BDFA-F6B432D8ADA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37A7F2E2-0912-40A1-B18B-F720AB154F3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D713C669-F1FD-4B96-B64C-E613A7FFFEC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87490BE7-3554-401B-8F9D-C5913184501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60604BD5-B893-4357-AFE9-D6C8303B882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68753B07-0BEE-4773-B420-9F36888656A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CDB8D0E9-41EC-488C-A820-347DEB1944A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10CBF4AE-AAD9-47C3-BB2F-BB34C779E19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0579AB8-4E08-4FE0-8BB1-3C851004B35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2DDCC471-24EC-4B62-8BEF-5287B77F24D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5F974BC6-5591-4B98-A48F-174809226D2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4E4154D8-37F4-4986-8698-7C7DB7B13E60}"/>
            </a:ext>
          </a:extLst>
        </xdr:cNvPr>
        <xdr:cNvCxnSpPr/>
      </xdr:nvCxnSpPr>
      <xdr:spPr>
        <a:xfrm flipV="1">
          <a:off x="10476865" y="976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F2067BC5-91D2-407F-8352-C274B4631368}"/>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4A682017-5294-4AFF-A83E-07F11D09DF1B}"/>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a:extLst>
            <a:ext uri="{FF2B5EF4-FFF2-40B4-BE49-F238E27FC236}">
              <a16:creationId xmlns:a16="http://schemas.microsoft.com/office/drawing/2014/main" id="{8A936B52-1F32-408C-9B24-489D8202B9F7}"/>
            </a:ext>
          </a:extLst>
        </xdr:cNvPr>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a:extLst>
            <a:ext uri="{FF2B5EF4-FFF2-40B4-BE49-F238E27FC236}">
              <a16:creationId xmlns:a16="http://schemas.microsoft.com/office/drawing/2014/main" id="{124B2FCF-0984-4BE5-B966-63CEE5AFAC5A}"/>
            </a:ext>
          </a:extLst>
        </xdr:cNvPr>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57167</xdr:rowOff>
    </xdr:from>
    <xdr:ext cx="469744" cy="259045"/>
    <xdr:sp macro="" textlink="">
      <xdr:nvSpPr>
        <xdr:cNvPr id="237" name="【体育館・プール】&#10;一人当たり面積平均値テキスト">
          <a:extLst>
            <a:ext uri="{FF2B5EF4-FFF2-40B4-BE49-F238E27FC236}">
              <a16:creationId xmlns:a16="http://schemas.microsoft.com/office/drawing/2014/main" id="{C9C7B698-09C4-4CFC-A0AA-38A7F480D36A}"/>
            </a:ext>
          </a:extLst>
        </xdr:cNvPr>
        <xdr:cNvSpPr txBox="1"/>
      </xdr:nvSpPr>
      <xdr:spPr>
        <a:xfrm>
          <a:off x="10515600" y="1051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a:extLst>
            <a:ext uri="{FF2B5EF4-FFF2-40B4-BE49-F238E27FC236}">
              <a16:creationId xmlns:a16="http://schemas.microsoft.com/office/drawing/2014/main" id="{C4EF243F-D735-4E1D-B2CC-0F9DFF6D4CB9}"/>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a:extLst>
            <a:ext uri="{FF2B5EF4-FFF2-40B4-BE49-F238E27FC236}">
              <a16:creationId xmlns:a16="http://schemas.microsoft.com/office/drawing/2014/main" id="{715E4354-AC9E-45A5-B08E-E973BF7C720C}"/>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a:extLst>
            <a:ext uri="{FF2B5EF4-FFF2-40B4-BE49-F238E27FC236}">
              <a16:creationId xmlns:a16="http://schemas.microsoft.com/office/drawing/2014/main" id="{AB2CE3A8-F90E-41C3-B4C4-7F666F608C6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a:extLst>
            <a:ext uri="{FF2B5EF4-FFF2-40B4-BE49-F238E27FC236}">
              <a16:creationId xmlns:a16="http://schemas.microsoft.com/office/drawing/2014/main" id="{43B0A25F-2E07-4D5C-BD22-1D9E4332424A}"/>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a:extLst>
            <a:ext uri="{FF2B5EF4-FFF2-40B4-BE49-F238E27FC236}">
              <a16:creationId xmlns:a16="http://schemas.microsoft.com/office/drawing/2014/main" id="{904CC189-D76F-4AE4-BCA1-A1C81537BF73}"/>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7705833-9365-422A-8EB0-FC94AAA14CD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A368B9C-53A1-42E6-92BF-4521F6599C7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E7729FF-4212-443C-B943-8A66B6AA9CF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9F6BE6F-4953-424A-A0AA-FA6D0F8A157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5F6CE85-BD20-48B1-B9EA-CA7AA02A58F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139700</xdr:rowOff>
    </xdr:from>
    <xdr:to>
      <xdr:col>55</xdr:col>
      <xdr:colOff>50800</xdr:colOff>
      <xdr:row>57</xdr:row>
      <xdr:rowOff>69850</xdr:rowOff>
    </xdr:to>
    <xdr:sp macro="" textlink="">
      <xdr:nvSpPr>
        <xdr:cNvPr id="248" name="楕円 247">
          <a:extLst>
            <a:ext uri="{FF2B5EF4-FFF2-40B4-BE49-F238E27FC236}">
              <a16:creationId xmlns:a16="http://schemas.microsoft.com/office/drawing/2014/main" id="{20617705-7EBB-45C2-B5D1-6B833A116787}"/>
            </a:ext>
          </a:extLst>
        </xdr:cNvPr>
        <xdr:cNvSpPr/>
      </xdr:nvSpPr>
      <xdr:spPr>
        <a:xfrm>
          <a:off x="10426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62247</xdr:rowOff>
    </xdr:from>
    <xdr:ext cx="469744" cy="259045"/>
    <xdr:sp macro="" textlink="">
      <xdr:nvSpPr>
        <xdr:cNvPr id="249" name="【体育館・プール】&#10;一人当たり面積該当値テキスト">
          <a:extLst>
            <a:ext uri="{FF2B5EF4-FFF2-40B4-BE49-F238E27FC236}">
              <a16:creationId xmlns:a16="http://schemas.microsoft.com/office/drawing/2014/main" id="{1E6DE5E0-A87F-413D-B0C5-2D43EB98BCB2}"/>
            </a:ext>
          </a:extLst>
        </xdr:cNvPr>
        <xdr:cNvSpPr txBox="1"/>
      </xdr:nvSpPr>
      <xdr:spPr>
        <a:xfrm>
          <a:off x="10515600" y="966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143510</xdr:rowOff>
    </xdr:from>
    <xdr:to>
      <xdr:col>50</xdr:col>
      <xdr:colOff>165100</xdr:colOff>
      <xdr:row>57</xdr:row>
      <xdr:rowOff>73660</xdr:rowOff>
    </xdr:to>
    <xdr:sp macro="" textlink="">
      <xdr:nvSpPr>
        <xdr:cNvPr id="250" name="楕円 249">
          <a:extLst>
            <a:ext uri="{FF2B5EF4-FFF2-40B4-BE49-F238E27FC236}">
              <a16:creationId xmlns:a16="http://schemas.microsoft.com/office/drawing/2014/main" id="{286F4A61-17BB-4E10-8039-218B3FF962AF}"/>
            </a:ext>
          </a:extLst>
        </xdr:cNvPr>
        <xdr:cNvSpPr/>
      </xdr:nvSpPr>
      <xdr:spPr>
        <a:xfrm>
          <a:off x="9588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19050</xdr:rowOff>
    </xdr:from>
    <xdr:to>
      <xdr:col>55</xdr:col>
      <xdr:colOff>0</xdr:colOff>
      <xdr:row>57</xdr:row>
      <xdr:rowOff>22860</xdr:rowOff>
    </xdr:to>
    <xdr:cxnSp macro="">
      <xdr:nvCxnSpPr>
        <xdr:cNvPr id="251" name="直線コネクタ 250">
          <a:extLst>
            <a:ext uri="{FF2B5EF4-FFF2-40B4-BE49-F238E27FC236}">
              <a16:creationId xmlns:a16="http://schemas.microsoft.com/office/drawing/2014/main" id="{0CA00FC4-7681-4C2D-A311-E646F90F9D78}"/>
            </a:ext>
          </a:extLst>
        </xdr:cNvPr>
        <xdr:cNvCxnSpPr/>
      </xdr:nvCxnSpPr>
      <xdr:spPr>
        <a:xfrm flipV="1">
          <a:off x="9639300" y="97917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147320</xdr:rowOff>
    </xdr:from>
    <xdr:to>
      <xdr:col>46</xdr:col>
      <xdr:colOff>38100</xdr:colOff>
      <xdr:row>57</xdr:row>
      <xdr:rowOff>77470</xdr:rowOff>
    </xdr:to>
    <xdr:sp macro="" textlink="">
      <xdr:nvSpPr>
        <xdr:cNvPr id="252" name="楕円 251">
          <a:extLst>
            <a:ext uri="{FF2B5EF4-FFF2-40B4-BE49-F238E27FC236}">
              <a16:creationId xmlns:a16="http://schemas.microsoft.com/office/drawing/2014/main" id="{8D27AFA3-A823-4509-B583-7A34BAE0B56F}"/>
            </a:ext>
          </a:extLst>
        </xdr:cNvPr>
        <xdr:cNvSpPr/>
      </xdr:nvSpPr>
      <xdr:spPr>
        <a:xfrm>
          <a:off x="8699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22860</xdr:rowOff>
    </xdr:from>
    <xdr:to>
      <xdr:col>50</xdr:col>
      <xdr:colOff>114300</xdr:colOff>
      <xdr:row>57</xdr:row>
      <xdr:rowOff>26670</xdr:rowOff>
    </xdr:to>
    <xdr:cxnSp macro="">
      <xdr:nvCxnSpPr>
        <xdr:cNvPr id="253" name="直線コネクタ 252">
          <a:extLst>
            <a:ext uri="{FF2B5EF4-FFF2-40B4-BE49-F238E27FC236}">
              <a16:creationId xmlns:a16="http://schemas.microsoft.com/office/drawing/2014/main" id="{D4B9998D-4518-415D-906E-399CBC36EDEF}"/>
            </a:ext>
          </a:extLst>
        </xdr:cNvPr>
        <xdr:cNvCxnSpPr/>
      </xdr:nvCxnSpPr>
      <xdr:spPr>
        <a:xfrm flipV="1">
          <a:off x="8750300" y="9795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135890</xdr:rowOff>
    </xdr:from>
    <xdr:to>
      <xdr:col>41</xdr:col>
      <xdr:colOff>101600</xdr:colOff>
      <xdr:row>57</xdr:row>
      <xdr:rowOff>66040</xdr:rowOff>
    </xdr:to>
    <xdr:sp macro="" textlink="">
      <xdr:nvSpPr>
        <xdr:cNvPr id="254" name="楕円 253">
          <a:extLst>
            <a:ext uri="{FF2B5EF4-FFF2-40B4-BE49-F238E27FC236}">
              <a16:creationId xmlns:a16="http://schemas.microsoft.com/office/drawing/2014/main" id="{1E18B9D1-87D2-4355-90EE-B6ADA845A722}"/>
            </a:ext>
          </a:extLst>
        </xdr:cNvPr>
        <xdr:cNvSpPr/>
      </xdr:nvSpPr>
      <xdr:spPr>
        <a:xfrm>
          <a:off x="7810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15240</xdr:rowOff>
    </xdr:from>
    <xdr:to>
      <xdr:col>45</xdr:col>
      <xdr:colOff>177800</xdr:colOff>
      <xdr:row>57</xdr:row>
      <xdr:rowOff>26670</xdr:rowOff>
    </xdr:to>
    <xdr:cxnSp macro="">
      <xdr:nvCxnSpPr>
        <xdr:cNvPr id="255" name="直線コネクタ 254">
          <a:extLst>
            <a:ext uri="{FF2B5EF4-FFF2-40B4-BE49-F238E27FC236}">
              <a16:creationId xmlns:a16="http://schemas.microsoft.com/office/drawing/2014/main" id="{A2F42F4F-2637-45A0-8BC2-CB535FA543CF}"/>
            </a:ext>
          </a:extLst>
        </xdr:cNvPr>
        <xdr:cNvCxnSpPr/>
      </xdr:nvCxnSpPr>
      <xdr:spPr>
        <a:xfrm>
          <a:off x="7861300" y="97878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143510</xdr:rowOff>
    </xdr:from>
    <xdr:to>
      <xdr:col>36</xdr:col>
      <xdr:colOff>165100</xdr:colOff>
      <xdr:row>57</xdr:row>
      <xdr:rowOff>73660</xdr:rowOff>
    </xdr:to>
    <xdr:sp macro="" textlink="">
      <xdr:nvSpPr>
        <xdr:cNvPr id="256" name="楕円 255">
          <a:extLst>
            <a:ext uri="{FF2B5EF4-FFF2-40B4-BE49-F238E27FC236}">
              <a16:creationId xmlns:a16="http://schemas.microsoft.com/office/drawing/2014/main" id="{E8F4D3F5-209D-40D8-AA31-C72DBE77F9F1}"/>
            </a:ext>
          </a:extLst>
        </xdr:cNvPr>
        <xdr:cNvSpPr/>
      </xdr:nvSpPr>
      <xdr:spPr>
        <a:xfrm>
          <a:off x="6921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15240</xdr:rowOff>
    </xdr:from>
    <xdr:to>
      <xdr:col>41</xdr:col>
      <xdr:colOff>50800</xdr:colOff>
      <xdr:row>57</xdr:row>
      <xdr:rowOff>22860</xdr:rowOff>
    </xdr:to>
    <xdr:cxnSp macro="">
      <xdr:nvCxnSpPr>
        <xdr:cNvPr id="257" name="直線コネクタ 256">
          <a:extLst>
            <a:ext uri="{FF2B5EF4-FFF2-40B4-BE49-F238E27FC236}">
              <a16:creationId xmlns:a16="http://schemas.microsoft.com/office/drawing/2014/main" id="{A1BACC8A-A5E2-4D03-8815-1953CC3B1969}"/>
            </a:ext>
          </a:extLst>
        </xdr:cNvPr>
        <xdr:cNvCxnSpPr/>
      </xdr:nvCxnSpPr>
      <xdr:spPr>
        <a:xfrm flipV="1">
          <a:off x="6972300" y="97878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258" name="n_1aveValue【体育館・プール】&#10;一人当たり面積">
          <a:extLst>
            <a:ext uri="{FF2B5EF4-FFF2-40B4-BE49-F238E27FC236}">
              <a16:creationId xmlns:a16="http://schemas.microsoft.com/office/drawing/2014/main" id="{10E615CA-6078-45CC-8074-364B1BBCB4E2}"/>
            </a:ext>
          </a:extLst>
        </xdr:cNvPr>
        <xdr:cNvSpPr txBox="1"/>
      </xdr:nvSpPr>
      <xdr:spPr>
        <a:xfrm>
          <a:off x="93917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59" name="n_2aveValue【体育館・プール】&#10;一人当たり面積">
          <a:extLst>
            <a:ext uri="{FF2B5EF4-FFF2-40B4-BE49-F238E27FC236}">
              <a16:creationId xmlns:a16="http://schemas.microsoft.com/office/drawing/2014/main" id="{DF528363-CA06-44F4-BC48-088CBFE0FDDC}"/>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163847</xdr:rowOff>
    </xdr:from>
    <xdr:ext cx="469744" cy="259045"/>
    <xdr:sp macro="" textlink="">
      <xdr:nvSpPr>
        <xdr:cNvPr id="260" name="n_3aveValue【体育館・プール】&#10;一人当たり面積">
          <a:extLst>
            <a:ext uri="{FF2B5EF4-FFF2-40B4-BE49-F238E27FC236}">
              <a16:creationId xmlns:a16="http://schemas.microsoft.com/office/drawing/2014/main" id="{5CE9934E-735F-4855-BF2D-06BC6C0C0DC0}"/>
            </a:ext>
          </a:extLst>
        </xdr:cNvPr>
        <xdr:cNvSpPr txBox="1"/>
      </xdr:nvSpPr>
      <xdr:spPr>
        <a:xfrm>
          <a:off x="7626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61" name="n_4aveValue【体育館・プール】&#10;一人当たり面積">
          <a:extLst>
            <a:ext uri="{FF2B5EF4-FFF2-40B4-BE49-F238E27FC236}">
              <a16:creationId xmlns:a16="http://schemas.microsoft.com/office/drawing/2014/main" id="{A7D3602C-E148-4C9F-8635-4A0EC5DB7FED}"/>
            </a:ext>
          </a:extLst>
        </xdr:cNvPr>
        <xdr:cNvSpPr txBox="1"/>
      </xdr:nvSpPr>
      <xdr:spPr>
        <a:xfrm>
          <a:off x="6737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90187</xdr:rowOff>
    </xdr:from>
    <xdr:ext cx="469744" cy="259045"/>
    <xdr:sp macro="" textlink="">
      <xdr:nvSpPr>
        <xdr:cNvPr id="262" name="n_1mainValue【体育館・プール】&#10;一人当たり面積">
          <a:extLst>
            <a:ext uri="{FF2B5EF4-FFF2-40B4-BE49-F238E27FC236}">
              <a16:creationId xmlns:a16="http://schemas.microsoft.com/office/drawing/2014/main" id="{C043E6BF-9AA4-4E1F-92A4-70EF9B01C21A}"/>
            </a:ext>
          </a:extLst>
        </xdr:cNvPr>
        <xdr:cNvSpPr txBox="1"/>
      </xdr:nvSpPr>
      <xdr:spPr>
        <a:xfrm>
          <a:off x="9391727" y="951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93997</xdr:rowOff>
    </xdr:from>
    <xdr:ext cx="469744" cy="259045"/>
    <xdr:sp macro="" textlink="">
      <xdr:nvSpPr>
        <xdr:cNvPr id="263" name="n_2mainValue【体育館・プール】&#10;一人当たり面積">
          <a:extLst>
            <a:ext uri="{FF2B5EF4-FFF2-40B4-BE49-F238E27FC236}">
              <a16:creationId xmlns:a16="http://schemas.microsoft.com/office/drawing/2014/main" id="{81E37EA3-EC18-48E8-A98A-BBA73D66D110}"/>
            </a:ext>
          </a:extLst>
        </xdr:cNvPr>
        <xdr:cNvSpPr txBox="1"/>
      </xdr:nvSpPr>
      <xdr:spPr>
        <a:xfrm>
          <a:off x="8515427" y="95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82567</xdr:rowOff>
    </xdr:from>
    <xdr:ext cx="469744" cy="259045"/>
    <xdr:sp macro="" textlink="">
      <xdr:nvSpPr>
        <xdr:cNvPr id="264" name="n_3mainValue【体育館・プール】&#10;一人当たり面積">
          <a:extLst>
            <a:ext uri="{FF2B5EF4-FFF2-40B4-BE49-F238E27FC236}">
              <a16:creationId xmlns:a16="http://schemas.microsoft.com/office/drawing/2014/main" id="{580DF378-50C8-47C6-AD9D-6DE238862925}"/>
            </a:ext>
          </a:extLst>
        </xdr:cNvPr>
        <xdr:cNvSpPr txBox="1"/>
      </xdr:nvSpPr>
      <xdr:spPr>
        <a:xfrm>
          <a:off x="7626427" y="951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90187</xdr:rowOff>
    </xdr:from>
    <xdr:ext cx="469744" cy="259045"/>
    <xdr:sp macro="" textlink="">
      <xdr:nvSpPr>
        <xdr:cNvPr id="265" name="n_4mainValue【体育館・プール】&#10;一人当たり面積">
          <a:extLst>
            <a:ext uri="{FF2B5EF4-FFF2-40B4-BE49-F238E27FC236}">
              <a16:creationId xmlns:a16="http://schemas.microsoft.com/office/drawing/2014/main" id="{42FE1C1C-9DC7-46E0-BE1E-7C411A9F9A87}"/>
            </a:ext>
          </a:extLst>
        </xdr:cNvPr>
        <xdr:cNvSpPr txBox="1"/>
      </xdr:nvSpPr>
      <xdr:spPr>
        <a:xfrm>
          <a:off x="6737427" y="951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13FDDFB9-C807-4375-9E49-1D25D0436E7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6143F1D-7588-4420-99AC-B7A56675809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5C51156-FB92-4D4A-AF7A-A561EB2BB4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CE62CC3-ACC4-4223-8EC3-3E2C5EEB2F0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E9FCE694-54A1-49E8-A1C3-0D709C5CEC8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5E04707-E83E-42F8-8573-B52E24466A9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994F2113-A24E-44D1-A696-D13690A891E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2D130EE0-1741-480F-B80D-05E85FEA4EA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5A4ED154-7049-40CE-8488-D2EAA0D9927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5D97C74D-65C9-4122-AB3C-40CAC171221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129B878F-4436-4B09-BE2F-6DE2FF5B08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C67AF3C2-4F0F-41F1-924E-A567C54983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15BC99A7-A563-43A1-8614-D29FBBD17B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7DEDE22B-F15A-40F9-96F3-A9E3096B2D9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A36A6461-891B-431B-B8DC-05E9C6CA559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1AEE4BCB-1D9D-4E4E-8DDE-78280ACCE27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C3407E78-26A2-4151-B274-535DD098409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1C1CD88B-B4B6-4ABB-8D32-8601ADE04D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6EDA7248-483E-49D8-8356-BF4EADDB056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446D9B8A-56FF-4BBB-8177-79A8F0C3546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4AB14EEA-F1A2-46D0-B754-164814C5F8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F1048739-BB74-4580-95CB-63D8AA2C834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B1FA7D12-4D93-4197-ABB7-83D6FAD4A7F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7FFA4369-F808-4EF0-A9BD-AE49AAF5BA0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F440E417-3480-4158-888E-EBC8A6DAF53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40D7B8E1-1736-41F0-97A3-8C5F47048F3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C4882FEB-C88E-46C1-B5CF-D2018FE0179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CAF1F212-2ACE-4C3A-9CAB-BE5D1A50DA7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B77EB5B1-0BA1-4DED-9647-DE8DF278BFA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326EE9CF-EC8E-4C55-A532-A4CF7AAC284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C1C8522A-FD80-402E-8924-6D8031CB475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52E96519-2201-436C-9A74-FD01962AA91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410235A5-CB4B-4622-A4A2-E1EE5D66211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A45C354C-3D10-46AF-8E75-B9182FB5DC2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C161AE28-30ED-401D-B2E6-7A74536D8FC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20233F77-0A51-4921-B54E-5CAC9167477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7AD14744-BE97-48F9-AFCB-C470F329767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46331DC5-A3CF-44FF-BE99-E8A465A54E9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7E94B287-994E-4369-862E-9F0BA6A93FC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500B46EA-1F06-4052-9548-09365FE39E7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306" name="直線コネクタ 305">
          <a:extLst>
            <a:ext uri="{FF2B5EF4-FFF2-40B4-BE49-F238E27FC236}">
              <a16:creationId xmlns:a16="http://schemas.microsoft.com/office/drawing/2014/main" id="{E3E6F2B7-B601-4749-9664-AB8D3E587898}"/>
            </a:ext>
          </a:extLst>
        </xdr:cNvPr>
        <xdr:cNvCxnSpPr/>
      </xdr:nvCxnSpPr>
      <xdr:spPr>
        <a:xfrm flipV="1">
          <a:off x="4634865" y="171450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AD1A5EAF-326C-4F26-A46F-ED21852F158C}"/>
            </a:ext>
          </a:extLst>
        </xdr:cNvPr>
        <xdr:cNvSpPr txBox="1"/>
      </xdr:nvSpPr>
      <xdr:spPr>
        <a:xfrm>
          <a:off x="4673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308" name="直線コネクタ 307">
          <a:extLst>
            <a:ext uri="{FF2B5EF4-FFF2-40B4-BE49-F238E27FC236}">
              <a16:creationId xmlns:a16="http://schemas.microsoft.com/office/drawing/2014/main" id="{0DD975F9-D846-4A77-8744-BF13E26F3F5F}"/>
            </a:ext>
          </a:extLst>
        </xdr:cNvPr>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5021E091-36F1-458E-A663-2B398290DB11}"/>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10" name="直線コネクタ 309">
          <a:extLst>
            <a:ext uri="{FF2B5EF4-FFF2-40B4-BE49-F238E27FC236}">
              <a16:creationId xmlns:a16="http://schemas.microsoft.com/office/drawing/2014/main" id="{02E1D82B-4C70-4CBA-B6D3-FA8E83D6AFB2}"/>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118763</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FFAC156C-FFEE-4B26-886E-1D9A45BDDB8A}"/>
            </a:ext>
          </a:extLst>
        </xdr:cNvPr>
        <xdr:cNvSpPr txBox="1"/>
      </xdr:nvSpPr>
      <xdr:spPr>
        <a:xfrm>
          <a:off x="4673600" y="1760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312" name="フローチャート: 判断 311">
          <a:extLst>
            <a:ext uri="{FF2B5EF4-FFF2-40B4-BE49-F238E27FC236}">
              <a16:creationId xmlns:a16="http://schemas.microsoft.com/office/drawing/2014/main" id="{84DDE6F8-5C71-4EB1-B749-99AB3D1D4218}"/>
            </a:ext>
          </a:extLst>
        </xdr:cNvPr>
        <xdr:cNvSpPr/>
      </xdr:nvSpPr>
      <xdr:spPr>
        <a:xfrm>
          <a:off x="4584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313" name="フローチャート: 判断 312">
          <a:extLst>
            <a:ext uri="{FF2B5EF4-FFF2-40B4-BE49-F238E27FC236}">
              <a16:creationId xmlns:a16="http://schemas.microsoft.com/office/drawing/2014/main" id="{8AA1398D-229A-4C1A-A384-A3BC10A75FA9}"/>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314" name="フローチャート: 判断 313">
          <a:extLst>
            <a:ext uri="{FF2B5EF4-FFF2-40B4-BE49-F238E27FC236}">
              <a16:creationId xmlns:a16="http://schemas.microsoft.com/office/drawing/2014/main" id="{7B73382E-FA9B-4BC4-B9D4-4FC12327B5E3}"/>
            </a:ext>
          </a:extLst>
        </xdr:cNvPr>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315" name="フローチャート: 判断 314">
          <a:extLst>
            <a:ext uri="{FF2B5EF4-FFF2-40B4-BE49-F238E27FC236}">
              <a16:creationId xmlns:a16="http://schemas.microsoft.com/office/drawing/2014/main" id="{ACF7B46F-489A-49F0-8255-2620E3BD9802}"/>
            </a:ext>
          </a:extLst>
        </xdr:cNvPr>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316" name="フローチャート: 判断 315">
          <a:extLst>
            <a:ext uri="{FF2B5EF4-FFF2-40B4-BE49-F238E27FC236}">
              <a16:creationId xmlns:a16="http://schemas.microsoft.com/office/drawing/2014/main" id="{D9B8EF39-D200-4FDD-89DA-2987E7ED3B01}"/>
            </a:ext>
          </a:extLst>
        </xdr:cNvPr>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33FB0D9F-5E47-4302-B3A0-936C82A1DAF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2DD6E7D-1CB0-4227-9E53-EC6E3A92215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E0C250E8-A0D8-4C15-8DE1-789F9D2E40E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7AA47883-8AA8-4B2B-A106-1493CF290BB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C4928D-AFA6-4F45-B264-6FF9723ACA2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113030</xdr:rowOff>
    </xdr:from>
    <xdr:to>
      <xdr:col>24</xdr:col>
      <xdr:colOff>114300</xdr:colOff>
      <xdr:row>105</xdr:row>
      <xdr:rowOff>43180</xdr:rowOff>
    </xdr:to>
    <xdr:sp macro="" textlink="">
      <xdr:nvSpPr>
        <xdr:cNvPr id="322" name="楕円 321">
          <a:extLst>
            <a:ext uri="{FF2B5EF4-FFF2-40B4-BE49-F238E27FC236}">
              <a16:creationId xmlns:a16="http://schemas.microsoft.com/office/drawing/2014/main" id="{8595DED4-C250-4ECC-A0D6-B11E3FA50BEB}"/>
            </a:ext>
          </a:extLst>
        </xdr:cNvPr>
        <xdr:cNvSpPr/>
      </xdr:nvSpPr>
      <xdr:spPr>
        <a:xfrm>
          <a:off x="45847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91457</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8C794602-5DB6-4B50-B5EE-8BBA6DB2E34D}"/>
            </a:ext>
          </a:extLst>
        </xdr:cNvPr>
        <xdr:cNvSpPr txBox="1"/>
      </xdr:nvSpPr>
      <xdr:spPr>
        <a:xfrm>
          <a:off x="4673600"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88264</xdr:rowOff>
    </xdr:from>
    <xdr:to>
      <xdr:col>20</xdr:col>
      <xdr:colOff>38100</xdr:colOff>
      <xdr:row>105</xdr:row>
      <xdr:rowOff>18414</xdr:rowOff>
    </xdr:to>
    <xdr:sp macro="" textlink="">
      <xdr:nvSpPr>
        <xdr:cNvPr id="324" name="楕円 323">
          <a:extLst>
            <a:ext uri="{FF2B5EF4-FFF2-40B4-BE49-F238E27FC236}">
              <a16:creationId xmlns:a16="http://schemas.microsoft.com/office/drawing/2014/main" id="{E9DB0A2B-2B2E-42DD-AB07-7DD621B218F6}"/>
            </a:ext>
          </a:extLst>
        </xdr:cNvPr>
        <xdr:cNvSpPr/>
      </xdr:nvSpPr>
      <xdr:spPr>
        <a:xfrm>
          <a:off x="3746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139064</xdr:rowOff>
    </xdr:from>
    <xdr:to>
      <xdr:col>24</xdr:col>
      <xdr:colOff>63500</xdr:colOff>
      <xdr:row>104</xdr:row>
      <xdr:rowOff>163830</xdr:rowOff>
    </xdr:to>
    <xdr:cxnSp macro="">
      <xdr:nvCxnSpPr>
        <xdr:cNvPr id="325" name="直線コネクタ 324">
          <a:extLst>
            <a:ext uri="{FF2B5EF4-FFF2-40B4-BE49-F238E27FC236}">
              <a16:creationId xmlns:a16="http://schemas.microsoft.com/office/drawing/2014/main" id="{2128C4E8-240D-47FD-98F7-013A68D2DC2C}"/>
            </a:ext>
          </a:extLst>
        </xdr:cNvPr>
        <xdr:cNvCxnSpPr/>
      </xdr:nvCxnSpPr>
      <xdr:spPr>
        <a:xfrm>
          <a:off x="3797300" y="1796986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118745</xdr:rowOff>
    </xdr:from>
    <xdr:to>
      <xdr:col>15</xdr:col>
      <xdr:colOff>101600</xdr:colOff>
      <xdr:row>105</xdr:row>
      <xdr:rowOff>48895</xdr:rowOff>
    </xdr:to>
    <xdr:sp macro="" textlink="">
      <xdr:nvSpPr>
        <xdr:cNvPr id="326" name="楕円 325">
          <a:extLst>
            <a:ext uri="{FF2B5EF4-FFF2-40B4-BE49-F238E27FC236}">
              <a16:creationId xmlns:a16="http://schemas.microsoft.com/office/drawing/2014/main" id="{C54A43AE-3F2B-4ABB-A276-18BCD5BA5070}"/>
            </a:ext>
          </a:extLst>
        </xdr:cNvPr>
        <xdr:cNvSpPr/>
      </xdr:nvSpPr>
      <xdr:spPr>
        <a:xfrm>
          <a:off x="2857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139064</xdr:rowOff>
    </xdr:from>
    <xdr:to>
      <xdr:col>19</xdr:col>
      <xdr:colOff>177800</xdr:colOff>
      <xdr:row>104</xdr:row>
      <xdr:rowOff>169545</xdr:rowOff>
    </xdr:to>
    <xdr:cxnSp macro="">
      <xdr:nvCxnSpPr>
        <xdr:cNvPr id="327" name="直線コネクタ 326">
          <a:extLst>
            <a:ext uri="{FF2B5EF4-FFF2-40B4-BE49-F238E27FC236}">
              <a16:creationId xmlns:a16="http://schemas.microsoft.com/office/drawing/2014/main" id="{5BBC7F6E-DBD8-483C-AE7E-8DA327777134}"/>
            </a:ext>
          </a:extLst>
        </xdr:cNvPr>
        <xdr:cNvCxnSpPr/>
      </xdr:nvCxnSpPr>
      <xdr:spPr>
        <a:xfrm flipV="1">
          <a:off x="2908300" y="179698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88264</xdr:rowOff>
    </xdr:from>
    <xdr:to>
      <xdr:col>10</xdr:col>
      <xdr:colOff>165100</xdr:colOff>
      <xdr:row>105</xdr:row>
      <xdr:rowOff>18414</xdr:rowOff>
    </xdr:to>
    <xdr:sp macro="" textlink="">
      <xdr:nvSpPr>
        <xdr:cNvPr id="328" name="楕円 327">
          <a:extLst>
            <a:ext uri="{FF2B5EF4-FFF2-40B4-BE49-F238E27FC236}">
              <a16:creationId xmlns:a16="http://schemas.microsoft.com/office/drawing/2014/main" id="{52C07969-CEB1-4781-A481-21D78F784281}"/>
            </a:ext>
          </a:extLst>
        </xdr:cNvPr>
        <xdr:cNvSpPr/>
      </xdr:nvSpPr>
      <xdr:spPr>
        <a:xfrm>
          <a:off x="1968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139064</xdr:rowOff>
    </xdr:from>
    <xdr:to>
      <xdr:col>15</xdr:col>
      <xdr:colOff>50800</xdr:colOff>
      <xdr:row>104</xdr:row>
      <xdr:rowOff>169545</xdr:rowOff>
    </xdr:to>
    <xdr:cxnSp macro="">
      <xdr:nvCxnSpPr>
        <xdr:cNvPr id="329" name="直線コネクタ 328">
          <a:extLst>
            <a:ext uri="{FF2B5EF4-FFF2-40B4-BE49-F238E27FC236}">
              <a16:creationId xmlns:a16="http://schemas.microsoft.com/office/drawing/2014/main" id="{82294FF9-8839-4930-9348-5859EACE5A45}"/>
            </a:ext>
          </a:extLst>
        </xdr:cNvPr>
        <xdr:cNvCxnSpPr/>
      </xdr:nvCxnSpPr>
      <xdr:spPr>
        <a:xfrm>
          <a:off x="2019300" y="179698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30" name="楕円 329">
          <a:extLst>
            <a:ext uri="{FF2B5EF4-FFF2-40B4-BE49-F238E27FC236}">
              <a16:creationId xmlns:a16="http://schemas.microsoft.com/office/drawing/2014/main" id="{93B9ADC0-793C-4AAB-9A73-C2FF2DBFDE49}"/>
            </a:ext>
          </a:extLst>
        </xdr:cNvPr>
        <xdr:cNvSpPr/>
      </xdr:nvSpPr>
      <xdr:spPr>
        <a:xfrm>
          <a:off x="1079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97155</xdr:rowOff>
    </xdr:from>
    <xdr:to>
      <xdr:col>10</xdr:col>
      <xdr:colOff>114300</xdr:colOff>
      <xdr:row>104</xdr:row>
      <xdr:rowOff>139064</xdr:rowOff>
    </xdr:to>
    <xdr:cxnSp macro="">
      <xdr:nvCxnSpPr>
        <xdr:cNvPr id="331" name="直線コネクタ 330">
          <a:extLst>
            <a:ext uri="{FF2B5EF4-FFF2-40B4-BE49-F238E27FC236}">
              <a16:creationId xmlns:a16="http://schemas.microsoft.com/office/drawing/2014/main" id="{AE3B7651-AF82-4C3A-9484-4AE916E3392A}"/>
            </a:ext>
          </a:extLst>
        </xdr:cNvPr>
        <xdr:cNvCxnSpPr/>
      </xdr:nvCxnSpPr>
      <xdr:spPr>
        <a:xfrm>
          <a:off x="1130300" y="179279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332" name="n_1aveValue【市民会館】&#10;有形固定資産減価償却率">
          <a:extLst>
            <a:ext uri="{FF2B5EF4-FFF2-40B4-BE49-F238E27FC236}">
              <a16:creationId xmlns:a16="http://schemas.microsoft.com/office/drawing/2014/main" id="{0DEE8DE0-DF65-47C3-BD49-1577EAD631DD}"/>
            </a:ext>
          </a:extLst>
        </xdr:cNvPr>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12082</xdr:rowOff>
    </xdr:from>
    <xdr:ext cx="405111" cy="259045"/>
    <xdr:sp macro="" textlink="">
      <xdr:nvSpPr>
        <xdr:cNvPr id="333" name="n_2aveValue【市民会館】&#10;有形固定資産減価償却率">
          <a:extLst>
            <a:ext uri="{FF2B5EF4-FFF2-40B4-BE49-F238E27FC236}">
              <a16:creationId xmlns:a16="http://schemas.microsoft.com/office/drawing/2014/main" id="{320A5274-52A3-490B-B323-E7AAB039E3C4}"/>
            </a:ext>
          </a:extLst>
        </xdr:cNvPr>
        <xdr:cNvSpPr txBox="1"/>
      </xdr:nvSpPr>
      <xdr:spPr>
        <a:xfrm>
          <a:off x="2705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10177</xdr:rowOff>
    </xdr:from>
    <xdr:ext cx="405111" cy="259045"/>
    <xdr:sp macro="" textlink="">
      <xdr:nvSpPr>
        <xdr:cNvPr id="334" name="n_3aveValue【市民会館】&#10;有形固定資産減価償却率">
          <a:extLst>
            <a:ext uri="{FF2B5EF4-FFF2-40B4-BE49-F238E27FC236}">
              <a16:creationId xmlns:a16="http://schemas.microsoft.com/office/drawing/2014/main" id="{43F1A3B7-C3E0-49FA-A5F5-3BB41BEDB31A}"/>
            </a:ext>
          </a:extLst>
        </xdr:cNvPr>
        <xdr:cNvSpPr txBox="1"/>
      </xdr:nvSpPr>
      <xdr:spPr>
        <a:xfrm>
          <a:off x="1816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160672</xdr:rowOff>
    </xdr:from>
    <xdr:ext cx="405111" cy="259045"/>
    <xdr:sp macro="" textlink="">
      <xdr:nvSpPr>
        <xdr:cNvPr id="335" name="n_4aveValue【市民会館】&#10;有形固定資産減価償却率">
          <a:extLst>
            <a:ext uri="{FF2B5EF4-FFF2-40B4-BE49-F238E27FC236}">
              <a16:creationId xmlns:a16="http://schemas.microsoft.com/office/drawing/2014/main" id="{4591489D-8FB1-4186-962E-82CBF2D5F44F}"/>
            </a:ext>
          </a:extLst>
        </xdr:cNvPr>
        <xdr:cNvSpPr txBox="1"/>
      </xdr:nvSpPr>
      <xdr:spPr>
        <a:xfrm>
          <a:off x="927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9541</xdr:rowOff>
    </xdr:from>
    <xdr:ext cx="405111" cy="259045"/>
    <xdr:sp macro="" textlink="">
      <xdr:nvSpPr>
        <xdr:cNvPr id="336" name="n_1mainValue【市民会館】&#10;有形固定資産減価償却率">
          <a:extLst>
            <a:ext uri="{FF2B5EF4-FFF2-40B4-BE49-F238E27FC236}">
              <a16:creationId xmlns:a16="http://schemas.microsoft.com/office/drawing/2014/main" id="{AFB3CA36-B556-4CB7-89FF-5B9B08358E20}"/>
            </a:ext>
          </a:extLst>
        </xdr:cNvPr>
        <xdr:cNvSpPr txBox="1"/>
      </xdr:nvSpPr>
      <xdr:spPr>
        <a:xfrm>
          <a:off x="3582044"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40022</xdr:rowOff>
    </xdr:from>
    <xdr:ext cx="405111" cy="259045"/>
    <xdr:sp macro="" textlink="">
      <xdr:nvSpPr>
        <xdr:cNvPr id="337" name="n_2mainValue【市民会館】&#10;有形固定資産減価償却率">
          <a:extLst>
            <a:ext uri="{FF2B5EF4-FFF2-40B4-BE49-F238E27FC236}">
              <a16:creationId xmlns:a16="http://schemas.microsoft.com/office/drawing/2014/main" id="{7B1B0F42-2EBB-4859-9EE3-7AD7801AE578}"/>
            </a:ext>
          </a:extLst>
        </xdr:cNvPr>
        <xdr:cNvSpPr txBox="1"/>
      </xdr:nvSpPr>
      <xdr:spPr>
        <a:xfrm>
          <a:off x="2705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9541</xdr:rowOff>
    </xdr:from>
    <xdr:ext cx="405111" cy="259045"/>
    <xdr:sp macro="" textlink="">
      <xdr:nvSpPr>
        <xdr:cNvPr id="338" name="n_3mainValue【市民会館】&#10;有形固定資産減価償却率">
          <a:extLst>
            <a:ext uri="{FF2B5EF4-FFF2-40B4-BE49-F238E27FC236}">
              <a16:creationId xmlns:a16="http://schemas.microsoft.com/office/drawing/2014/main" id="{79596A3F-300B-44C5-AA48-E6D8C6098C08}"/>
            </a:ext>
          </a:extLst>
        </xdr:cNvPr>
        <xdr:cNvSpPr txBox="1"/>
      </xdr:nvSpPr>
      <xdr:spPr>
        <a:xfrm>
          <a:off x="1816744"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139082</xdr:rowOff>
    </xdr:from>
    <xdr:ext cx="405111" cy="259045"/>
    <xdr:sp macro="" textlink="">
      <xdr:nvSpPr>
        <xdr:cNvPr id="339" name="n_4mainValue【市民会館】&#10;有形固定資産減価償却率">
          <a:extLst>
            <a:ext uri="{FF2B5EF4-FFF2-40B4-BE49-F238E27FC236}">
              <a16:creationId xmlns:a16="http://schemas.microsoft.com/office/drawing/2014/main" id="{86046394-B38E-418D-A6F6-AFBA1BD6F234}"/>
            </a:ext>
          </a:extLst>
        </xdr:cNvPr>
        <xdr:cNvSpPr txBox="1"/>
      </xdr:nvSpPr>
      <xdr:spPr>
        <a:xfrm>
          <a:off x="927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84F641AB-B1B2-4777-BBDE-6B7128F362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4FDC3B6C-7176-4A7F-845F-F31E408E2A4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D26B6DA-4EBB-4FC6-94FB-FD921AFC752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5121B5C2-1E5B-4306-AACC-53BA01AB47A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6B3C960B-4C13-4A3E-854A-3A3B0A23ACA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1F8FB85A-741B-43E7-A061-D9778CEF009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D726AD05-E900-479F-B358-A3D923666D0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65A6714B-6D5C-415C-A817-281F0D6923F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713D9A6D-A000-42E5-8D22-2CAC7B2885A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56B878F1-E037-49B5-A503-0E605974889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54DFB2C4-D992-46A9-A5DB-FB1B61F5F6D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BAB3B42D-7421-44E3-8476-6D0AFA6973FB}"/>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E476CA47-2001-44FF-982F-42AAB37938D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09476AD1-4AF7-4DD2-8CD5-44371F4C523B}"/>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8B9D7A28-B7CA-4DC8-97DA-50AFA9A1D2D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0FF092C5-737D-49F7-8545-3A782DB1A2B5}"/>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0995BC06-D9E6-470A-A8D8-7E066942222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9F8526B6-CBBE-4864-A816-89ECB6D08B5A}"/>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1CFA90B1-C4A0-4225-99FA-D90969B211B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CFCF2B05-D878-458D-A5B0-4332179FC11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DA94A910-D86B-48AA-9AB5-D2E9FB96CBD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361" name="直線コネクタ 360">
          <a:extLst>
            <a:ext uri="{FF2B5EF4-FFF2-40B4-BE49-F238E27FC236}">
              <a16:creationId xmlns:a16="http://schemas.microsoft.com/office/drawing/2014/main" id="{68DEFFDD-D325-4787-985F-CB044ACB405E}"/>
            </a:ext>
          </a:extLst>
        </xdr:cNvPr>
        <xdr:cNvCxnSpPr/>
      </xdr:nvCxnSpPr>
      <xdr:spPr>
        <a:xfrm flipV="1">
          <a:off x="10476865" y="173903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a:extLst>
            <a:ext uri="{FF2B5EF4-FFF2-40B4-BE49-F238E27FC236}">
              <a16:creationId xmlns:a16="http://schemas.microsoft.com/office/drawing/2014/main" id="{51AF5DBE-6182-4670-A863-0089D24F5013}"/>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a:extLst>
            <a:ext uri="{FF2B5EF4-FFF2-40B4-BE49-F238E27FC236}">
              <a16:creationId xmlns:a16="http://schemas.microsoft.com/office/drawing/2014/main" id="{8816B913-4D43-49BD-B1AD-DA17D60B8033}"/>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364" name="【市民会館】&#10;一人当たり面積最大値テキスト">
          <a:extLst>
            <a:ext uri="{FF2B5EF4-FFF2-40B4-BE49-F238E27FC236}">
              <a16:creationId xmlns:a16="http://schemas.microsoft.com/office/drawing/2014/main" id="{16DC2FAD-F1A0-4BC4-8CC3-9F349610B1D5}"/>
            </a:ext>
          </a:extLst>
        </xdr:cNvPr>
        <xdr:cNvSpPr txBox="1"/>
      </xdr:nvSpPr>
      <xdr:spPr>
        <a:xfrm>
          <a:off x="10515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365" name="直線コネクタ 364">
          <a:extLst>
            <a:ext uri="{FF2B5EF4-FFF2-40B4-BE49-F238E27FC236}">
              <a16:creationId xmlns:a16="http://schemas.microsoft.com/office/drawing/2014/main" id="{174251F9-BB9D-4AAE-BDD8-66673D88D9D6}"/>
            </a:ext>
          </a:extLst>
        </xdr:cNvPr>
        <xdr:cNvCxnSpPr/>
      </xdr:nvCxnSpPr>
      <xdr:spPr>
        <a:xfrm>
          <a:off x="10388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47262</xdr:rowOff>
    </xdr:from>
    <xdr:ext cx="469744" cy="259045"/>
    <xdr:sp macro="" textlink="">
      <xdr:nvSpPr>
        <xdr:cNvPr id="366" name="【市民会館】&#10;一人当たり面積平均値テキスト">
          <a:extLst>
            <a:ext uri="{FF2B5EF4-FFF2-40B4-BE49-F238E27FC236}">
              <a16:creationId xmlns:a16="http://schemas.microsoft.com/office/drawing/2014/main" id="{223EDA4E-0E10-4C1C-BEE1-2A0787573A83}"/>
            </a:ext>
          </a:extLst>
        </xdr:cNvPr>
        <xdr:cNvSpPr txBox="1"/>
      </xdr:nvSpPr>
      <xdr:spPr>
        <a:xfrm>
          <a:off x="10515600" y="18049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367" name="フローチャート: 判断 366">
          <a:extLst>
            <a:ext uri="{FF2B5EF4-FFF2-40B4-BE49-F238E27FC236}">
              <a16:creationId xmlns:a16="http://schemas.microsoft.com/office/drawing/2014/main" id="{819E9593-1344-4157-96FA-8916EA522DBE}"/>
            </a:ext>
          </a:extLst>
        </xdr:cNvPr>
        <xdr:cNvSpPr/>
      </xdr:nvSpPr>
      <xdr:spPr>
        <a:xfrm>
          <a:off x="10426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368" name="フローチャート: 判断 367">
          <a:extLst>
            <a:ext uri="{FF2B5EF4-FFF2-40B4-BE49-F238E27FC236}">
              <a16:creationId xmlns:a16="http://schemas.microsoft.com/office/drawing/2014/main" id="{16D3FFD3-EE97-4EC1-BB08-667832CFB2A1}"/>
            </a:ext>
          </a:extLst>
        </xdr:cNvPr>
        <xdr:cNvSpPr/>
      </xdr:nvSpPr>
      <xdr:spPr>
        <a:xfrm>
          <a:off x="9588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369" name="フローチャート: 判断 368">
          <a:extLst>
            <a:ext uri="{FF2B5EF4-FFF2-40B4-BE49-F238E27FC236}">
              <a16:creationId xmlns:a16="http://schemas.microsoft.com/office/drawing/2014/main" id="{82B206C3-989F-4AD8-927F-3123310F20B2}"/>
            </a:ext>
          </a:extLst>
        </xdr:cNvPr>
        <xdr:cNvSpPr/>
      </xdr:nvSpPr>
      <xdr:spPr>
        <a:xfrm>
          <a:off x="8699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370" name="フローチャート: 判断 369">
          <a:extLst>
            <a:ext uri="{FF2B5EF4-FFF2-40B4-BE49-F238E27FC236}">
              <a16:creationId xmlns:a16="http://schemas.microsoft.com/office/drawing/2014/main" id="{E2B6B17D-3FD1-4B32-8C2E-CF6935D1DCA1}"/>
            </a:ext>
          </a:extLst>
        </xdr:cNvPr>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71" name="フローチャート: 判断 370">
          <a:extLst>
            <a:ext uri="{FF2B5EF4-FFF2-40B4-BE49-F238E27FC236}">
              <a16:creationId xmlns:a16="http://schemas.microsoft.com/office/drawing/2014/main" id="{E34D15F7-D5C3-4FDE-8A11-22119EBADB4C}"/>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15B11897-6689-4462-B1F0-1E9CE94A090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46B31026-1AFC-446B-867B-B12C8584968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328C7DF6-5EC8-4DE9-AE27-A89D9A60863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BBF9C583-D072-4FCD-ADB6-1DF6E0CC53D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7BCD1EF8-95B1-4D48-B049-645A84BB5C1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98552</xdr:rowOff>
    </xdr:from>
    <xdr:to>
      <xdr:col>55</xdr:col>
      <xdr:colOff>50800</xdr:colOff>
      <xdr:row>105</xdr:row>
      <xdr:rowOff>28702</xdr:rowOff>
    </xdr:to>
    <xdr:sp macro="" textlink="">
      <xdr:nvSpPr>
        <xdr:cNvPr id="377" name="楕円 376">
          <a:extLst>
            <a:ext uri="{FF2B5EF4-FFF2-40B4-BE49-F238E27FC236}">
              <a16:creationId xmlns:a16="http://schemas.microsoft.com/office/drawing/2014/main" id="{28CB66F4-F3D9-4323-B49A-6B642F6C4002}"/>
            </a:ext>
          </a:extLst>
        </xdr:cNvPr>
        <xdr:cNvSpPr/>
      </xdr:nvSpPr>
      <xdr:spPr>
        <a:xfrm>
          <a:off x="104267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121429</xdr:rowOff>
    </xdr:from>
    <xdr:ext cx="469744" cy="259045"/>
    <xdr:sp macro="" textlink="">
      <xdr:nvSpPr>
        <xdr:cNvPr id="378" name="【市民会館】&#10;一人当たり面積該当値テキスト">
          <a:extLst>
            <a:ext uri="{FF2B5EF4-FFF2-40B4-BE49-F238E27FC236}">
              <a16:creationId xmlns:a16="http://schemas.microsoft.com/office/drawing/2014/main" id="{FD4A8411-F3FA-48A1-98EE-09E0211A7274}"/>
            </a:ext>
          </a:extLst>
        </xdr:cNvPr>
        <xdr:cNvSpPr txBox="1"/>
      </xdr:nvSpPr>
      <xdr:spPr>
        <a:xfrm>
          <a:off x="10515600" y="1778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98552</xdr:rowOff>
    </xdr:from>
    <xdr:to>
      <xdr:col>50</xdr:col>
      <xdr:colOff>165100</xdr:colOff>
      <xdr:row>105</xdr:row>
      <xdr:rowOff>28702</xdr:rowOff>
    </xdr:to>
    <xdr:sp macro="" textlink="">
      <xdr:nvSpPr>
        <xdr:cNvPr id="379" name="楕円 378">
          <a:extLst>
            <a:ext uri="{FF2B5EF4-FFF2-40B4-BE49-F238E27FC236}">
              <a16:creationId xmlns:a16="http://schemas.microsoft.com/office/drawing/2014/main" id="{1CE8F31E-5B7A-477C-AF05-2031913367F4}"/>
            </a:ext>
          </a:extLst>
        </xdr:cNvPr>
        <xdr:cNvSpPr/>
      </xdr:nvSpPr>
      <xdr:spPr>
        <a:xfrm>
          <a:off x="9588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149352</xdr:rowOff>
    </xdr:from>
    <xdr:to>
      <xdr:col>55</xdr:col>
      <xdr:colOff>0</xdr:colOff>
      <xdr:row>104</xdr:row>
      <xdr:rowOff>149352</xdr:rowOff>
    </xdr:to>
    <xdr:cxnSp macro="">
      <xdr:nvCxnSpPr>
        <xdr:cNvPr id="380" name="直線コネクタ 379">
          <a:extLst>
            <a:ext uri="{FF2B5EF4-FFF2-40B4-BE49-F238E27FC236}">
              <a16:creationId xmlns:a16="http://schemas.microsoft.com/office/drawing/2014/main" id="{328B8E05-1F00-4F68-AC3D-C0DEA11B852A}"/>
            </a:ext>
          </a:extLst>
        </xdr:cNvPr>
        <xdr:cNvCxnSpPr/>
      </xdr:nvCxnSpPr>
      <xdr:spPr>
        <a:xfrm>
          <a:off x="9639300" y="179801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103124</xdr:rowOff>
    </xdr:from>
    <xdr:to>
      <xdr:col>46</xdr:col>
      <xdr:colOff>38100</xdr:colOff>
      <xdr:row>105</xdr:row>
      <xdr:rowOff>33274</xdr:rowOff>
    </xdr:to>
    <xdr:sp macro="" textlink="">
      <xdr:nvSpPr>
        <xdr:cNvPr id="381" name="楕円 380">
          <a:extLst>
            <a:ext uri="{FF2B5EF4-FFF2-40B4-BE49-F238E27FC236}">
              <a16:creationId xmlns:a16="http://schemas.microsoft.com/office/drawing/2014/main" id="{51DDAFC7-FFEA-4B9F-BBFD-620C0D8C693D}"/>
            </a:ext>
          </a:extLst>
        </xdr:cNvPr>
        <xdr:cNvSpPr/>
      </xdr:nvSpPr>
      <xdr:spPr>
        <a:xfrm>
          <a:off x="8699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149352</xdr:rowOff>
    </xdr:from>
    <xdr:to>
      <xdr:col>50</xdr:col>
      <xdr:colOff>114300</xdr:colOff>
      <xdr:row>104</xdr:row>
      <xdr:rowOff>153924</xdr:rowOff>
    </xdr:to>
    <xdr:cxnSp macro="">
      <xdr:nvCxnSpPr>
        <xdr:cNvPr id="382" name="直線コネクタ 381">
          <a:extLst>
            <a:ext uri="{FF2B5EF4-FFF2-40B4-BE49-F238E27FC236}">
              <a16:creationId xmlns:a16="http://schemas.microsoft.com/office/drawing/2014/main" id="{34F3F6A5-955B-4B03-BA65-992BBDD4B742}"/>
            </a:ext>
          </a:extLst>
        </xdr:cNvPr>
        <xdr:cNvCxnSpPr/>
      </xdr:nvCxnSpPr>
      <xdr:spPr>
        <a:xfrm flipV="1">
          <a:off x="8750300" y="17980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107696</xdr:rowOff>
    </xdr:from>
    <xdr:to>
      <xdr:col>41</xdr:col>
      <xdr:colOff>101600</xdr:colOff>
      <xdr:row>105</xdr:row>
      <xdr:rowOff>37846</xdr:rowOff>
    </xdr:to>
    <xdr:sp macro="" textlink="">
      <xdr:nvSpPr>
        <xdr:cNvPr id="383" name="楕円 382">
          <a:extLst>
            <a:ext uri="{FF2B5EF4-FFF2-40B4-BE49-F238E27FC236}">
              <a16:creationId xmlns:a16="http://schemas.microsoft.com/office/drawing/2014/main" id="{C15E3EC9-C38A-4103-BC18-F39F6C2D144C}"/>
            </a:ext>
          </a:extLst>
        </xdr:cNvPr>
        <xdr:cNvSpPr/>
      </xdr:nvSpPr>
      <xdr:spPr>
        <a:xfrm>
          <a:off x="7810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153924</xdr:rowOff>
    </xdr:from>
    <xdr:to>
      <xdr:col>45</xdr:col>
      <xdr:colOff>177800</xdr:colOff>
      <xdr:row>104</xdr:row>
      <xdr:rowOff>158496</xdr:rowOff>
    </xdr:to>
    <xdr:cxnSp macro="">
      <xdr:nvCxnSpPr>
        <xdr:cNvPr id="384" name="直線コネクタ 383">
          <a:extLst>
            <a:ext uri="{FF2B5EF4-FFF2-40B4-BE49-F238E27FC236}">
              <a16:creationId xmlns:a16="http://schemas.microsoft.com/office/drawing/2014/main" id="{A862462C-61BC-4D75-9DD3-D4F3A264F02A}"/>
            </a:ext>
          </a:extLst>
        </xdr:cNvPr>
        <xdr:cNvCxnSpPr/>
      </xdr:nvCxnSpPr>
      <xdr:spPr>
        <a:xfrm flipV="1">
          <a:off x="7861300" y="1798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107696</xdr:rowOff>
    </xdr:from>
    <xdr:to>
      <xdr:col>36</xdr:col>
      <xdr:colOff>165100</xdr:colOff>
      <xdr:row>105</xdr:row>
      <xdr:rowOff>37846</xdr:rowOff>
    </xdr:to>
    <xdr:sp macro="" textlink="">
      <xdr:nvSpPr>
        <xdr:cNvPr id="385" name="楕円 384">
          <a:extLst>
            <a:ext uri="{FF2B5EF4-FFF2-40B4-BE49-F238E27FC236}">
              <a16:creationId xmlns:a16="http://schemas.microsoft.com/office/drawing/2014/main" id="{AB5B8B27-814D-46DA-BDED-77B46BE5861D}"/>
            </a:ext>
          </a:extLst>
        </xdr:cNvPr>
        <xdr:cNvSpPr/>
      </xdr:nvSpPr>
      <xdr:spPr>
        <a:xfrm>
          <a:off x="6921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158496</xdr:rowOff>
    </xdr:from>
    <xdr:to>
      <xdr:col>41</xdr:col>
      <xdr:colOff>50800</xdr:colOff>
      <xdr:row>104</xdr:row>
      <xdr:rowOff>158496</xdr:rowOff>
    </xdr:to>
    <xdr:cxnSp macro="">
      <xdr:nvCxnSpPr>
        <xdr:cNvPr id="386" name="直線コネクタ 385">
          <a:extLst>
            <a:ext uri="{FF2B5EF4-FFF2-40B4-BE49-F238E27FC236}">
              <a16:creationId xmlns:a16="http://schemas.microsoft.com/office/drawing/2014/main" id="{61BA6B79-9350-4A05-9CAF-C128A79C91CD}"/>
            </a:ext>
          </a:extLst>
        </xdr:cNvPr>
        <xdr:cNvCxnSpPr/>
      </xdr:nvCxnSpPr>
      <xdr:spPr>
        <a:xfrm>
          <a:off x="6972300" y="1798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161562</xdr:rowOff>
    </xdr:from>
    <xdr:ext cx="469744" cy="259045"/>
    <xdr:sp macro="" textlink="">
      <xdr:nvSpPr>
        <xdr:cNvPr id="387" name="n_1aveValue【市民会館】&#10;一人当たり面積">
          <a:extLst>
            <a:ext uri="{FF2B5EF4-FFF2-40B4-BE49-F238E27FC236}">
              <a16:creationId xmlns:a16="http://schemas.microsoft.com/office/drawing/2014/main" id="{88838344-683A-4976-9DFF-3118D0DA00CA}"/>
            </a:ext>
          </a:extLst>
        </xdr:cNvPr>
        <xdr:cNvSpPr txBox="1"/>
      </xdr:nvSpPr>
      <xdr:spPr>
        <a:xfrm>
          <a:off x="9391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147845</xdr:rowOff>
    </xdr:from>
    <xdr:ext cx="469744" cy="259045"/>
    <xdr:sp macro="" textlink="">
      <xdr:nvSpPr>
        <xdr:cNvPr id="388" name="n_2aveValue【市民会館】&#10;一人当たり面積">
          <a:extLst>
            <a:ext uri="{FF2B5EF4-FFF2-40B4-BE49-F238E27FC236}">
              <a16:creationId xmlns:a16="http://schemas.microsoft.com/office/drawing/2014/main" id="{E5D98081-0972-4E43-A14B-B180F50FAB08}"/>
            </a:ext>
          </a:extLst>
        </xdr:cNvPr>
        <xdr:cNvSpPr txBox="1"/>
      </xdr:nvSpPr>
      <xdr:spPr>
        <a:xfrm>
          <a:off x="8515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134129</xdr:rowOff>
    </xdr:from>
    <xdr:ext cx="469744" cy="259045"/>
    <xdr:sp macro="" textlink="">
      <xdr:nvSpPr>
        <xdr:cNvPr id="389" name="n_3aveValue【市民会館】&#10;一人当たり面積">
          <a:extLst>
            <a:ext uri="{FF2B5EF4-FFF2-40B4-BE49-F238E27FC236}">
              <a16:creationId xmlns:a16="http://schemas.microsoft.com/office/drawing/2014/main" id="{7F8F6ADC-5357-4EC8-A191-23B72547F59D}"/>
            </a:ext>
          </a:extLst>
        </xdr:cNvPr>
        <xdr:cNvSpPr txBox="1"/>
      </xdr:nvSpPr>
      <xdr:spPr>
        <a:xfrm>
          <a:off x="7626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390" name="n_4aveValue【市民会館】&#10;一人当たり面積">
          <a:extLst>
            <a:ext uri="{FF2B5EF4-FFF2-40B4-BE49-F238E27FC236}">
              <a16:creationId xmlns:a16="http://schemas.microsoft.com/office/drawing/2014/main" id="{7BD6C0C9-8CEC-4D63-8033-7AFD0102BC15}"/>
            </a:ext>
          </a:extLst>
        </xdr:cNvPr>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45229</xdr:rowOff>
    </xdr:from>
    <xdr:ext cx="469744" cy="259045"/>
    <xdr:sp macro="" textlink="">
      <xdr:nvSpPr>
        <xdr:cNvPr id="391" name="n_1mainValue【市民会館】&#10;一人当たり面積">
          <a:extLst>
            <a:ext uri="{FF2B5EF4-FFF2-40B4-BE49-F238E27FC236}">
              <a16:creationId xmlns:a16="http://schemas.microsoft.com/office/drawing/2014/main" id="{0361FDBE-CD44-42E1-9DD1-BE3E528C8C75}"/>
            </a:ext>
          </a:extLst>
        </xdr:cNvPr>
        <xdr:cNvSpPr txBox="1"/>
      </xdr:nvSpPr>
      <xdr:spPr>
        <a:xfrm>
          <a:off x="93917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49801</xdr:rowOff>
    </xdr:from>
    <xdr:ext cx="469744" cy="259045"/>
    <xdr:sp macro="" textlink="">
      <xdr:nvSpPr>
        <xdr:cNvPr id="392" name="n_2mainValue【市民会館】&#10;一人当たり面積">
          <a:extLst>
            <a:ext uri="{FF2B5EF4-FFF2-40B4-BE49-F238E27FC236}">
              <a16:creationId xmlns:a16="http://schemas.microsoft.com/office/drawing/2014/main" id="{735FDA03-4CC3-4AA5-A67E-B8366E7CF38D}"/>
            </a:ext>
          </a:extLst>
        </xdr:cNvPr>
        <xdr:cNvSpPr txBox="1"/>
      </xdr:nvSpPr>
      <xdr:spPr>
        <a:xfrm>
          <a:off x="85154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54373</xdr:rowOff>
    </xdr:from>
    <xdr:ext cx="469744" cy="259045"/>
    <xdr:sp macro="" textlink="">
      <xdr:nvSpPr>
        <xdr:cNvPr id="393" name="n_3mainValue【市民会館】&#10;一人当たり面積">
          <a:extLst>
            <a:ext uri="{FF2B5EF4-FFF2-40B4-BE49-F238E27FC236}">
              <a16:creationId xmlns:a16="http://schemas.microsoft.com/office/drawing/2014/main" id="{DCF099B6-3323-406B-8A40-194FC90B12E8}"/>
            </a:ext>
          </a:extLst>
        </xdr:cNvPr>
        <xdr:cNvSpPr txBox="1"/>
      </xdr:nvSpPr>
      <xdr:spPr>
        <a:xfrm>
          <a:off x="7626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54373</xdr:rowOff>
    </xdr:from>
    <xdr:ext cx="469744" cy="259045"/>
    <xdr:sp macro="" textlink="">
      <xdr:nvSpPr>
        <xdr:cNvPr id="394" name="n_4mainValue【市民会館】&#10;一人当たり面積">
          <a:extLst>
            <a:ext uri="{FF2B5EF4-FFF2-40B4-BE49-F238E27FC236}">
              <a16:creationId xmlns:a16="http://schemas.microsoft.com/office/drawing/2014/main" id="{656CE5D9-62E0-4635-9A76-FB918880702B}"/>
            </a:ext>
          </a:extLst>
        </xdr:cNvPr>
        <xdr:cNvSpPr txBox="1"/>
      </xdr:nvSpPr>
      <xdr:spPr>
        <a:xfrm>
          <a:off x="6737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7BC6BCA3-0E05-4AA8-BA59-C83D3C949E4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848143D0-9932-49F2-8122-0DECD1393E6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E3BEED03-D200-4C68-BD58-2DFF24358F1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6E5D5EF-33FA-42B0-981F-BC3B7D46F25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E0BB1648-555E-474D-80FB-B1204A97F7D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C5F160B9-60C9-4BD8-AE3D-66FF5D0B856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3E0191DF-B5FD-4C83-B4DE-CAF1C129ABC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F1E8CB1-EA3E-42A0-8BBD-522B06D7406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93826700-EFB2-4009-AF1E-E489E75A8F0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8EBD588-9895-4853-9C80-81D4FBD649C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A9F140BE-09F9-4F5E-83CA-06A8A7C8444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548EAEF6-E37C-43DA-85D5-59C7E8A32BD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A9E284F5-DAAD-42EB-AED1-2359FEF97FB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FC578926-5641-4ADF-847D-AC988995259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420F9330-EDF7-40F6-94DC-2B42A8C099A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F94F0479-6432-400A-845B-E44A62E7AAB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55ADEE32-C1E1-442E-A51E-27933575F11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F38988BA-1538-45C0-92A1-00E329BC086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A969F4B4-7491-4B89-8DB0-84F7992F998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D5F0A8C0-22E5-423C-8C1C-EAEE11E81BE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F142B77-5E76-4198-93FC-CBCD16ED015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45D7F073-50E9-4589-92BE-EE37E53F1AD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D99E11D1-5AFE-43AA-84F0-C2979B2B988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CFD281D5-FA07-4FFA-BD1E-3202114DBB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91F91C79-12FD-4909-824A-E0A8CA030CF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420" name="直線コネクタ 419">
          <a:extLst>
            <a:ext uri="{FF2B5EF4-FFF2-40B4-BE49-F238E27FC236}">
              <a16:creationId xmlns:a16="http://schemas.microsoft.com/office/drawing/2014/main" id="{B70E057D-B8B3-4118-B182-1C2BEF78CF82}"/>
            </a:ext>
          </a:extLst>
        </xdr:cNvPr>
        <xdr:cNvCxnSpPr/>
      </xdr:nvCxnSpPr>
      <xdr:spPr>
        <a:xfrm flipV="1">
          <a:off x="16318864" y="5846717"/>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DDA11A17-6347-4020-A32E-6C2ED55E0538}"/>
            </a:ext>
          </a:extLst>
        </xdr:cNvPr>
        <xdr:cNvSpPr txBox="1"/>
      </xdr:nvSpPr>
      <xdr:spPr>
        <a:xfrm>
          <a:off x="16357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422" name="直線コネクタ 421">
          <a:extLst>
            <a:ext uri="{FF2B5EF4-FFF2-40B4-BE49-F238E27FC236}">
              <a16:creationId xmlns:a16="http://schemas.microsoft.com/office/drawing/2014/main" id="{CAE3F8C1-71C2-42FB-83BF-BECA5624FE0A}"/>
            </a:ext>
          </a:extLst>
        </xdr:cNvPr>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9C3AB741-AF72-48C3-83ED-48F9045B0AEE}"/>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24" name="直線コネクタ 423">
          <a:extLst>
            <a:ext uri="{FF2B5EF4-FFF2-40B4-BE49-F238E27FC236}">
              <a16:creationId xmlns:a16="http://schemas.microsoft.com/office/drawing/2014/main" id="{CE3C1A67-AFAD-4440-80BB-24FFE86A831E}"/>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121393</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8AAA86AF-00F8-46F9-9B01-CEABDE9C8C06}"/>
            </a:ext>
          </a:extLst>
        </xdr:cNvPr>
        <xdr:cNvSpPr txBox="1"/>
      </xdr:nvSpPr>
      <xdr:spPr>
        <a:xfrm>
          <a:off x="16357600" y="663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426" name="フローチャート: 判断 425">
          <a:extLst>
            <a:ext uri="{FF2B5EF4-FFF2-40B4-BE49-F238E27FC236}">
              <a16:creationId xmlns:a16="http://schemas.microsoft.com/office/drawing/2014/main" id="{FEAC73B1-DBD3-44F6-B6CB-80F19E8A8689}"/>
            </a:ext>
          </a:extLst>
        </xdr:cNvPr>
        <xdr:cNvSpPr/>
      </xdr:nvSpPr>
      <xdr:spPr>
        <a:xfrm>
          <a:off x="162687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427" name="フローチャート: 判断 426">
          <a:extLst>
            <a:ext uri="{FF2B5EF4-FFF2-40B4-BE49-F238E27FC236}">
              <a16:creationId xmlns:a16="http://schemas.microsoft.com/office/drawing/2014/main" id="{420BFE55-6C82-4D60-90AA-C073BB3AC352}"/>
            </a:ext>
          </a:extLst>
        </xdr:cNvPr>
        <xdr:cNvSpPr/>
      </xdr:nvSpPr>
      <xdr:spPr>
        <a:xfrm>
          <a:off x="15430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28" name="フローチャート: 判断 427">
          <a:extLst>
            <a:ext uri="{FF2B5EF4-FFF2-40B4-BE49-F238E27FC236}">
              <a16:creationId xmlns:a16="http://schemas.microsoft.com/office/drawing/2014/main" id="{BE9E0006-1C99-46E9-B2B2-3EB22D6788E7}"/>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429" name="フローチャート: 判断 428">
          <a:extLst>
            <a:ext uri="{FF2B5EF4-FFF2-40B4-BE49-F238E27FC236}">
              <a16:creationId xmlns:a16="http://schemas.microsoft.com/office/drawing/2014/main" id="{01E2E9AF-E8B2-4DE9-A4AA-71104A414246}"/>
            </a:ext>
          </a:extLst>
        </xdr:cNvPr>
        <xdr:cNvSpPr/>
      </xdr:nvSpPr>
      <xdr:spPr>
        <a:xfrm>
          <a:off x="13652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430" name="フローチャート: 判断 429">
          <a:extLst>
            <a:ext uri="{FF2B5EF4-FFF2-40B4-BE49-F238E27FC236}">
              <a16:creationId xmlns:a16="http://schemas.microsoft.com/office/drawing/2014/main" id="{F29B5502-2E82-4DDF-AEEA-0491B367369F}"/>
            </a:ext>
          </a:extLst>
        </xdr:cNvPr>
        <xdr:cNvSpPr/>
      </xdr:nvSpPr>
      <xdr:spPr>
        <a:xfrm>
          <a:off x="12763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54C776B-A3A2-4416-870C-2E0F270BABF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350533E-88BC-42EB-8260-939CC43189E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2E3C75A-3ADA-4775-B5AE-367D6189798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5E38D9A-BB56-4686-A4BD-26CF33114A6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CB7A51F-3F76-4617-9D52-734FAA02D10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69487</xdr:rowOff>
    </xdr:from>
    <xdr:to>
      <xdr:col>85</xdr:col>
      <xdr:colOff>177800</xdr:colOff>
      <xdr:row>38</xdr:row>
      <xdr:rowOff>171087</xdr:rowOff>
    </xdr:to>
    <xdr:sp macro="" textlink="">
      <xdr:nvSpPr>
        <xdr:cNvPr id="436" name="楕円 435">
          <a:extLst>
            <a:ext uri="{FF2B5EF4-FFF2-40B4-BE49-F238E27FC236}">
              <a16:creationId xmlns:a16="http://schemas.microsoft.com/office/drawing/2014/main" id="{A429F867-6800-4F04-92DE-A8FAD6089C0D}"/>
            </a:ext>
          </a:extLst>
        </xdr:cNvPr>
        <xdr:cNvSpPr/>
      </xdr:nvSpPr>
      <xdr:spPr>
        <a:xfrm>
          <a:off x="162687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92364</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B97296E6-6C64-428A-8FC4-ADB75E23F444}"/>
            </a:ext>
          </a:extLst>
        </xdr:cNvPr>
        <xdr:cNvSpPr txBox="1"/>
      </xdr:nvSpPr>
      <xdr:spPr>
        <a:xfrm>
          <a:off x="16357600" y="643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35197</xdr:rowOff>
    </xdr:from>
    <xdr:to>
      <xdr:col>81</xdr:col>
      <xdr:colOff>101600</xdr:colOff>
      <xdr:row>38</xdr:row>
      <xdr:rowOff>136797</xdr:rowOff>
    </xdr:to>
    <xdr:sp macro="" textlink="">
      <xdr:nvSpPr>
        <xdr:cNvPr id="438" name="楕円 437">
          <a:extLst>
            <a:ext uri="{FF2B5EF4-FFF2-40B4-BE49-F238E27FC236}">
              <a16:creationId xmlns:a16="http://schemas.microsoft.com/office/drawing/2014/main" id="{E8B6C8F2-937A-4460-86B3-B62FE8D6C3A1}"/>
            </a:ext>
          </a:extLst>
        </xdr:cNvPr>
        <xdr:cNvSpPr/>
      </xdr:nvSpPr>
      <xdr:spPr>
        <a:xfrm>
          <a:off x="15430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85997</xdr:rowOff>
    </xdr:from>
    <xdr:to>
      <xdr:col>85</xdr:col>
      <xdr:colOff>127000</xdr:colOff>
      <xdr:row>38</xdr:row>
      <xdr:rowOff>120287</xdr:rowOff>
    </xdr:to>
    <xdr:cxnSp macro="">
      <xdr:nvCxnSpPr>
        <xdr:cNvPr id="439" name="直線コネクタ 438">
          <a:extLst>
            <a:ext uri="{FF2B5EF4-FFF2-40B4-BE49-F238E27FC236}">
              <a16:creationId xmlns:a16="http://schemas.microsoft.com/office/drawing/2014/main" id="{4B9A0BA8-3178-4470-8E34-70724D059E91}"/>
            </a:ext>
          </a:extLst>
        </xdr:cNvPr>
        <xdr:cNvCxnSpPr/>
      </xdr:nvCxnSpPr>
      <xdr:spPr>
        <a:xfrm>
          <a:off x="15481300" y="660109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167459</xdr:rowOff>
    </xdr:from>
    <xdr:to>
      <xdr:col>76</xdr:col>
      <xdr:colOff>165100</xdr:colOff>
      <xdr:row>38</xdr:row>
      <xdr:rowOff>97609</xdr:rowOff>
    </xdr:to>
    <xdr:sp macro="" textlink="">
      <xdr:nvSpPr>
        <xdr:cNvPr id="440" name="楕円 439">
          <a:extLst>
            <a:ext uri="{FF2B5EF4-FFF2-40B4-BE49-F238E27FC236}">
              <a16:creationId xmlns:a16="http://schemas.microsoft.com/office/drawing/2014/main" id="{0CC35220-2198-4AD7-8840-8094D025D7A3}"/>
            </a:ext>
          </a:extLst>
        </xdr:cNvPr>
        <xdr:cNvSpPr/>
      </xdr:nvSpPr>
      <xdr:spPr>
        <a:xfrm>
          <a:off x="14541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46809</xdr:rowOff>
    </xdr:from>
    <xdr:to>
      <xdr:col>81</xdr:col>
      <xdr:colOff>50800</xdr:colOff>
      <xdr:row>38</xdr:row>
      <xdr:rowOff>85997</xdr:rowOff>
    </xdr:to>
    <xdr:cxnSp macro="">
      <xdr:nvCxnSpPr>
        <xdr:cNvPr id="441" name="直線コネクタ 440">
          <a:extLst>
            <a:ext uri="{FF2B5EF4-FFF2-40B4-BE49-F238E27FC236}">
              <a16:creationId xmlns:a16="http://schemas.microsoft.com/office/drawing/2014/main" id="{9E668A6F-9D48-429D-BC7D-639841341742}"/>
            </a:ext>
          </a:extLst>
        </xdr:cNvPr>
        <xdr:cNvCxnSpPr/>
      </xdr:nvCxnSpPr>
      <xdr:spPr>
        <a:xfrm>
          <a:off x="14592300" y="656190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131536</xdr:rowOff>
    </xdr:from>
    <xdr:to>
      <xdr:col>72</xdr:col>
      <xdr:colOff>38100</xdr:colOff>
      <xdr:row>38</xdr:row>
      <xdr:rowOff>61686</xdr:rowOff>
    </xdr:to>
    <xdr:sp macro="" textlink="">
      <xdr:nvSpPr>
        <xdr:cNvPr id="442" name="楕円 441">
          <a:extLst>
            <a:ext uri="{FF2B5EF4-FFF2-40B4-BE49-F238E27FC236}">
              <a16:creationId xmlns:a16="http://schemas.microsoft.com/office/drawing/2014/main" id="{C3B4253F-43AC-41A5-9393-E31FD5543A0B}"/>
            </a:ext>
          </a:extLst>
        </xdr:cNvPr>
        <xdr:cNvSpPr/>
      </xdr:nvSpPr>
      <xdr:spPr>
        <a:xfrm>
          <a:off x="13652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10885</xdr:rowOff>
    </xdr:from>
    <xdr:to>
      <xdr:col>76</xdr:col>
      <xdr:colOff>114300</xdr:colOff>
      <xdr:row>38</xdr:row>
      <xdr:rowOff>46809</xdr:rowOff>
    </xdr:to>
    <xdr:cxnSp macro="">
      <xdr:nvCxnSpPr>
        <xdr:cNvPr id="443" name="直線コネクタ 442">
          <a:extLst>
            <a:ext uri="{FF2B5EF4-FFF2-40B4-BE49-F238E27FC236}">
              <a16:creationId xmlns:a16="http://schemas.microsoft.com/office/drawing/2014/main" id="{D7710224-0D12-489B-B760-25174BC3DEFC}"/>
            </a:ext>
          </a:extLst>
        </xdr:cNvPr>
        <xdr:cNvCxnSpPr/>
      </xdr:nvCxnSpPr>
      <xdr:spPr>
        <a:xfrm>
          <a:off x="13703300" y="65259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82550</xdr:rowOff>
    </xdr:from>
    <xdr:to>
      <xdr:col>67</xdr:col>
      <xdr:colOff>101600</xdr:colOff>
      <xdr:row>38</xdr:row>
      <xdr:rowOff>12700</xdr:rowOff>
    </xdr:to>
    <xdr:sp macro="" textlink="">
      <xdr:nvSpPr>
        <xdr:cNvPr id="444" name="楕円 443">
          <a:extLst>
            <a:ext uri="{FF2B5EF4-FFF2-40B4-BE49-F238E27FC236}">
              <a16:creationId xmlns:a16="http://schemas.microsoft.com/office/drawing/2014/main" id="{78052DA6-4F0F-41A4-82D4-1C6C1CBAA3DD}"/>
            </a:ext>
          </a:extLst>
        </xdr:cNvPr>
        <xdr:cNvSpPr/>
      </xdr:nvSpPr>
      <xdr:spPr>
        <a:xfrm>
          <a:off x="1276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133350</xdr:rowOff>
    </xdr:from>
    <xdr:to>
      <xdr:col>71</xdr:col>
      <xdr:colOff>177800</xdr:colOff>
      <xdr:row>38</xdr:row>
      <xdr:rowOff>10885</xdr:rowOff>
    </xdr:to>
    <xdr:cxnSp macro="">
      <xdr:nvCxnSpPr>
        <xdr:cNvPr id="445" name="直線コネクタ 444">
          <a:extLst>
            <a:ext uri="{FF2B5EF4-FFF2-40B4-BE49-F238E27FC236}">
              <a16:creationId xmlns:a16="http://schemas.microsoft.com/office/drawing/2014/main" id="{99F7400B-E941-4860-9F84-E2027ABBA2EB}"/>
            </a:ext>
          </a:extLst>
        </xdr:cNvPr>
        <xdr:cNvCxnSpPr/>
      </xdr:nvCxnSpPr>
      <xdr:spPr>
        <a:xfrm>
          <a:off x="12814300" y="64770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51180</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98318091-FF1D-4E7E-BFB9-289C057D72FF}"/>
            </a:ext>
          </a:extLst>
        </xdr:cNvPr>
        <xdr:cNvSpPr txBox="1"/>
      </xdr:nvSpPr>
      <xdr:spPr>
        <a:xfrm>
          <a:off x="152660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6CF6F47A-F82F-4088-A70F-7A9EE3C39E4C}"/>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67508</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29706F5A-69ED-417F-9955-74CA712D1F9B}"/>
            </a:ext>
          </a:extLst>
        </xdr:cNvPr>
        <xdr:cNvSpPr txBox="1"/>
      </xdr:nvSpPr>
      <xdr:spPr>
        <a:xfrm>
          <a:off x="13500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82204</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2F707CDA-B3EC-4531-BFDB-2178D99B0DD3}"/>
            </a:ext>
          </a:extLst>
        </xdr:cNvPr>
        <xdr:cNvSpPr txBox="1"/>
      </xdr:nvSpPr>
      <xdr:spPr>
        <a:xfrm>
          <a:off x="12611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153324</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6155BEA3-CEE1-4C0B-B1EA-2A2227C02DAF}"/>
            </a:ext>
          </a:extLst>
        </xdr:cNvPr>
        <xdr:cNvSpPr txBox="1"/>
      </xdr:nvSpPr>
      <xdr:spPr>
        <a:xfrm>
          <a:off x="152660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114135</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DF7B335D-71F1-48A3-88AA-6A9D5A390A0C}"/>
            </a:ext>
          </a:extLst>
        </xdr:cNvPr>
        <xdr:cNvSpPr txBox="1"/>
      </xdr:nvSpPr>
      <xdr:spPr>
        <a:xfrm>
          <a:off x="14389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78213</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988BA2BD-E05B-4F9F-A1F2-5AAB5B643698}"/>
            </a:ext>
          </a:extLst>
        </xdr:cNvPr>
        <xdr:cNvSpPr txBox="1"/>
      </xdr:nvSpPr>
      <xdr:spPr>
        <a:xfrm>
          <a:off x="13500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DAB55C1F-9558-4367-B199-C5F489E68543}"/>
            </a:ext>
          </a:extLst>
        </xdr:cNvPr>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1C435B3D-B073-4E78-BBCE-E6A2560887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455FEA1F-6C63-4988-AC1D-DCAD251938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31594D5D-66D5-4ECE-917E-39FAE83CD00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C7C48465-5D27-482E-A7A5-9BB56B9C82D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890985C2-8F08-4456-B22F-9F72883229D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11A7D1B-2396-4905-A638-AF74DB75E66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691ACA98-B24C-468B-8893-E118F43C2C4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7205F242-C4CE-4D0B-BE0C-84AE57202C2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44EBE599-3E7D-4634-BF45-E9F167B2E59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EA65550E-A3EB-443D-B544-BC1EAE92E3F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5C07DA93-8526-4F2E-8C7D-8067BC69634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504920BC-9468-490F-A040-4F05BA4CE31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AA659229-E247-49E0-A193-AAA909DDE76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a:extLst>
            <a:ext uri="{FF2B5EF4-FFF2-40B4-BE49-F238E27FC236}">
              <a16:creationId xmlns:a16="http://schemas.microsoft.com/office/drawing/2014/main" id="{8F498B9D-93E0-47D5-9B9A-4EF5263B639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EB59103E-3814-448D-AE25-33E22DBE036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a:extLst>
            <a:ext uri="{FF2B5EF4-FFF2-40B4-BE49-F238E27FC236}">
              <a16:creationId xmlns:a16="http://schemas.microsoft.com/office/drawing/2014/main" id="{2E33AC53-6578-4013-9BC2-5284771F453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C4FFBD73-5461-4A5C-B159-0E93E3C7F32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a:extLst>
            <a:ext uri="{FF2B5EF4-FFF2-40B4-BE49-F238E27FC236}">
              <a16:creationId xmlns:a16="http://schemas.microsoft.com/office/drawing/2014/main" id="{DF2455CD-4EFD-4BF0-9E28-8F8666B7A21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6509FCA0-270D-432A-BE00-DC03E57B88E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D655BD20-726F-41D9-821F-FCE00F1DE5E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61D3572C-ADA2-49C4-90A1-D889B929DAA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475" name="直線コネクタ 474">
          <a:extLst>
            <a:ext uri="{FF2B5EF4-FFF2-40B4-BE49-F238E27FC236}">
              <a16:creationId xmlns:a16="http://schemas.microsoft.com/office/drawing/2014/main" id="{8B711C78-1841-4D80-93BF-5C51623118C2}"/>
            </a:ext>
          </a:extLst>
        </xdr:cNvPr>
        <xdr:cNvCxnSpPr/>
      </xdr:nvCxnSpPr>
      <xdr:spPr>
        <a:xfrm flipV="1">
          <a:off x="22160864" y="5848510"/>
          <a:ext cx="0" cy="131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476" name="【一般廃棄物処理施設】&#10;一人当たり有形固定資産（償却資産）額最小値テキスト">
          <a:extLst>
            <a:ext uri="{FF2B5EF4-FFF2-40B4-BE49-F238E27FC236}">
              <a16:creationId xmlns:a16="http://schemas.microsoft.com/office/drawing/2014/main" id="{6D7F7E2B-3BE8-4F08-9539-1AF532902488}"/>
            </a:ext>
          </a:extLst>
        </xdr:cNvPr>
        <xdr:cNvSpPr txBox="1"/>
      </xdr:nvSpPr>
      <xdr:spPr>
        <a:xfrm>
          <a:off x="22199600" y="71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477" name="直線コネクタ 476">
          <a:extLst>
            <a:ext uri="{FF2B5EF4-FFF2-40B4-BE49-F238E27FC236}">
              <a16:creationId xmlns:a16="http://schemas.microsoft.com/office/drawing/2014/main" id="{0D1FF428-2F9D-464C-87D3-CCDDE891A025}"/>
            </a:ext>
          </a:extLst>
        </xdr:cNvPr>
        <xdr:cNvCxnSpPr/>
      </xdr:nvCxnSpPr>
      <xdr:spPr>
        <a:xfrm>
          <a:off x="22072600" y="71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2085E8AE-D9F1-47B3-9203-7BE4744D258F}"/>
            </a:ext>
          </a:extLst>
        </xdr:cNvPr>
        <xdr:cNvSpPr txBox="1"/>
      </xdr:nvSpPr>
      <xdr:spPr>
        <a:xfrm>
          <a:off x="22199600" y="5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479" name="直線コネクタ 478">
          <a:extLst>
            <a:ext uri="{FF2B5EF4-FFF2-40B4-BE49-F238E27FC236}">
              <a16:creationId xmlns:a16="http://schemas.microsoft.com/office/drawing/2014/main" id="{A040FCE8-B701-4B3B-AE3E-D38D6B1502FF}"/>
            </a:ext>
          </a:extLst>
        </xdr:cNvPr>
        <xdr:cNvCxnSpPr/>
      </xdr:nvCxnSpPr>
      <xdr:spPr>
        <a:xfrm>
          <a:off x="22072600" y="58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68535</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D9B5B75C-A765-4E8F-88C8-3B8F69A12DFA}"/>
            </a:ext>
          </a:extLst>
        </xdr:cNvPr>
        <xdr:cNvSpPr txBox="1"/>
      </xdr:nvSpPr>
      <xdr:spPr>
        <a:xfrm>
          <a:off x="22199600" y="658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481" name="フローチャート: 判断 480">
          <a:extLst>
            <a:ext uri="{FF2B5EF4-FFF2-40B4-BE49-F238E27FC236}">
              <a16:creationId xmlns:a16="http://schemas.microsoft.com/office/drawing/2014/main" id="{B82A9A39-C78B-46BA-8A4F-160631005BCF}"/>
            </a:ext>
          </a:extLst>
        </xdr:cNvPr>
        <xdr:cNvSpPr/>
      </xdr:nvSpPr>
      <xdr:spPr>
        <a:xfrm>
          <a:off x="22110700" y="673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482" name="フローチャート: 判断 481">
          <a:extLst>
            <a:ext uri="{FF2B5EF4-FFF2-40B4-BE49-F238E27FC236}">
              <a16:creationId xmlns:a16="http://schemas.microsoft.com/office/drawing/2014/main" id="{132E2294-5E81-4C38-BEE6-FDF84E075D90}"/>
            </a:ext>
          </a:extLst>
        </xdr:cNvPr>
        <xdr:cNvSpPr/>
      </xdr:nvSpPr>
      <xdr:spPr>
        <a:xfrm>
          <a:off x="21272500" y="674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483" name="フローチャート: 判断 482">
          <a:extLst>
            <a:ext uri="{FF2B5EF4-FFF2-40B4-BE49-F238E27FC236}">
              <a16:creationId xmlns:a16="http://schemas.microsoft.com/office/drawing/2014/main" id="{8A575F28-3E1F-4AB7-9DC6-0F6A54B1AEB4}"/>
            </a:ext>
          </a:extLst>
        </xdr:cNvPr>
        <xdr:cNvSpPr/>
      </xdr:nvSpPr>
      <xdr:spPr>
        <a:xfrm>
          <a:off x="20383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484" name="フローチャート: 判断 483">
          <a:extLst>
            <a:ext uri="{FF2B5EF4-FFF2-40B4-BE49-F238E27FC236}">
              <a16:creationId xmlns:a16="http://schemas.microsoft.com/office/drawing/2014/main" id="{02E1B2D5-93A5-4982-9138-2D045D9594CC}"/>
            </a:ext>
          </a:extLst>
        </xdr:cNvPr>
        <xdr:cNvSpPr/>
      </xdr:nvSpPr>
      <xdr:spPr>
        <a:xfrm>
          <a:off x="19494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485" name="フローチャート: 判断 484">
          <a:extLst>
            <a:ext uri="{FF2B5EF4-FFF2-40B4-BE49-F238E27FC236}">
              <a16:creationId xmlns:a16="http://schemas.microsoft.com/office/drawing/2014/main" id="{3F0CC34B-8B7B-4EFC-AF8D-5C1E14ED9D3A}"/>
            </a:ext>
          </a:extLst>
        </xdr:cNvPr>
        <xdr:cNvSpPr/>
      </xdr:nvSpPr>
      <xdr:spPr>
        <a:xfrm>
          <a:off x="18605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97CA4C7-2AEE-45AF-9EFA-42C2F02B346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55D1BE1-5D78-47D4-8C72-91566A0BAD8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D921BD6-2375-4D02-B180-FDE806B489C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D6B7855-7C5E-4A3E-BDBB-F2683D7A739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2E9ABA7-3296-4230-AA10-EB61F2E7E7A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146485</xdr:rowOff>
    </xdr:from>
    <xdr:to>
      <xdr:col>116</xdr:col>
      <xdr:colOff>114300</xdr:colOff>
      <xdr:row>40</xdr:row>
      <xdr:rowOff>76635</xdr:rowOff>
    </xdr:to>
    <xdr:sp macro="" textlink="">
      <xdr:nvSpPr>
        <xdr:cNvPr id="491" name="楕円 490">
          <a:extLst>
            <a:ext uri="{FF2B5EF4-FFF2-40B4-BE49-F238E27FC236}">
              <a16:creationId xmlns:a16="http://schemas.microsoft.com/office/drawing/2014/main" id="{5B76DFD2-5B70-4B3B-9C0A-9F719A6CDC8D}"/>
            </a:ext>
          </a:extLst>
        </xdr:cNvPr>
        <xdr:cNvSpPr/>
      </xdr:nvSpPr>
      <xdr:spPr>
        <a:xfrm>
          <a:off x="22110700" y="68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124912</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A6AD3FF8-6F47-4811-864F-BE95AFCFFC3C}"/>
            </a:ext>
          </a:extLst>
        </xdr:cNvPr>
        <xdr:cNvSpPr txBox="1"/>
      </xdr:nvSpPr>
      <xdr:spPr>
        <a:xfrm>
          <a:off x="22199600" y="681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148844</xdr:rowOff>
    </xdr:from>
    <xdr:to>
      <xdr:col>112</xdr:col>
      <xdr:colOff>38100</xdr:colOff>
      <xdr:row>40</xdr:row>
      <xdr:rowOff>78994</xdr:rowOff>
    </xdr:to>
    <xdr:sp macro="" textlink="">
      <xdr:nvSpPr>
        <xdr:cNvPr id="493" name="楕円 492">
          <a:extLst>
            <a:ext uri="{FF2B5EF4-FFF2-40B4-BE49-F238E27FC236}">
              <a16:creationId xmlns:a16="http://schemas.microsoft.com/office/drawing/2014/main" id="{50411CAD-AB06-4F49-9D5F-053ED18B9CC6}"/>
            </a:ext>
          </a:extLst>
        </xdr:cNvPr>
        <xdr:cNvSpPr/>
      </xdr:nvSpPr>
      <xdr:spPr>
        <a:xfrm>
          <a:off x="212725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25835</xdr:rowOff>
    </xdr:from>
    <xdr:to>
      <xdr:col>116</xdr:col>
      <xdr:colOff>63500</xdr:colOff>
      <xdr:row>40</xdr:row>
      <xdr:rowOff>28194</xdr:rowOff>
    </xdr:to>
    <xdr:cxnSp macro="">
      <xdr:nvCxnSpPr>
        <xdr:cNvPr id="494" name="直線コネクタ 493">
          <a:extLst>
            <a:ext uri="{FF2B5EF4-FFF2-40B4-BE49-F238E27FC236}">
              <a16:creationId xmlns:a16="http://schemas.microsoft.com/office/drawing/2014/main" id="{94F4EC3F-8D4D-4585-B903-143163A5BCB4}"/>
            </a:ext>
          </a:extLst>
        </xdr:cNvPr>
        <xdr:cNvCxnSpPr/>
      </xdr:nvCxnSpPr>
      <xdr:spPr>
        <a:xfrm flipV="1">
          <a:off x="21323300" y="6883835"/>
          <a:ext cx="83820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145562</xdr:rowOff>
    </xdr:from>
    <xdr:to>
      <xdr:col>107</xdr:col>
      <xdr:colOff>101600</xdr:colOff>
      <xdr:row>40</xdr:row>
      <xdr:rowOff>75712</xdr:rowOff>
    </xdr:to>
    <xdr:sp macro="" textlink="">
      <xdr:nvSpPr>
        <xdr:cNvPr id="495" name="楕円 494">
          <a:extLst>
            <a:ext uri="{FF2B5EF4-FFF2-40B4-BE49-F238E27FC236}">
              <a16:creationId xmlns:a16="http://schemas.microsoft.com/office/drawing/2014/main" id="{F8CC86FD-821B-446B-B947-391BD6ADFCB4}"/>
            </a:ext>
          </a:extLst>
        </xdr:cNvPr>
        <xdr:cNvSpPr/>
      </xdr:nvSpPr>
      <xdr:spPr>
        <a:xfrm>
          <a:off x="20383500" y="68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24912</xdr:rowOff>
    </xdr:from>
    <xdr:to>
      <xdr:col>111</xdr:col>
      <xdr:colOff>177800</xdr:colOff>
      <xdr:row>40</xdr:row>
      <xdr:rowOff>28194</xdr:rowOff>
    </xdr:to>
    <xdr:cxnSp macro="">
      <xdr:nvCxnSpPr>
        <xdr:cNvPr id="496" name="直線コネクタ 495">
          <a:extLst>
            <a:ext uri="{FF2B5EF4-FFF2-40B4-BE49-F238E27FC236}">
              <a16:creationId xmlns:a16="http://schemas.microsoft.com/office/drawing/2014/main" id="{AF8C2B53-89A4-45B8-8D31-5D27C8A47CAD}"/>
            </a:ext>
          </a:extLst>
        </xdr:cNvPr>
        <xdr:cNvCxnSpPr/>
      </xdr:nvCxnSpPr>
      <xdr:spPr>
        <a:xfrm>
          <a:off x="20434300" y="6882912"/>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148616</xdr:rowOff>
    </xdr:from>
    <xdr:to>
      <xdr:col>102</xdr:col>
      <xdr:colOff>165100</xdr:colOff>
      <xdr:row>40</xdr:row>
      <xdr:rowOff>78766</xdr:rowOff>
    </xdr:to>
    <xdr:sp macro="" textlink="">
      <xdr:nvSpPr>
        <xdr:cNvPr id="497" name="楕円 496">
          <a:extLst>
            <a:ext uri="{FF2B5EF4-FFF2-40B4-BE49-F238E27FC236}">
              <a16:creationId xmlns:a16="http://schemas.microsoft.com/office/drawing/2014/main" id="{986F8E8F-C8E0-4E4D-8BAA-CC12988FC8AF}"/>
            </a:ext>
          </a:extLst>
        </xdr:cNvPr>
        <xdr:cNvSpPr/>
      </xdr:nvSpPr>
      <xdr:spPr>
        <a:xfrm>
          <a:off x="19494500" y="68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24912</xdr:rowOff>
    </xdr:from>
    <xdr:to>
      <xdr:col>107</xdr:col>
      <xdr:colOff>50800</xdr:colOff>
      <xdr:row>40</xdr:row>
      <xdr:rowOff>27966</xdr:rowOff>
    </xdr:to>
    <xdr:cxnSp macro="">
      <xdr:nvCxnSpPr>
        <xdr:cNvPr id="498" name="直線コネクタ 497">
          <a:extLst>
            <a:ext uri="{FF2B5EF4-FFF2-40B4-BE49-F238E27FC236}">
              <a16:creationId xmlns:a16="http://schemas.microsoft.com/office/drawing/2014/main" id="{C640893B-8191-4ED1-817D-CEA33F4F63B7}"/>
            </a:ext>
          </a:extLst>
        </xdr:cNvPr>
        <xdr:cNvCxnSpPr/>
      </xdr:nvCxnSpPr>
      <xdr:spPr>
        <a:xfrm flipV="1">
          <a:off x="19545300" y="6882912"/>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150910</xdr:rowOff>
    </xdr:from>
    <xdr:to>
      <xdr:col>98</xdr:col>
      <xdr:colOff>38100</xdr:colOff>
      <xdr:row>40</xdr:row>
      <xdr:rowOff>81060</xdr:rowOff>
    </xdr:to>
    <xdr:sp macro="" textlink="">
      <xdr:nvSpPr>
        <xdr:cNvPr id="499" name="楕円 498">
          <a:extLst>
            <a:ext uri="{FF2B5EF4-FFF2-40B4-BE49-F238E27FC236}">
              <a16:creationId xmlns:a16="http://schemas.microsoft.com/office/drawing/2014/main" id="{474C0F53-B094-462F-A836-C56E42274E83}"/>
            </a:ext>
          </a:extLst>
        </xdr:cNvPr>
        <xdr:cNvSpPr/>
      </xdr:nvSpPr>
      <xdr:spPr>
        <a:xfrm>
          <a:off x="18605500" y="68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27966</xdr:rowOff>
    </xdr:from>
    <xdr:to>
      <xdr:col>102</xdr:col>
      <xdr:colOff>114300</xdr:colOff>
      <xdr:row>40</xdr:row>
      <xdr:rowOff>30260</xdr:rowOff>
    </xdr:to>
    <xdr:cxnSp macro="">
      <xdr:nvCxnSpPr>
        <xdr:cNvPr id="500" name="直線コネクタ 499">
          <a:extLst>
            <a:ext uri="{FF2B5EF4-FFF2-40B4-BE49-F238E27FC236}">
              <a16:creationId xmlns:a16="http://schemas.microsoft.com/office/drawing/2014/main" id="{7051AB68-DA97-4C3D-BF20-813BF92C7EAD}"/>
            </a:ext>
          </a:extLst>
        </xdr:cNvPr>
        <xdr:cNvCxnSpPr/>
      </xdr:nvCxnSpPr>
      <xdr:spPr>
        <a:xfrm flipV="1">
          <a:off x="18656300" y="6885966"/>
          <a:ext cx="8890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3862</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D0561947-32EA-4FBE-A6A8-22CEFB2D5F08}"/>
            </a:ext>
          </a:extLst>
        </xdr:cNvPr>
        <xdr:cNvSpPr txBox="1"/>
      </xdr:nvSpPr>
      <xdr:spPr>
        <a:xfrm>
          <a:off x="21043411" y="651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155044</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1924BEC8-4728-4913-8BA5-A18A8B2ED8C9}"/>
            </a:ext>
          </a:extLst>
        </xdr:cNvPr>
        <xdr:cNvSpPr txBox="1"/>
      </xdr:nvSpPr>
      <xdr:spPr>
        <a:xfrm>
          <a:off x="201671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154870</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2297F0F7-9D10-4F29-96C0-87C8B7B16072}"/>
            </a:ext>
          </a:extLst>
        </xdr:cNvPr>
        <xdr:cNvSpPr txBox="1"/>
      </xdr:nvSpPr>
      <xdr:spPr>
        <a:xfrm>
          <a:off x="19278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166195</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8ABDD7FE-00AE-47AE-B8EC-C1582CE35A36}"/>
            </a:ext>
          </a:extLst>
        </xdr:cNvPr>
        <xdr:cNvSpPr txBox="1"/>
      </xdr:nvSpPr>
      <xdr:spPr>
        <a:xfrm>
          <a:off x="18389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70121</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168D7F1A-89C9-4621-90AD-16873C842CFD}"/>
            </a:ext>
          </a:extLst>
        </xdr:cNvPr>
        <xdr:cNvSpPr txBox="1"/>
      </xdr:nvSpPr>
      <xdr:spPr>
        <a:xfrm>
          <a:off x="21043411" y="69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66839</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EDCD22A6-FE77-4B99-952F-000DF738D473}"/>
            </a:ext>
          </a:extLst>
        </xdr:cNvPr>
        <xdr:cNvSpPr txBox="1"/>
      </xdr:nvSpPr>
      <xdr:spPr>
        <a:xfrm>
          <a:off x="20167111" y="69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69893</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D90AA712-48E8-4670-9244-501FFC522FB7}"/>
            </a:ext>
          </a:extLst>
        </xdr:cNvPr>
        <xdr:cNvSpPr txBox="1"/>
      </xdr:nvSpPr>
      <xdr:spPr>
        <a:xfrm>
          <a:off x="19278111" y="69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72187</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C3E10B15-ED81-42E5-B288-BFC76963B45B}"/>
            </a:ext>
          </a:extLst>
        </xdr:cNvPr>
        <xdr:cNvSpPr txBox="1"/>
      </xdr:nvSpPr>
      <xdr:spPr>
        <a:xfrm>
          <a:off x="18389111" y="693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55B81CCC-6996-4384-B6E1-AFB481D7CC5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4473328E-13C8-4D0F-9B85-FA60285AA6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67D2D38B-DC1D-4CAB-A115-8E213CB2AA4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52CF970F-029C-496D-BD06-3BC0A9B193C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8C8DD8C6-F499-4E8E-8E91-E503F56D7F1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29DB0AE6-9797-4F27-9FF8-9AD30B4A007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DFB677AE-D5A3-4F77-B453-7AD5C3C6461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865D927A-F7F2-41FE-ABB8-FCDB9A7D219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AC9FE5CF-FA19-484D-BE6F-00C45BE0BC9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5E4EF6D1-0740-40F7-8F8C-BE9BAE8CC2E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056BCB51-C566-4DC1-9B07-F23CDA3EBB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ABE5EC64-9F77-480B-AE49-BA97CEF55ED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566FD6A5-E3C2-4D09-A600-071E3855873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1C52C994-F02C-4A52-9D6A-F7A3FFAF6FA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1A0B500C-7221-4F41-9DEE-98485C93D00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C727E7FF-01F5-456E-8A88-77C84CBA94B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6350E359-6F04-46A7-9002-EB96AF3FB07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4D399748-F1AB-479C-B1C1-4E291139E4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A7DE8F48-C2A8-492C-95D8-90FD064E732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670A3629-7A61-475A-AFD4-F80171D31FB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903BDA36-B31D-4574-A40F-26957334D97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2D984854-28FA-4292-850C-9B0C18521E3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EE7672C3-CC2E-42AF-8155-3739B6F954A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C2765906-6593-4423-8068-92572766DF6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53989094-46F6-42E3-B3F6-A5691CE89C8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4F272869-47C4-4D8E-8087-02EFA00270D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7D2C373B-888E-4F9B-AD2E-7C7F8CD6F7F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9362DCAF-A574-432C-97C5-BF93DFBECD6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82E77A04-4BEC-4FC5-B4C6-068390F6F0F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FD524785-7E69-4007-BDB8-645712DB970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853241F3-F81F-4C4E-96D3-813B4193EAA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B9259478-6423-4D6E-B739-8601170F4E4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DDBAE116-EAC6-43C3-AF7D-CACA47F0030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2FC77B17-B321-45EC-BCA3-A75F4F8BB93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D268D96B-3198-4F1A-9D5F-268A3B7B88E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14C40D0B-8419-43D0-B360-A139AC24C4D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2B70EF5C-C06C-4001-BBC9-5A125C3BB06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F4543575-0134-430D-B4C3-6E6F50B133F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1A426946-2CE0-4336-B781-AED17F2F892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AB77E523-D8C9-4820-97FB-5B683ECE24E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549" name="直線コネクタ 548">
          <a:extLst>
            <a:ext uri="{FF2B5EF4-FFF2-40B4-BE49-F238E27FC236}">
              <a16:creationId xmlns:a16="http://schemas.microsoft.com/office/drawing/2014/main" id="{A2747283-2E5A-46EA-B903-270AC47A8F1C}"/>
            </a:ext>
          </a:extLst>
        </xdr:cNvPr>
        <xdr:cNvCxnSpPr/>
      </xdr:nvCxnSpPr>
      <xdr:spPr>
        <a:xfrm flipV="1">
          <a:off x="16318864" y="1328166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550" name="【消防施設】&#10;有形固定資産減価償却率最小値テキスト">
          <a:extLst>
            <a:ext uri="{FF2B5EF4-FFF2-40B4-BE49-F238E27FC236}">
              <a16:creationId xmlns:a16="http://schemas.microsoft.com/office/drawing/2014/main" id="{FCFABE23-07A4-4098-9FB4-A246610076B8}"/>
            </a:ext>
          </a:extLst>
        </xdr:cNvPr>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551" name="直線コネクタ 550">
          <a:extLst>
            <a:ext uri="{FF2B5EF4-FFF2-40B4-BE49-F238E27FC236}">
              <a16:creationId xmlns:a16="http://schemas.microsoft.com/office/drawing/2014/main" id="{A97E8382-218F-4A2F-8189-17C43B49709B}"/>
            </a:ext>
          </a:extLst>
        </xdr:cNvPr>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DE3A0949-F68A-40B1-AA7D-10F4E30BCE48}"/>
            </a:ext>
          </a:extLst>
        </xdr:cNvPr>
        <xdr:cNvSpPr txBox="1"/>
      </xdr:nvSpPr>
      <xdr:spPr>
        <a:xfrm>
          <a:off x="16357600"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553" name="直線コネクタ 552">
          <a:extLst>
            <a:ext uri="{FF2B5EF4-FFF2-40B4-BE49-F238E27FC236}">
              <a16:creationId xmlns:a16="http://schemas.microsoft.com/office/drawing/2014/main" id="{D2911449-D3BC-4AA8-B6AA-211C07A787D7}"/>
            </a:ext>
          </a:extLst>
        </xdr:cNvPr>
        <xdr:cNvCxnSpPr/>
      </xdr:nvCxnSpPr>
      <xdr:spPr>
        <a:xfrm>
          <a:off x="16230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114316</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36ECB938-3DDA-4E26-AA06-21F839BFD847}"/>
            </a:ext>
          </a:extLst>
        </xdr:cNvPr>
        <xdr:cNvSpPr txBox="1"/>
      </xdr:nvSpPr>
      <xdr:spPr>
        <a:xfrm>
          <a:off x="16357600" y="14001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555" name="フローチャート: 判断 554">
          <a:extLst>
            <a:ext uri="{FF2B5EF4-FFF2-40B4-BE49-F238E27FC236}">
              <a16:creationId xmlns:a16="http://schemas.microsoft.com/office/drawing/2014/main" id="{B1D1F394-2887-43B2-8150-22546E3D89A9}"/>
            </a:ext>
          </a:extLst>
        </xdr:cNvPr>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56" name="フローチャート: 判断 555">
          <a:extLst>
            <a:ext uri="{FF2B5EF4-FFF2-40B4-BE49-F238E27FC236}">
              <a16:creationId xmlns:a16="http://schemas.microsoft.com/office/drawing/2014/main" id="{5180DE28-15FF-445F-9196-1ACB2EF123FC}"/>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557" name="フローチャート: 判断 556">
          <a:extLst>
            <a:ext uri="{FF2B5EF4-FFF2-40B4-BE49-F238E27FC236}">
              <a16:creationId xmlns:a16="http://schemas.microsoft.com/office/drawing/2014/main" id="{06FD205F-E4FF-4994-ACA8-9EC5B00475FB}"/>
            </a:ext>
          </a:extLst>
        </xdr:cNvPr>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558" name="フローチャート: 判断 557">
          <a:extLst>
            <a:ext uri="{FF2B5EF4-FFF2-40B4-BE49-F238E27FC236}">
              <a16:creationId xmlns:a16="http://schemas.microsoft.com/office/drawing/2014/main" id="{46629E29-AFB2-4D37-96E4-E06234B8FA79}"/>
            </a:ext>
          </a:extLst>
        </xdr:cNvPr>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559" name="フローチャート: 判断 558">
          <a:extLst>
            <a:ext uri="{FF2B5EF4-FFF2-40B4-BE49-F238E27FC236}">
              <a16:creationId xmlns:a16="http://schemas.microsoft.com/office/drawing/2014/main" id="{BAC9E00F-7220-4B8B-8E64-03874E0F7EF2}"/>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55410CEA-49FA-46B8-B948-FEBE2B3B821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B5A825E5-19AA-44DF-BBF4-952B242A1B8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65CBDB82-C387-4868-A911-EF62100F5A1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1CE1D9CC-4629-4196-9AE9-F50F97D8B26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9E11D78E-92DB-429C-A3D3-AD9B2DCD611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565" name="楕円 564">
          <a:extLst>
            <a:ext uri="{FF2B5EF4-FFF2-40B4-BE49-F238E27FC236}">
              <a16:creationId xmlns:a16="http://schemas.microsoft.com/office/drawing/2014/main" id="{BA1F6EEA-B611-4166-BEA9-9BB0D2B7A175}"/>
            </a:ext>
          </a:extLst>
        </xdr:cNvPr>
        <xdr:cNvSpPr/>
      </xdr:nvSpPr>
      <xdr:spPr>
        <a:xfrm>
          <a:off x="162687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82566</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C238D5CD-FF53-4EDD-9DE8-2CF9EF004E9A}"/>
            </a:ext>
          </a:extLst>
        </xdr:cNvPr>
        <xdr:cNvSpPr txBox="1"/>
      </xdr:nvSpPr>
      <xdr:spPr>
        <a:xfrm>
          <a:off x="16357600"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33020</xdr:rowOff>
    </xdr:from>
    <xdr:to>
      <xdr:col>81</xdr:col>
      <xdr:colOff>101600</xdr:colOff>
      <xdr:row>81</xdr:row>
      <xdr:rowOff>134620</xdr:rowOff>
    </xdr:to>
    <xdr:sp macro="" textlink="">
      <xdr:nvSpPr>
        <xdr:cNvPr id="567" name="楕円 566">
          <a:extLst>
            <a:ext uri="{FF2B5EF4-FFF2-40B4-BE49-F238E27FC236}">
              <a16:creationId xmlns:a16="http://schemas.microsoft.com/office/drawing/2014/main" id="{1422E20C-DAB9-4EF9-B236-88E9958EF1E4}"/>
            </a:ext>
          </a:extLst>
        </xdr:cNvPr>
        <xdr:cNvSpPr/>
      </xdr:nvSpPr>
      <xdr:spPr>
        <a:xfrm>
          <a:off x="15430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81</xdr:row>
      <xdr:rowOff>110489</xdr:rowOff>
    </xdr:to>
    <xdr:cxnSp macro="">
      <xdr:nvCxnSpPr>
        <xdr:cNvPr id="568" name="直線コネクタ 567">
          <a:extLst>
            <a:ext uri="{FF2B5EF4-FFF2-40B4-BE49-F238E27FC236}">
              <a16:creationId xmlns:a16="http://schemas.microsoft.com/office/drawing/2014/main" id="{885B829D-A2AD-4729-9CE4-C46AF91EDEEC}"/>
            </a:ext>
          </a:extLst>
        </xdr:cNvPr>
        <xdr:cNvCxnSpPr/>
      </xdr:nvCxnSpPr>
      <xdr:spPr>
        <a:xfrm>
          <a:off x="15481300" y="139712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170180</xdr:rowOff>
    </xdr:from>
    <xdr:to>
      <xdr:col>76</xdr:col>
      <xdr:colOff>165100</xdr:colOff>
      <xdr:row>81</xdr:row>
      <xdr:rowOff>100330</xdr:rowOff>
    </xdr:to>
    <xdr:sp macro="" textlink="">
      <xdr:nvSpPr>
        <xdr:cNvPr id="569" name="楕円 568">
          <a:extLst>
            <a:ext uri="{FF2B5EF4-FFF2-40B4-BE49-F238E27FC236}">
              <a16:creationId xmlns:a16="http://schemas.microsoft.com/office/drawing/2014/main" id="{BE3CA390-110F-4F57-B499-D32AF5F0DEB9}"/>
            </a:ext>
          </a:extLst>
        </xdr:cNvPr>
        <xdr:cNvSpPr/>
      </xdr:nvSpPr>
      <xdr:spPr>
        <a:xfrm>
          <a:off x="14541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83820</xdr:rowOff>
    </xdr:to>
    <xdr:cxnSp macro="">
      <xdr:nvCxnSpPr>
        <xdr:cNvPr id="570" name="直線コネクタ 569">
          <a:extLst>
            <a:ext uri="{FF2B5EF4-FFF2-40B4-BE49-F238E27FC236}">
              <a16:creationId xmlns:a16="http://schemas.microsoft.com/office/drawing/2014/main" id="{BA764E03-4124-4A20-9C7E-B5567D66D395}"/>
            </a:ext>
          </a:extLst>
        </xdr:cNvPr>
        <xdr:cNvCxnSpPr/>
      </xdr:nvCxnSpPr>
      <xdr:spPr>
        <a:xfrm>
          <a:off x="14592300" y="13936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105411</xdr:rowOff>
    </xdr:from>
    <xdr:to>
      <xdr:col>72</xdr:col>
      <xdr:colOff>38100</xdr:colOff>
      <xdr:row>81</xdr:row>
      <xdr:rowOff>35561</xdr:rowOff>
    </xdr:to>
    <xdr:sp macro="" textlink="">
      <xdr:nvSpPr>
        <xdr:cNvPr id="571" name="楕円 570">
          <a:extLst>
            <a:ext uri="{FF2B5EF4-FFF2-40B4-BE49-F238E27FC236}">
              <a16:creationId xmlns:a16="http://schemas.microsoft.com/office/drawing/2014/main" id="{3E027CC7-6475-4512-BFD1-9E9A302EAECF}"/>
            </a:ext>
          </a:extLst>
        </xdr:cNvPr>
        <xdr:cNvSpPr/>
      </xdr:nvSpPr>
      <xdr:spPr>
        <a:xfrm>
          <a:off x="13652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156211</xdr:rowOff>
    </xdr:from>
    <xdr:to>
      <xdr:col>76</xdr:col>
      <xdr:colOff>114300</xdr:colOff>
      <xdr:row>81</xdr:row>
      <xdr:rowOff>49530</xdr:rowOff>
    </xdr:to>
    <xdr:cxnSp macro="">
      <xdr:nvCxnSpPr>
        <xdr:cNvPr id="572" name="直線コネクタ 571">
          <a:extLst>
            <a:ext uri="{FF2B5EF4-FFF2-40B4-BE49-F238E27FC236}">
              <a16:creationId xmlns:a16="http://schemas.microsoft.com/office/drawing/2014/main" id="{EF9E85C3-5521-40C4-8A71-AB69C459D22A}"/>
            </a:ext>
          </a:extLst>
        </xdr:cNvPr>
        <xdr:cNvCxnSpPr/>
      </xdr:nvCxnSpPr>
      <xdr:spPr>
        <a:xfrm>
          <a:off x="13703300" y="138722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36830</xdr:rowOff>
    </xdr:from>
    <xdr:to>
      <xdr:col>67</xdr:col>
      <xdr:colOff>101600</xdr:colOff>
      <xdr:row>80</xdr:row>
      <xdr:rowOff>138430</xdr:rowOff>
    </xdr:to>
    <xdr:sp macro="" textlink="">
      <xdr:nvSpPr>
        <xdr:cNvPr id="573" name="楕円 572">
          <a:extLst>
            <a:ext uri="{FF2B5EF4-FFF2-40B4-BE49-F238E27FC236}">
              <a16:creationId xmlns:a16="http://schemas.microsoft.com/office/drawing/2014/main" id="{B6E42672-C9A8-4438-B8BF-BE13444B1F42}"/>
            </a:ext>
          </a:extLst>
        </xdr:cNvPr>
        <xdr:cNvSpPr/>
      </xdr:nvSpPr>
      <xdr:spPr>
        <a:xfrm>
          <a:off x="12763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87630</xdr:rowOff>
    </xdr:from>
    <xdr:to>
      <xdr:col>71</xdr:col>
      <xdr:colOff>177800</xdr:colOff>
      <xdr:row>80</xdr:row>
      <xdr:rowOff>156211</xdr:rowOff>
    </xdr:to>
    <xdr:cxnSp macro="">
      <xdr:nvCxnSpPr>
        <xdr:cNvPr id="574" name="直線コネクタ 573">
          <a:extLst>
            <a:ext uri="{FF2B5EF4-FFF2-40B4-BE49-F238E27FC236}">
              <a16:creationId xmlns:a16="http://schemas.microsoft.com/office/drawing/2014/main" id="{3F3DEAD7-BE94-4868-A55C-2EEF9F387F18}"/>
            </a:ext>
          </a:extLst>
        </xdr:cNvPr>
        <xdr:cNvCxnSpPr/>
      </xdr:nvCxnSpPr>
      <xdr:spPr>
        <a:xfrm>
          <a:off x="12814300" y="138036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575" name="n_1aveValue【消防施設】&#10;有形固定資産減価償却率">
          <a:extLst>
            <a:ext uri="{FF2B5EF4-FFF2-40B4-BE49-F238E27FC236}">
              <a16:creationId xmlns:a16="http://schemas.microsoft.com/office/drawing/2014/main" id="{D761C68D-5195-42AC-96D1-F55D09ABCE67}"/>
            </a:ext>
          </a:extLst>
        </xdr:cNvPr>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576" name="n_2aveValue【消防施設】&#10;有形固定資産減価償却率">
          <a:extLst>
            <a:ext uri="{FF2B5EF4-FFF2-40B4-BE49-F238E27FC236}">
              <a16:creationId xmlns:a16="http://schemas.microsoft.com/office/drawing/2014/main" id="{70B4DB60-288D-4112-A800-B20B487CF059}"/>
            </a:ext>
          </a:extLst>
        </xdr:cNvPr>
        <xdr:cNvSpPr txBox="1"/>
      </xdr:nvSpPr>
      <xdr:spPr>
        <a:xfrm>
          <a:off x="14389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144797</xdr:rowOff>
    </xdr:from>
    <xdr:ext cx="405111" cy="259045"/>
    <xdr:sp macro="" textlink="">
      <xdr:nvSpPr>
        <xdr:cNvPr id="577" name="n_3aveValue【消防施設】&#10;有形固定資産減価償却率">
          <a:extLst>
            <a:ext uri="{FF2B5EF4-FFF2-40B4-BE49-F238E27FC236}">
              <a16:creationId xmlns:a16="http://schemas.microsoft.com/office/drawing/2014/main" id="{EDC7ECEF-5951-455A-ABF5-9A6AC6CEE37C}"/>
            </a:ext>
          </a:extLst>
        </xdr:cNvPr>
        <xdr:cNvSpPr txBox="1"/>
      </xdr:nvSpPr>
      <xdr:spPr>
        <a:xfrm>
          <a:off x="13500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578" name="n_4aveValue【消防施設】&#10;有形固定資産減価償却率">
          <a:extLst>
            <a:ext uri="{FF2B5EF4-FFF2-40B4-BE49-F238E27FC236}">
              <a16:creationId xmlns:a16="http://schemas.microsoft.com/office/drawing/2014/main" id="{71B559B6-6763-4077-A4FC-B0942C8F1D11}"/>
            </a:ext>
          </a:extLst>
        </xdr:cNvPr>
        <xdr:cNvSpPr txBox="1"/>
      </xdr:nvSpPr>
      <xdr:spPr>
        <a:xfrm>
          <a:off x="12611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151147</xdr:rowOff>
    </xdr:from>
    <xdr:ext cx="405111" cy="259045"/>
    <xdr:sp macro="" textlink="">
      <xdr:nvSpPr>
        <xdr:cNvPr id="579" name="n_1mainValue【消防施設】&#10;有形固定資産減価償却率">
          <a:extLst>
            <a:ext uri="{FF2B5EF4-FFF2-40B4-BE49-F238E27FC236}">
              <a16:creationId xmlns:a16="http://schemas.microsoft.com/office/drawing/2014/main" id="{820DAA5E-9EF4-48BB-AB78-56A0B128C269}"/>
            </a:ext>
          </a:extLst>
        </xdr:cNvPr>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116857</xdr:rowOff>
    </xdr:from>
    <xdr:ext cx="405111" cy="259045"/>
    <xdr:sp macro="" textlink="">
      <xdr:nvSpPr>
        <xdr:cNvPr id="580" name="n_2mainValue【消防施設】&#10;有形固定資産減価償却率">
          <a:extLst>
            <a:ext uri="{FF2B5EF4-FFF2-40B4-BE49-F238E27FC236}">
              <a16:creationId xmlns:a16="http://schemas.microsoft.com/office/drawing/2014/main" id="{F133B256-2ED1-4FE8-98B8-BE6E9D330640}"/>
            </a:ext>
          </a:extLst>
        </xdr:cNvPr>
        <xdr:cNvSpPr txBox="1"/>
      </xdr:nvSpPr>
      <xdr:spPr>
        <a:xfrm>
          <a:off x="14389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52088</xdr:rowOff>
    </xdr:from>
    <xdr:ext cx="405111" cy="259045"/>
    <xdr:sp macro="" textlink="">
      <xdr:nvSpPr>
        <xdr:cNvPr id="581" name="n_3mainValue【消防施設】&#10;有形固定資産減価償却率">
          <a:extLst>
            <a:ext uri="{FF2B5EF4-FFF2-40B4-BE49-F238E27FC236}">
              <a16:creationId xmlns:a16="http://schemas.microsoft.com/office/drawing/2014/main" id="{E4BAAB81-E495-4B69-A52E-029B01F7B50B}"/>
            </a:ext>
          </a:extLst>
        </xdr:cNvPr>
        <xdr:cNvSpPr txBox="1"/>
      </xdr:nvSpPr>
      <xdr:spPr>
        <a:xfrm>
          <a:off x="13500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154957</xdr:rowOff>
    </xdr:from>
    <xdr:ext cx="405111" cy="259045"/>
    <xdr:sp macro="" textlink="">
      <xdr:nvSpPr>
        <xdr:cNvPr id="582" name="n_4mainValue【消防施設】&#10;有形固定資産減価償却率">
          <a:extLst>
            <a:ext uri="{FF2B5EF4-FFF2-40B4-BE49-F238E27FC236}">
              <a16:creationId xmlns:a16="http://schemas.microsoft.com/office/drawing/2014/main" id="{0A488997-CDE0-4CF9-8331-FE80E3C1A177}"/>
            </a:ext>
          </a:extLst>
        </xdr:cNvPr>
        <xdr:cNvSpPr txBox="1"/>
      </xdr:nvSpPr>
      <xdr:spPr>
        <a:xfrm>
          <a:off x="12611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83DF2379-DAB3-470D-BF19-D78F1E62FF3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4DAA6177-4865-4511-964F-C113DC9A826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FC283E5-EA07-4A6B-9043-8CFA061B892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61548166-B205-4123-8741-41E480AB6B3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5DD2F8C7-58C9-4867-AF46-E15B819F40C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82B02204-1DE2-47AF-AA99-75B6BF500F6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1E63ACF9-5803-457E-8F4B-A6FAC5E0143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EBDB619B-98CE-4314-A86C-C5587343324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D3AC04AC-F958-41F2-9AAC-0725B434988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F903AF9E-0ED7-478A-A66C-3BBF4DB3E80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7A17BC9C-50D6-4950-97D5-EBEC10D185E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D2023707-8522-4376-B9D2-EF9DEAB0328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2E59731B-B847-472B-9C1D-A9D665BFEBF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C0E4E779-F5F7-4055-8CBB-E990F2A4DB8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B843C2B7-0CA1-401A-A3AF-96DF0FA51BB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7D1193C1-940D-4424-AB8D-9B78CEAF1E8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ADE2E315-9791-4761-AACD-99ACE579EBA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9EB67192-BA2B-406F-91CC-6E3EE94CE77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058DB54A-0754-4ECD-B09D-1EFCE549D17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98EC2338-7095-461E-B624-6F65501548D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B47A9049-284C-44F6-BEE5-1AA0E7462F7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7548E906-B032-4216-B7E3-5574A173448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3C9DE23C-E9D0-44FE-B8C3-2A9BB998CC8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606" name="直線コネクタ 605">
          <a:extLst>
            <a:ext uri="{FF2B5EF4-FFF2-40B4-BE49-F238E27FC236}">
              <a16:creationId xmlns:a16="http://schemas.microsoft.com/office/drawing/2014/main" id="{7111A815-24A0-4A38-B7C3-A0515FDB3FE3}"/>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07" name="【消防施設】&#10;一人当たり面積最小値テキスト">
          <a:extLst>
            <a:ext uri="{FF2B5EF4-FFF2-40B4-BE49-F238E27FC236}">
              <a16:creationId xmlns:a16="http://schemas.microsoft.com/office/drawing/2014/main" id="{AE3094E8-4F68-489C-BDA9-72DBD5CD145C}"/>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08" name="直線コネクタ 607">
          <a:extLst>
            <a:ext uri="{FF2B5EF4-FFF2-40B4-BE49-F238E27FC236}">
              <a16:creationId xmlns:a16="http://schemas.microsoft.com/office/drawing/2014/main" id="{13E617DF-A977-4598-A517-0D38248DF06A}"/>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609" name="【消防施設】&#10;一人当たり面積最大値テキスト">
          <a:extLst>
            <a:ext uri="{FF2B5EF4-FFF2-40B4-BE49-F238E27FC236}">
              <a16:creationId xmlns:a16="http://schemas.microsoft.com/office/drawing/2014/main" id="{956E3F25-F854-42E2-ACF0-659043A6A2E9}"/>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610" name="直線コネクタ 609">
          <a:extLst>
            <a:ext uri="{FF2B5EF4-FFF2-40B4-BE49-F238E27FC236}">
              <a16:creationId xmlns:a16="http://schemas.microsoft.com/office/drawing/2014/main" id="{10272987-F2E0-496D-8EFB-389F8822CDE5}"/>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611" name="【消防施設】&#10;一人当たり面積平均値テキスト">
          <a:extLst>
            <a:ext uri="{FF2B5EF4-FFF2-40B4-BE49-F238E27FC236}">
              <a16:creationId xmlns:a16="http://schemas.microsoft.com/office/drawing/2014/main" id="{C7DFEF20-294A-43FF-9A3F-AB0C9542DF00}"/>
            </a:ext>
          </a:extLst>
        </xdr:cNvPr>
        <xdr:cNvSpPr txBox="1"/>
      </xdr:nvSpPr>
      <xdr:spPr>
        <a:xfrm>
          <a:off x="22199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612" name="フローチャート: 判断 611">
          <a:extLst>
            <a:ext uri="{FF2B5EF4-FFF2-40B4-BE49-F238E27FC236}">
              <a16:creationId xmlns:a16="http://schemas.microsoft.com/office/drawing/2014/main" id="{ABC6F632-0E05-4809-AF66-3477A7028288}"/>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613" name="フローチャート: 判断 612">
          <a:extLst>
            <a:ext uri="{FF2B5EF4-FFF2-40B4-BE49-F238E27FC236}">
              <a16:creationId xmlns:a16="http://schemas.microsoft.com/office/drawing/2014/main" id="{6A78F98A-2F70-46F4-88C5-34CEA54CB2CD}"/>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614" name="フローチャート: 判断 613">
          <a:extLst>
            <a:ext uri="{FF2B5EF4-FFF2-40B4-BE49-F238E27FC236}">
              <a16:creationId xmlns:a16="http://schemas.microsoft.com/office/drawing/2014/main" id="{3253A27B-2987-4974-9266-D5771A7E0A1D}"/>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15" name="フローチャート: 判断 614">
          <a:extLst>
            <a:ext uri="{FF2B5EF4-FFF2-40B4-BE49-F238E27FC236}">
              <a16:creationId xmlns:a16="http://schemas.microsoft.com/office/drawing/2014/main" id="{3EC2E551-375B-4F4C-BB18-A5CFF0B2C788}"/>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616" name="フローチャート: 判断 615">
          <a:extLst>
            <a:ext uri="{FF2B5EF4-FFF2-40B4-BE49-F238E27FC236}">
              <a16:creationId xmlns:a16="http://schemas.microsoft.com/office/drawing/2014/main" id="{E0DCC6C9-1DF1-4F56-9AF4-B663A26E2B87}"/>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BFCC1671-AA49-4538-ADBE-882EF3A703F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C08798DE-8265-4C2E-9199-E2AE664F75C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89E1DF46-0AC4-45E0-B6E6-BF08711E0C5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632A4BC-3A50-46B0-8D55-323368B937F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FEAC7F9E-B792-4107-A992-82BADC05261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120650</xdr:rowOff>
    </xdr:from>
    <xdr:to>
      <xdr:col>116</xdr:col>
      <xdr:colOff>114300</xdr:colOff>
      <xdr:row>85</xdr:row>
      <xdr:rowOff>50800</xdr:rowOff>
    </xdr:to>
    <xdr:sp macro="" textlink="">
      <xdr:nvSpPr>
        <xdr:cNvPr id="622" name="楕円 621">
          <a:extLst>
            <a:ext uri="{FF2B5EF4-FFF2-40B4-BE49-F238E27FC236}">
              <a16:creationId xmlns:a16="http://schemas.microsoft.com/office/drawing/2014/main" id="{D9740C82-2526-4C93-9AB1-74701B89FF6D}"/>
            </a:ext>
          </a:extLst>
        </xdr:cNvPr>
        <xdr:cNvSpPr/>
      </xdr:nvSpPr>
      <xdr:spPr>
        <a:xfrm>
          <a:off x="221107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143527</xdr:rowOff>
    </xdr:from>
    <xdr:ext cx="469744" cy="259045"/>
    <xdr:sp macro="" textlink="">
      <xdr:nvSpPr>
        <xdr:cNvPr id="623" name="【消防施設】&#10;一人当たり面積該当値テキスト">
          <a:extLst>
            <a:ext uri="{FF2B5EF4-FFF2-40B4-BE49-F238E27FC236}">
              <a16:creationId xmlns:a16="http://schemas.microsoft.com/office/drawing/2014/main" id="{265E5F6D-E593-4B27-92EE-405C07B2BEA9}"/>
            </a:ext>
          </a:extLst>
        </xdr:cNvPr>
        <xdr:cNvSpPr txBox="1"/>
      </xdr:nvSpPr>
      <xdr:spPr>
        <a:xfrm>
          <a:off x="22199600"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113030</xdr:rowOff>
    </xdr:from>
    <xdr:to>
      <xdr:col>112</xdr:col>
      <xdr:colOff>38100</xdr:colOff>
      <xdr:row>85</xdr:row>
      <xdr:rowOff>43180</xdr:rowOff>
    </xdr:to>
    <xdr:sp macro="" textlink="">
      <xdr:nvSpPr>
        <xdr:cNvPr id="624" name="楕円 623">
          <a:extLst>
            <a:ext uri="{FF2B5EF4-FFF2-40B4-BE49-F238E27FC236}">
              <a16:creationId xmlns:a16="http://schemas.microsoft.com/office/drawing/2014/main" id="{050CB3A9-8542-4C5D-B070-2F16D6317C1F}"/>
            </a:ext>
          </a:extLst>
        </xdr:cNvPr>
        <xdr:cNvSpPr/>
      </xdr:nvSpPr>
      <xdr:spPr>
        <a:xfrm>
          <a:off x="21272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163830</xdr:rowOff>
    </xdr:from>
    <xdr:to>
      <xdr:col>116</xdr:col>
      <xdr:colOff>63500</xdr:colOff>
      <xdr:row>85</xdr:row>
      <xdr:rowOff>0</xdr:rowOff>
    </xdr:to>
    <xdr:cxnSp macro="">
      <xdr:nvCxnSpPr>
        <xdr:cNvPr id="625" name="直線コネクタ 624">
          <a:extLst>
            <a:ext uri="{FF2B5EF4-FFF2-40B4-BE49-F238E27FC236}">
              <a16:creationId xmlns:a16="http://schemas.microsoft.com/office/drawing/2014/main" id="{8881DC69-6A27-4764-A7E8-443E7EC6A21F}"/>
            </a:ext>
          </a:extLst>
        </xdr:cNvPr>
        <xdr:cNvCxnSpPr/>
      </xdr:nvCxnSpPr>
      <xdr:spPr>
        <a:xfrm>
          <a:off x="21323300" y="145656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116839</xdr:rowOff>
    </xdr:from>
    <xdr:to>
      <xdr:col>107</xdr:col>
      <xdr:colOff>101600</xdr:colOff>
      <xdr:row>85</xdr:row>
      <xdr:rowOff>46989</xdr:rowOff>
    </xdr:to>
    <xdr:sp macro="" textlink="">
      <xdr:nvSpPr>
        <xdr:cNvPr id="626" name="楕円 625">
          <a:extLst>
            <a:ext uri="{FF2B5EF4-FFF2-40B4-BE49-F238E27FC236}">
              <a16:creationId xmlns:a16="http://schemas.microsoft.com/office/drawing/2014/main" id="{C0386117-0264-4AE1-8068-119748C85C67}"/>
            </a:ext>
          </a:extLst>
        </xdr:cNvPr>
        <xdr:cNvSpPr/>
      </xdr:nvSpPr>
      <xdr:spPr>
        <a:xfrm>
          <a:off x="20383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163830</xdr:rowOff>
    </xdr:from>
    <xdr:to>
      <xdr:col>111</xdr:col>
      <xdr:colOff>177800</xdr:colOff>
      <xdr:row>84</xdr:row>
      <xdr:rowOff>167639</xdr:rowOff>
    </xdr:to>
    <xdr:cxnSp macro="">
      <xdr:nvCxnSpPr>
        <xdr:cNvPr id="627" name="直線コネクタ 626">
          <a:extLst>
            <a:ext uri="{FF2B5EF4-FFF2-40B4-BE49-F238E27FC236}">
              <a16:creationId xmlns:a16="http://schemas.microsoft.com/office/drawing/2014/main" id="{7D2002A4-41E4-40F1-B46F-7BA291152BC0}"/>
            </a:ext>
          </a:extLst>
        </xdr:cNvPr>
        <xdr:cNvCxnSpPr/>
      </xdr:nvCxnSpPr>
      <xdr:spPr>
        <a:xfrm flipV="1">
          <a:off x="20434300" y="14565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132080</xdr:rowOff>
    </xdr:from>
    <xdr:to>
      <xdr:col>102</xdr:col>
      <xdr:colOff>165100</xdr:colOff>
      <xdr:row>85</xdr:row>
      <xdr:rowOff>62230</xdr:rowOff>
    </xdr:to>
    <xdr:sp macro="" textlink="">
      <xdr:nvSpPr>
        <xdr:cNvPr id="628" name="楕円 627">
          <a:extLst>
            <a:ext uri="{FF2B5EF4-FFF2-40B4-BE49-F238E27FC236}">
              <a16:creationId xmlns:a16="http://schemas.microsoft.com/office/drawing/2014/main" id="{DB2CC7EB-46AF-469C-A06D-E048D4F21B7C}"/>
            </a:ext>
          </a:extLst>
        </xdr:cNvPr>
        <xdr:cNvSpPr/>
      </xdr:nvSpPr>
      <xdr:spPr>
        <a:xfrm>
          <a:off x="19494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167639</xdr:rowOff>
    </xdr:from>
    <xdr:to>
      <xdr:col>107</xdr:col>
      <xdr:colOff>50800</xdr:colOff>
      <xdr:row>85</xdr:row>
      <xdr:rowOff>11430</xdr:rowOff>
    </xdr:to>
    <xdr:cxnSp macro="">
      <xdr:nvCxnSpPr>
        <xdr:cNvPr id="629" name="直線コネクタ 628">
          <a:extLst>
            <a:ext uri="{FF2B5EF4-FFF2-40B4-BE49-F238E27FC236}">
              <a16:creationId xmlns:a16="http://schemas.microsoft.com/office/drawing/2014/main" id="{137E845C-E816-4B9D-9C6A-B0C1300EA907}"/>
            </a:ext>
          </a:extLst>
        </xdr:cNvPr>
        <xdr:cNvCxnSpPr/>
      </xdr:nvCxnSpPr>
      <xdr:spPr>
        <a:xfrm flipV="1">
          <a:off x="19545300" y="14569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135889</xdr:rowOff>
    </xdr:from>
    <xdr:to>
      <xdr:col>98</xdr:col>
      <xdr:colOff>38100</xdr:colOff>
      <xdr:row>85</xdr:row>
      <xdr:rowOff>66039</xdr:rowOff>
    </xdr:to>
    <xdr:sp macro="" textlink="">
      <xdr:nvSpPr>
        <xdr:cNvPr id="630" name="楕円 629">
          <a:extLst>
            <a:ext uri="{FF2B5EF4-FFF2-40B4-BE49-F238E27FC236}">
              <a16:creationId xmlns:a16="http://schemas.microsoft.com/office/drawing/2014/main" id="{506828C5-B57E-4541-834A-D4FD687A4FEE}"/>
            </a:ext>
          </a:extLst>
        </xdr:cNvPr>
        <xdr:cNvSpPr/>
      </xdr:nvSpPr>
      <xdr:spPr>
        <a:xfrm>
          <a:off x="18605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11430</xdr:rowOff>
    </xdr:from>
    <xdr:to>
      <xdr:col>102</xdr:col>
      <xdr:colOff>114300</xdr:colOff>
      <xdr:row>85</xdr:row>
      <xdr:rowOff>15239</xdr:rowOff>
    </xdr:to>
    <xdr:cxnSp macro="">
      <xdr:nvCxnSpPr>
        <xdr:cNvPr id="631" name="直線コネクタ 630">
          <a:extLst>
            <a:ext uri="{FF2B5EF4-FFF2-40B4-BE49-F238E27FC236}">
              <a16:creationId xmlns:a16="http://schemas.microsoft.com/office/drawing/2014/main" id="{78A88159-15D4-43CE-8D8E-77441695AED7}"/>
            </a:ext>
          </a:extLst>
        </xdr:cNvPr>
        <xdr:cNvCxnSpPr/>
      </xdr:nvCxnSpPr>
      <xdr:spPr>
        <a:xfrm flipV="1">
          <a:off x="18656300" y="14584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632" name="n_1aveValue【消防施設】&#10;一人当たり面積">
          <a:extLst>
            <a:ext uri="{FF2B5EF4-FFF2-40B4-BE49-F238E27FC236}">
              <a16:creationId xmlns:a16="http://schemas.microsoft.com/office/drawing/2014/main" id="{6260206C-8659-49A0-9D64-4A4F6C7F21B6}"/>
            </a:ext>
          </a:extLst>
        </xdr:cNvPr>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633" name="n_2aveValue【消防施設】&#10;一人当たり面積">
          <a:extLst>
            <a:ext uri="{FF2B5EF4-FFF2-40B4-BE49-F238E27FC236}">
              <a16:creationId xmlns:a16="http://schemas.microsoft.com/office/drawing/2014/main" id="{3B53FA73-258E-4315-8FE6-2B3097E4EC00}"/>
            </a:ext>
          </a:extLst>
        </xdr:cNvPr>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634" name="n_3aveValue【消防施設】&#10;一人当たり面積">
          <a:extLst>
            <a:ext uri="{FF2B5EF4-FFF2-40B4-BE49-F238E27FC236}">
              <a16:creationId xmlns:a16="http://schemas.microsoft.com/office/drawing/2014/main" id="{ED1729AA-D69E-446C-92A6-9C28728F4E0C}"/>
            </a:ext>
          </a:extLst>
        </xdr:cNvPr>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635" name="n_4aveValue【消防施設】&#10;一人当たり面積">
          <a:extLst>
            <a:ext uri="{FF2B5EF4-FFF2-40B4-BE49-F238E27FC236}">
              <a16:creationId xmlns:a16="http://schemas.microsoft.com/office/drawing/2014/main" id="{22EC2AA2-063D-47C8-AE97-A3BE3DA51EC0}"/>
            </a:ext>
          </a:extLst>
        </xdr:cNvPr>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59707</xdr:rowOff>
    </xdr:from>
    <xdr:ext cx="469744" cy="259045"/>
    <xdr:sp macro="" textlink="">
      <xdr:nvSpPr>
        <xdr:cNvPr id="636" name="n_1mainValue【消防施設】&#10;一人当たり面積">
          <a:extLst>
            <a:ext uri="{FF2B5EF4-FFF2-40B4-BE49-F238E27FC236}">
              <a16:creationId xmlns:a16="http://schemas.microsoft.com/office/drawing/2014/main" id="{82788E1D-177B-4B84-93EB-EEB4F39553A0}"/>
            </a:ext>
          </a:extLst>
        </xdr:cNvPr>
        <xdr:cNvSpPr txBox="1"/>
      </xdr:nvSpPr>
      <xdr:spPr>
        <a:xfrm>
          <a:off x="210757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63516</xdr:rowOff>
    </xdr:from>
    <xdr:ext cx="469744" cy="259045"/>
    <xdr:sp macro="" textlink="">
      <xdr:nvSpPr>
        <xdr:cNvPr id="637" name="n_2mainValue【消防施設】&#10;一人当たり面積">
          <a:extLst>
            <a:ext uri="{FF2B5EF4-FFF2-40B4-BE49-F238E27FC236}">
              <a16:creationId xmlns:a16="http://schemas.microsoft.com/office/drawing/2014/main" id="{6A292DFC-95E7-4DF2-9902-D712E2942902}"/>
            </a:ext>
          </a:extLst>
        </xdr:cNvPr>
        <xdr:cNvSpPr txBox="1"/>
      </xdr:nvSpPr>
      <xdr:spPr>
        <a:xfrm>
          <a:off x="20199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78757</xdr:rowOff>
    </xdr:from>
    <xdr:ext cx="469744" cy="259045"/>
    <xdr:sp macro="" textlink="">
      <xdr:nvSpPr>
        <xdr:cNvPr id="638" name="n_3mainValue【消防施設】&#10;一人当たり面積">
          <a:extLst>
            <a:ext uri="{FF2B5EF4-FFF2-40B4-BE49-F238E27FC236}">
              <a16:creationId xmlns:a16="http://schemas.microsoft.com/office/drawing/2014/main" id="{4248544A-A452-486C-9D1A-459581367E34}"/>
            </a:ext>
          </a:extLst>
        </xdr:cNvPr>
        <xdr:cNvSpPr txBox="1"/>
      </xdr:nvSpPr>
      <xdr:spPr>
        <a:xfrm>
          <a:off x="19310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82566</xdr:rowOff>
    </xdr:from>
    <xdr:ext cx="469744" cy="259045"/>
    <xdr:sp macro="" textlink="">
      <xdr:nvSpPr>
        <xdr:cNvPr id="639" name="n_4mainValue【消防施設】&#10;一人当たり面積">
          <a:extLst>
            <a:ext uri="{FF2B5EF4-FFF2-40B4-BE49-F238E27FC236}">
              <a16:creationId xmlns:a16="http://schemas.microsoft.com/office/drawing/2014/main" id="{A4A2D4C1-86BB-4913-B1DD-6637F77C08BD}"/>
            </a:ext>
          </a:extLst>
        </xdr:cNvPr>
        <xdr:cNvSpPr txBox="1"/>
      </xdr:nvSpPr>
      <xdr:spPr>
        <a:xfrm>
          <a:off x="18421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E849B139-2FE3-4F3A-8163-E18B6F1CFBB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8DD83A8D-6161-4A4B-A818-EDBE20184DC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4D232D5D-5571-44CE-B0A1-4B52A1F3363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4B88AA47-253C-42F1-9D50-F2CD41B1157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63EECA8C-DC69-45D2-AF23-AB453417C12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62729D7F-3E6C-4669-9EF8-3A7D0D6E1FC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9999D31A-9DDC-481B-A99E-4C3B52BF755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9DDC5F4B-F278-49DC-8F43-25CD6ACA2C2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67C3C0E0-9052-4D17-906F-61A2B8FB7CB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A64146A5-6256-4EAD-BEE1-DA4BADFEEAA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50720B87-6504-4828-9227-1F009F4AD7E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5510933E-41F6-4929-AE03-139AA948F56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9A4A2496-C87C-46E5-AD17-72FEFD671F9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24A8FDEC-1F6A-4186-83F8-7FDE629C1E4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D97F6CEA-519C-44EF-BA58-DDAEA17A99A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DE6105C3-2D05-49EE-85DE-E3DD246619B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784E2010-22B9-4F82-9BA3-58065B55B81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866F92A7-2CDA-4073-A61F-729ABEA45B0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DD547180-4187-4238-8E6B-B83D9D31B2B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05BF2450-A293-4424-9736-B6AC53C2ECB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98CCFEE5-8D45-4C8A-860E-7F53F30B947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ADDF406F-0C37-4A41-BB25-AF3193BE19D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799B1B60-CE03-4E6D-BF3F-7480175A7F1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7985F546-C38C-4ED4-AD3A-6C631A4738E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5BE0B86F-4F2C-4892-A965-5BFE910C92A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F3F853AB-1863-46F8-8572-21BB755C9382}"/>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035CFB33-D193-4FE1-835B-75423CFF1F1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0823231B-A69E-4F1E-834A-0FA4608CE0F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668" name="【庁舎】&#10;有形固定資産減価償却率最大値テキスト">
          <a:extLst>
            <a:ext uri="{FF2B5EF4-FFF2-40B4-BE49-F238E27FC236}">
              <a16:creationId xmlns:a16="http://schemas.microsoft.com/office/drawing/2014/main" id="{846C224F-13A8-4DAE-B2EC-344E40AED0AB}"/>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669" name="直線コネクタ 668">
          <a:extLst>
            <a:ext uri="{FF2B5EF4-FFF2-40B4-BE49-F238E27FC236}">
              <a16:creationId xmlns:a16="http://schemas.microsoft.com/office/drawing/2014/main" id="{24EECA6C-C120-47B7-9AC0-D8208F7DA560}"/>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670" name="【庁舎】&#10;有形固定資産減価償却率平均値テキスト">
          <a:extLst>
            <a:ext uri="{FF2B5EF4-FFF2-40B4-BE49-F238E27FC236}">
              <a16:creationId xmlns:a16="http://schemas.microsoft.com/office/drawing/2014/main" id="{68BB4080-B364-4B62-A251-F0EA27145CCB}"/>
            </a:ext>
          </a:extLst>
        </xdr:cNvPr>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71" name="フローチャート: 判断 670">
          <a:extLst>
            <a:ext uri="{FF2B5EF4-FFF2-40B4-BE49-F238E27FC236}">
              <a16:creationId xmlns:a16="http://schemas.microsoft.com/office/drawing/2014/main" id="{2C30E54D-D347-4FEB-842F-2744EEB80B77}"/>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672" name="フローチャート: 判断 671">
          <a:extLst>
            <a:ext uri="{FF2B5EF4-FFF2-40B4-BE49-F238E27FC236}">
              <a16:creationId xmlns:a16="http://schemas.microsoft.com/office/drawing/2014/main" id="{E442DC66-F0C9-4742-89F5-6B0B42DB9033}"/>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673" name="フローチャート: 判断 672">
          <a:extLst>
            <a:ext uri="{FF2B5EF4-FFF2-40B4-BE49-F238E27FC236}">
              <a16:creationId xmlns:a16="http://schemas.microsoft.com/office/drawing/2014/main" id="{455A9BC5-3A62-40C0-B61A-CB20B95937F1}"/>
            </a:ext>
          </a:extLst>
        </xdr:cNvPr>
        <xdr:cNvSpPr/>
      </xdr:nvSpPr>
      <xdr:spPr>
        <a:xfrm>
          <a:off x="14541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674" name="フローチャート: 判断 673">
          <a:extLst>
            <a:ext uri="{FF2B5EF4-FFF2-40B4-BE49-F238E27FC236}">
              <a16:creationId xmlns:a16="http://schemas.microsoft.com/office/drawing/2014/main" id="{4BBFE66F-0C77-4574-A48E-112E345BB557}"/>
            </a:ext>
          </a:extLst>
        </xdr:cNvPr>
        <xdr:cNvSpPr/>
      </xdr:nvSpPr>
      <xdr:spPr>
        <a:xfrm>
          <a:off x="13652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675" name="フローチャート: 判断 674">
          <a:extLst>
            <a:ext uri="{FF2B5EF4-FFF2-40B4-BE49-F238E27FC236}">
              <a16:creationId xmlns:a16="http://schemas.microsoft.com/office/drawing/2014/main" id="{612497EA-6BAE-46D9-AB88-CA7879373274}"/>
            </a:ext>
          </a:extLst>
        </xdr:cNvPr>
        <xdr:cNvSpPr/>
      </xdr:nvSpPr>
      <xdr:spPr>
        <a:xfrm>
          <a:off x="12763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83A23D0-1453-4DA7-8F55-112728699E2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44887D6E-7531-421B-B3A3-A56EAE3ECE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1763732-12DB-4536-B0DD-2AF0BD23A12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FAEDF01F-FE6C-4935-9DC7-F104BD49F2A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C25597F-2241-4DDE-9FD3-0B84C03C0FD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169092</xdr:rowOff>
    </xdr:from>
    <xdr:to>
      <xdr:col>85</xdr:col>
      <xdr:colOff>177800</xdr:colOff>
      <xdr:row>104</xdr:row>
      <xdr:rowOff>99242</xdr:rowOff>
    </xdr:to>
    <xdr:sp macro="" textlink="">
      <xdr:nvSpPr>
        <xdr:cNvPr id="681" name="楕円 680">
          <a:extLst>
            <a:ext uri="{FF2B5EF4-FFF2-40B4-BE49-F238E27FC236}">
              <a16:creationId xmlns:a16="http://schemas.microsoft.com/office/drawing/2014/main" id="{E8AEB236-9B95-4D65-ADAB-17C4ED9123D5}"/>
            </a:ext>
          </a:extLst>
        </xdr:cNvPr>
        <xdr:cNvSpPr/>
      </xdr:nvSpPr>
      <xdr:spPr>
        <a:xfrm>
          <a:off x="162687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20519</xdr:rowOff>
    </xdr:from>
    <xdr:ext cx="405111" cy="259045"/>
    <xdr:sp macro="" textlink="">
      <xdr:nvSpPr>
        <xdr:cNvPr id="682" name="【庁舎】&#10;有形固定資産減価償却率該当値テキスト">
          <a:extLst>
            <a:ext uri="{FF2B5EF4-FFF2-40B4-BE49-F238E27FC236}">
              <a16:creationId xmlns:a16="http://schemas.microsoft.com/office/drawing/2014/main" id="{11233A81-11DB-41E5-81A5-9FD2919631A5}"/>
            </a:ext>
          </a:extLst>
        </xdr:cNvPr>
        <xdr:cNvSpPr txBox="1"/>
      </xdr:nvSpPr>
      <xdr:spPr>
        <a:xfrm>
          <a:off x="16357600" y="17679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147864</xdr:rowOff>
    </xdr:from>
    <xdr:to>
      <xdr:col>81</xdr:col>
      <xdr:colOff>101600</xdr:colOff>
      <xdr:row>104</xdr:row>
      <xdr:rowOff>78014</xdr:rowOff>
    </xdr:to>
    <xdr:sp macro="" textlink="">
      <xdr:nvSpPr>
        <xdr:cNvPr id="683" name="楕円 682">
          <a:extLst>
            <a:ext uri="{FF2B5EF4-FFF2-40B4-BE49-F238E27FC236}">
              <a16:creationId xmlns:a16="http://schemas.microsoft.com/office/drawing/2014/main" id="{1BBE39BB-3061-44AE-8D71-96843DE9BE17}"/>
            </a:ext>
          </a:extLst>
        </xdr:cNvPr>
        <xdr:cNvSpPr/>
      </xdr:nvSpPr>
      <xdr:spPr>
        <a:xfrm>
          <a:off x="15430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27214</xdr:rowOff>
    </xdr:from>
    <xdr:to>
      <xdr:col>85</xdr:col>
      <xdr:colOff>127000</xdr:colOff>
      <xdr:row>104</xdr:row>
      <xdr:rowOff>48442</xdr:rowOff>
    </xdr:to>
    <xdr:cxnSp macro="">
      <xdr:nvCxnSpPr>
        <xdr:cNvPr id="684" name="直線コネクタ 683">
          <a:extLst>
            <a:ext uri="{FF2B5EF4-FFF2-40B4-BE49-F238E27FC236}">
              <a16:creationId xmlns:a16="http://schemas.microsoft.com/office/drawing/2014/main" id="{40C4EE35-8010-4375-A256-EA95B6FFFEFA}"/>
            </a:ext>
          </a:extLst>
        </xdr:cNvPr>
        <xdr:cNvCxnSpPr/>
      </xdr:nvCxnSpPr>
      <xdr:spPr>
        <a:xfrm>
          <a:off x="15481300" y="1785801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685" name="楕円 684">
          <a:extLst>
            <a:ext uri="{FF2B5EF4-FFF2-40B4-BE49-F238E27FC236}">
              <a16:creationId xmlns:a16="http://schemas.microsoft.com/office/drawing/2014/main" id="{E371D713-38B4-4204-8486-6228984C85A5}"/>
            </a:ext>
          </a:extLst>
        </xdr:cNvPr>
        <xdr:cNvSpPr/>
      </xdr:nvSpPr>
      <xdr:spPr>
        <a:xfrm>
          <a:off x="14541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134982</xdr:rowOff>
    </xdr:from>
    <xdr:to>
      <xdr:col>81</xdr:col>
      <xdr:colOff>50800</xdr:colOff>
      <xdr:row>104</xdr:row>
      <xdr:rowOff>27214</xdr:rowOff>
    </xdr:to>
    <xdr:cxnSp macro="">
      <xdr:nvCxnSpPr>
        <xdr:cNvPr id="686" name="直線コネクタ 685">
          <a:extLst>
            <a:ext uri="{FF2B5EF4-FFF2-40B4-BE49-F238E27FC236}">
              <a16:creationId xmlns:a16="http://schemas.microsoft.com/office/drawing/2014/main" id="{CF9A69F6-23AD-4E71-8344-203EF30680CC}"/>
            </a:ext>
          </a:extLst>
        </xdr:cNvPr>
        <xdr:cNvCxnSpPr/>
      </xdr:nvCxnSpPr>
      <xdr:spPr>
        <a:xfrm>
          <a:off x="14592300" y="17794332"/>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687" name="楕円 686">
          <a:extLst>
            <a:ext uri="{FF2B5EF4-FFF2-40B4-BE49-F238E27FC236}">
              <a16:creationId xmlns:a16="http://schemas.microsoft.com/office/drawing/2014/main" id="{B9B6CB4A-D03E-4D94-8D4B-1E0CB294246C}"/>
            </a:ext>
          </a:extLst>
        </xdr:cNvPr>
        <xdr:cNvSpPr/>
      </xdr:nvSpPr>
      <xdr:spPr>
        <a:xfrm>
          <a:off x="13652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118655</xdr:rowOff>
    </xdr:from>
    <xdr:to>
      <xdr:col>76</xdr:col>
      <xdr:colOff>114300</xdr:colOff>
      <xdr:row>103</xdr:row>
      <xdr:rowOff>134982</xdr:rowOff>
    </xdr:to>
    <xdr:cxnSp macro="">
      <xdr:nvCxnSpPr>
        <xdr:cNvPr id="688" name="直線コネクタ 687">
          <a:extLst>
            <a:ext uri="{FF2B5EF4-FFF2-40B4-BE49-F238E27FC236}">
              <a16:creationId xmlns:a16="http://schemas.microsoft.com/office/drawing/2014/main" id="{7F48D9F1-1826-4895-9731-0D637131FDA2}"/>
            </a:ext>
          </a:extLst>
        </xdr:cNvPr>
        <xdr:cNvCxnSpPr/>
      </xdr:nvCxnSpPr>
      <xdr:spPr>
        <a:xfrm>
          <a:off x="13703300" y="17778005"/>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35198</xdr:rowOff>
    </xdr:from>
    <xdr:to>
      <xdr:col>67</xdr:col>
      <xdr:colOff>101600</xdr:colOff>
      <xdr:row>103</xdr:row>
      <xdr:rowOff>136798</xdr:rowOff>
    </xdr:to>
    <xdr:sp macro="" textlink="">
      <xdr:nvSpPr>
        <xdr:cNvPr id="689" name="楕円 688">
          <a:extLst>
            <a:ext uri="{FF2B5EF4-FFF2-40B4-BE49-F238E27FC236}">
              <a16:creationId xmlns:a16="http://schemas.microsoft.com/office/drawing/2014/main" id="{5991D043-1550-4DBE-BA14-B7AB311AD080}"/>
            </a:ext>
          </a:extLst>
        </xdr:cNvPr>
        <xdr:cNvSpPr/>
      </xdr:nvSpPr>
      <xdr:spPr>
        <a:xfrm>
          <a:off x="12763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85998</xdr:rowOff>
    </xdr:from>
    <xdr:to>
      <xdr:col>71</xdr:col>
      <xdr:colOff>177800</xdr:colOff>
      <xdr:row>103</xdr:row>
      <xdr:rowOff>118655</xdr:rowOff>
    </xdr:to>
    <xdr:cxnSp macro="">
      <xdr:nvCxnSpPr>
        <xdr:cNvPr id="690" name="直線コネクタ 689">
          <a:extLst>
            <a:ext uri="{FF2B5EF4-FFF2-40B4-BE49-F238E27FC236}">
              <a16:creationId xmlns:a16="http://schemas.microsoft.com/office/drawing/2014/main" id="{3AAB951E-30EA-40F1-B85B-435FE7F5EE0F}"/>
            </a:ext>
          </a:extLst>
        </xdr:cNvPr>
        <xdr:cNvCxnSpPr/>
      </xdr:nvCxnSpPr>
      <xdr:spPr>
        <a:xfrm>
          <a:off x="12814300" y="177453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145885</xdr:rowOff>
    </xdr:from>
    <xdr:ext cx="405111" cy="259045"/>
    <xdr:sp macro="" textlink="">
      <xdr:nvSpPr>
        <xdr:cNvPr id="691" name="n_1aveValue【庁舎】&#10;有形固定資産減価償却率">
          <a:extLst>
            <a:ext uri="{FF2B5EF4-FFF2-40B4-BE49-F238E27FC236}">
              <a16:creationId xmlns:a16="http://schemas.microsoft.com/office/drawing/2014/main" id="{C8101455-E977-47C6-8816-553C70B8F211}"/>
            </a:ext>
          </a:extLst>
        </xdr:cNvPr>
        <xdr:cNvSpPr txBox="1"/>
      </xdr:nvSpPr>
      <xdr:spPr>
        <a:xfrm>
          <a:off x="152660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121393</xdr:rowOff>
    </xdr:from>
    <xdr:ext cx="405111" cy="259045"/>
    <xdr:sp macro="" textlink="">
      <xdr:nvSpPr>
        <xdr:cNvPr id="692" name="n_2aveValue【庁舎】&#10;有形固定資産減価償却率">
          <a:extLst>
            <a:ext uri="{FF2B5EF4-FFF2-40B4-BE49-F238E27FC236}">
              <a16:creationId xmlns:a16="http://schemas.microsoft.com/office/drawing/2014/main" id="{D4F3E9EC-A6D8-4AA0-A675-45E11F5C3CCF}"/>
            </a:ext>
          </a:extLst>
        </xdr:cNvPr>
        <xdr:cNvSpPr txBox="1"/>
      </xdr:nvSpPr>
      <xdr:spPr>
        <a:xfrm>
          <a:off x="14389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96900</xdr:rowOff>
    </xdr:from>
    <xdr:ext cx="405111" cy="259045"/>
    <xdr:sp macro="" textlink="">
      <xdr:nvSpPr>
        <xdr:cNvPr id="693" name="n_3aveValue【庁舎】&#10;有形固定資産減価償却率">
          <a:extLst>
            <a:ext uri="{FF2B5EF4-FFF2-40B4-BE49-F238E27FC236}">
              <a16:creationId xmlns:a16="http://schemas.microsoft.com/office/drawing/2014/main" id="{9CF9E1F0-272D-457C-A535-EF9A73673AD8}"/>
            </a:ext>
          </a:extLst>
        </xdr:cNvPr>
        <xdr:cNvSpPr txBox="1"/>
      </xdr:nvSpPr>
      <xdr:spPr>
        <a:xfrm>
          <a:off x="13500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56078</xdr:rowOff>
    </xdr:from>
    <xdr:ext cx="405111" cy="259045"/>
    <xdr:sp macro="" textlink="">
      <xdr:nvSpPr>
        <xdr:cNvPr id="694" name="n_4aveValue【庁舎】&#10;有形固定資産減価償却率">
          <a:extLst>
            <a:ext uri="{FF2B5EF4-FFF2-40B4-BE49-F238E27FC236}">
              <a16:creationId xmlns:a16="http://schemas.microsoft.com/office/drawing/2014/main" id="{335B7D58-7907-41F4-8A2E-4C310B5DD947}"/>
            </a:ext>
          </a:extLst>
        </xdr:cNvPr>
        <xdr:cNvSpPr txBox="1"/>
      </xdr:nvSpPr>
      <xdr:spPr>
        <a:xfrm>
          <a:off x="126117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94541</xdr:rowOff>
    </xdr:from>
    <xdr:ext cx="405111" cy="259045"/>
    <xdr:sp macro="" textlink="">
      <xdr:nvSpPr>
        <xdr:cNvPr id="695" name="n_1mainValue【庁舎】&#10;有形固定資産減価償却率">
          <a:extLst>
            <a:ext uri="{FF2B5EF4-FFF2-40B4-BE49-F238E27FC236}">
              <a16:creationId xmlns:a16="http://schemas.microsoft.com/office/drawing/2014/main" id="{5E1C965D-E35F-40B7-A239-B9390AF2AE33}"/>
            </a:ext>
          </a:extLst>
        </xdr:cNvPr>
        <xdr:cNvSpPr txBox="1"/>
      </xdr:nvSpPr>
      <xdr:spPr>
        <a:xfrm>
          <a:off x="152660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696" name="n_2mainValue【庁舎】&#10;有形固定資産減価償却率">
          <a:extLst>
            <a:ext uri="{FF2B5EF4-FFF2-40B4-BE49-F238E27FC236}">
              <a16:creationId xmlns:a16="http://schemas.microsoft.com/office/drawing/2014/main" id="{18E8CF95-FE63-4238-B5DA-5E0926FECCEF}"/>
            </a:ext>
          </a:extLst>
        </xdr:cNvPr>
        <xdr:cNvSpPr txBox="1"/>
      </xdr:nvSpPr>
      <xdr:spPr>
        <a:xfrm>
          <a:off x="14389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14532</xdr:rowOff>
    </xdr:from>
    <xdr:ext cx="405111" cy="259045"/>
    <xdr:sp macro="" textlink="">
      <xdr:nvSpPr>
        <xdr:cNvPr id="697" name="n_3mainValue【庁舎】&#10;有形固定資産減価償却率">
          <a:extLst>
            <a:ext uri="{FF2B5EF4-FFF2-40B4-BE49-F238E27FC236}">
              <a16:creationId xmlns:a16="http://schemas.microsoft.com/office/drawing/2014/main" id="{2C7DA24F-7B79-4030-8CE0-477BD70EFF8F}"/>
            </a:ext>
          </a:extLst>
        </xdr:cNvPr>
        <xdr:cNvSpPr txBox="1"/>
      </xdr:nvSpPr>
      <xdr:spPr>
        <a:xfrm>
          <a:off x="13500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153325</xdr:rowOff>
    </xdr:from>
    <xdr:ext cx="405111" cy="259045"/>
    <xdr:sp macro="" textlink="">
      <xdr:nvSpPr>
        <xdr:cNvPr id="698" name="n_4mainValue【庁舎】&#10;有形固定資産減価償却率">
          <a:extLst>
            <a:ext uri="{FF2B5EF4-FFF2-40B4-BE49-F238E27FC236}">
              <a16:creationId xmlns:a16="http://schemas.microsoft.com/office/drawing/2014/main" id="{2AFF310B-DBFC-4750-B38B-CFFAFC028AB9}"/>
            </a:ext>
          </a:extLst>
        </xdr:cNvPr>
        <xdr:cNvSpPr txBox="1"/>
      </xdr:nvSpPr>
      <xdr:spPr>
        <a:xfrm>
          <a:off x="12611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4D0A83F0-CD4D-4353-825B-08FEE8B746F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87589F33-0CC8-4155-895B-B3E8C814994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842C3C4C-FE2C-4CB8-8652-81AA7E0749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2187EB96-16EE-40BC-A309-9A21A393EB7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FDFF0521-2C8B-4BFC-B5B8-F71D32127DF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92242D5A-0767-4709-B0CC-455DC2A6D4B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B63298A3-A0FC-419C-9DD1-5B63094F10F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4B66B12C-8279-4D45-AEB5-EF2C9687F46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F33FE3AE-A820-4A4B-9E5A-0F39DA6FBEC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5213CECD-83B5-4979-B99C-9E4446CDACD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a:extLst>
            <a:ext uri="{FF2B5EF4-FFF2-40B4-BE49-F238E27FC236}">
              <a16:creationId xmlns:a16="http://schemas.microsoft.com/office/drawing/2014/main" id="{2BEFEF43-8631-49A6-9C1F-8B1093CF0CA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a:extLst>
            <a:ext uri="{FF2B5EF4-FFF2-40B4-BE49-F238E27FC236}">
              <a16:creationId xmlns:a16="http://schemas.microsoft.com/office/drawing/2014/main" id="{F1186C62-2A92-4BD8-B57A-06FD9486CDF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a:extLst>
            <a:ext uri="{FF2B5EF4-FFF2-40B4-BE49-F238E27FC236}">
              <a16:creationId xmlns:a16="http://schemas.microsoft.com/office/drawing/2014/main" id="{572BE0E1-CE77-4B36-AAF6-E61057515FD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a:extLst>
            <a:ext uri="{FF2B5EF4-FFF2-40B4-BE49-F238E27FC236}">
              <a16:creationId xmlns:a16="http://schemas.microsoft.com/office/drawing/2014/main" id="{0070B004-6EE1-4735-80A3-AD72A8B4B0D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DA0A97CB-513C-4AD3-9B76-B2576972355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18CF337F-8F64-4861-B5BD-A133FA87CE7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a:extLst>
            <a:ext uri="{FF2B5EF4-FFF2-40B4-BE49-F238E27FC236}">
              <a16:creationId xmlns:a16="http://schemas.microsoft.com/office/drawing/2014/main" id="{74B18207-7157-47A1-9EA5-5151B37D11A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a:extLst>
            <a:ext uri="{FF2B5EF4-FFF2-40B4-BE49-F238E27FC236}">
              <a16:creationId xmlns:a16="http://schemas.microsoft.com/office/drawing/2014/main" id="{846BAC76-F5E5-4130-B8B7-69EC0C5EE8B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a:extLst>
            <a:ext uri="{FF2B5EF4-FFF2-40B4-BE49-F238E27FC236}">
              <a16:creationId xmlns:a16="http://schemas.microsoft.com/office/drawing/2014/main" id="{145D1F39-0097-40FB-97EB-DA511E1F84A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a:extLst>
            <a:ext uri="{FF2B5EF4-FFF2-40B4-BE49-F238E27FC236}">
              <a16:creationId xmlns:a16="http://schemas.microsoft.com/office/drawing/2014/main" id="{7F881AA7-5FC2-446F-8B94-75758C000C0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CB1CAE29-89FD-40CD-87E1-2E1525E956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D162B1A2-F949-4317-8289-34C08B8601C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24DD6A2A-BA18-436E-9B59-35D877C9CA0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722" name="直線コネクタ 721">
          <a:extLst>
            <a:ext uri="{FF2B5EF4-FFF2-40B4-BE49-F238E27FC236}">
              <a16:creationId xmlns:a16="http://schemas.microsoft.com/office/drawing/2014/main" id="{E625B8F8-904F-460E-9CBF-8BB494612636}"/>
            </a:ext>
          </a:extLst>
        </xdr:cNvPr>
        <xdr:cNvCxnSpPr/>
      </xdr:nvCxnSpPr>
      <xdr:spPr>
        <a:xfrm flipV="1">
          <a:off x="22160864" y="172135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723" name="【庁舎】&#10;一人当たり面積最小値テキスト">
          <a:extLst>
            <a:ext uri="{FF2B5EF4-FFF2-40B4-BE49-F238E27FC236}">
              <a16:creationId xmlns:a16="http://schemas.microsoft.com/office/drawing/2014/main" id="{BB2BC6EE-E28C-46F8-BC13-A59CDB03E6CE}"/>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724" name="直線コネクタ 723">
          <a:extLst>
            <a:ext uri="{FF2B5EF4-FFF2-40B4-BE49-F238E27FC236}">
              <a16:creationId xmlns:a16="http://schemas.microsoft.com/office/drawing/2014/main" id="{214FE3E5-0A41-4786-8CCD-750C4E9D24F5}"/>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725" name="【庁舎】&#10;一人当たり面積最大値テキスト">
          <a:extLst>
            <a:ext uri="{FF2B5EF4-FFF2-40B4-BE49-F238E27FC236}">
              <a16:creationId xmlns:a16="http://schemas.microsoft.com/office/drawing/2014/main" id="{F0C893DA-10A7-4557-AE0C-BCEAC3DB31F5}"/>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726" name="直線コネクタ 725">
          <a:extLst>
            <a:ext uri="{FF2B5EF4-FFF2-40B4-BE49-F238E27FC236}">
              <a16:creationId xmlns:a16="http://schemas.microsoft.com/office/drawing/2014/main" id="{980858D9-CCAC-4A21-938E-1C5DF8C9155D}"/>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727" name="【庁舎】&#10;一人当たり面積平均値テキスト">
          <a:extLst>
            <a:ext uri="{FF2B5EF4-FFF2-40B4-BE49-F238E27FC236}">
              <a16:creationId xmlns:a16="http://schemas.microsoft.com/office/drawing/2014/main" id="{1BC3277D-8D8C-494A-A957-B9F36A98842E}"/>
            </a:ext>
          </a:extLst>
        </xdr:cNvPr>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728" name="フローチャート: 判断 727">
          <a:extLst>
            <a:ext uri="{FF2B5EF4-FFF2-40B4-BE49-F238E27FC236}">
              <a16:creationId xmlns:a16="http://schemas.microsoft.com/office/drawing/2014/main" id="{045F2ABA-6AF9-4EFB-964E-B1CD1CE000B9}"/>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729" name="フローチャート: 判断 728">
          <a:extLst>
            <a:ext uri="{FF2B5EF4-FFF2-40B4-BE49-F238E27FC236}">
              <a16:creationId xmlns:a16="http://schemas.microsoft.com/office/drawing/2014/main" id="{98E9233C-5061-4EFE-AC63-DF4B286E93DF}"/>
            </a:ext>
          </a:extLst>
        </xdr:cNvPr>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730" name="フローチャート: 判断 729">
          <a:extLst>
            <a:ext uri="{FF2B5EF4-FFF2-40B4-BE49-F238E27FC236}">
              <a16:creationId xmlns:a16="http://schemas.microsoft.com/office/drawing/2014/main" id="{300A6DBE-7421-471D-83E2-0C0AA1D6CAA5}"/>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731" name="フローチャート: 判断 730">
          <a:extLst>
            <a:ext uri="{FF2B5EF4-FFF2-40B4-BE49-F238E27FC236}">
              <a16:creationId xmlns:a16="http://schemas.microsoft.com/office/drawing/2014/main" id="{3C66C9DE-B703-4271-9411-AE53584616A0}"/>
            </a:ext>
          </a:extLst>
        </xdr:cNvPr>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732" name="フローチャート: 判断 731">
          <a:extLst>
            <a:ext uri="{FF2B5EF4-FFF2-40B4-BE49-F238E27FC236}">
              <a16:creationId xmlns:a16="http://schemas.microsoft.com/office/drawing/2014/main" id="{1A2695FC-99CE-423E-A62E-1CFB143FB07C}"/>
            </a:ext>
          </a:extLst>
        </xdr:cNvPr>
        <xdr:cNvSpPr/>
      </xdr:nvSpPr>
      <xdr:spPr>
        <a:xfrm>
          <a:off x="18605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64A478EA-10ED-4265-8B40-65507D3C580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FD66172-6F3A-4371-A945-C109107F52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A1A8DC5-D64A-4727-B57D-CE19D6B18BF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5FC2CDED-94CD-41CD-886A-8AD29580407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42C9F57-7E95-459E-8DB9-77C0F5013B6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59689</xdr:rowOff>
    </xdr:from>
    <xdr:to>
      <xdr:col>116</xdr:col>
      <xdr:colOff>114300</xdr:colOff>
      <xdr:row>102</xdr:row>
      <xdr:rowOff>161289</xdr:rowOff>
    </xdr:to>
    <xdr:sp macro="" textlink="">
      <xdr:nvSpPr>
        <xdr:cNvPr id="738" name="楕円 737">
          <a:extLst>
            <a:ext uri="{FF2B5EF4-FFF2-40B4-BE49-F238E27FC236}">
              <a16:creationId xmlns:a16="http://schemas.microsoft.com/office/drawing/2014/main" id="{A9EDC627-B48D-405F-89B6-DCB9A43AB509}"/>
            </a:ext>
          </a:extLst>
        </xdr:cNvPr>
        <xdr:cNvSpPr/>
      </xdr:nvSpPr>
      <xdr:spPr>
        <a:xfrm>
          <a:off x="221107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82566</xdr:rowOff>
    </xdr:from>
    <xdr:ext cx="469744" cy="259045"/>
    <xdr:sp macro="" textlink="">
      <xdr:nvSpPr>
        <xdr:cNvPr id="739" name="【庁舎】&#10;一人当たり面積該当値テキスト">
          <a:extLst>
            <a:ext uri="{FF2B5EF4-FFF2-40B4-BE49-F238E27FC236}">
              <a16:creationId xmlns:a16="http://schemas.microsoft.com/office/drawing/2014/main" id="{071216D1-8C7C-4EEC-9AEE-6C21E4B2ECDB}"/>
            </a:ext>
          </a:extLst>
        </xdr:cNvPr>
        <xdr:cNvSpPr txBox="1"/>
      </xdr:nvSpPr>
      <xdr:spPr>
        <a:xfrm>
          <a:off x="22199600" y="1739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67311</xdr:rowOff>
    </xdr:from>
    <xdr:to>
      <xdr:col>112</xdr:col>
      <xdr:colOff>38100</xdr:colOff>
      <xdr:row>102</xdr:row>
      <xdr:rowOff>168911</xdr:rowOff>
    </xdr:to>
    <xdr:sp macro="" textlink="">
      <xdr:nvSpPr>
        <xdr:cNvPr id="740" name="楕円 739">
          <a:extLst>
            <a:ext uri="{FF2B5EF4-FFF2-40B4-BE49-F238E27FC236}">
              <a16:creationId xmlns:a16="http://schemas.microsoft.com/office/drawing/2014/main" id="{D50914BD-B05A-4BDB-991D-BC22BC525ED7}"/>
            </a:ext>
          </a:extLst>
        </xdr:cNvPr>
        <xdr:cNvSpPr/>
      </xdr:nvSpPr>
      <xdr:spPr>
        <a:xfrm>
          <a:off x="21272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110489</xdr:rowOff>
    </xdr:from>
    <xdr:to>
      <xdr:col>116</xdr:col>
      <xdr:colOff>63500</xdr:colOff>
      <xdr:row>102</xdr:row>
      <xdr:rowOff>118111</xdr:rowOff>
    </xdr:to>
    <xdr:cxnSp macro="">
      <xdr:nvCxnSpPr>
        <xdr:cNvPr id="741" name="直線コネクタ 740">
          <a:extLst>
            <a:ext uri="{FF2B5EF4-FFF2-40B4-BE49-F238E27FC236}">
              <a16:creationId xmlns:a16="http://schemas.microsoft.com/office/drawing/2014/main" id="{6B32F74F-6A48-4AA4-9D26-C33BE54B14F2}"/>
            </a:ext>
          </a:extLst>
        </xdr:cNvPr>
        <xdr:cNvCxnSpPr/>
      </xdr:nvCxnSpPr>
      <xdr:spPr>
        <a:xfrm flipV="1">
          <a:off x="21323300" y="175983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71120</xdr:rowOff>
    </xdr:from>
    <xdr:to>
      <xdr:col>107</xdr:col>
      <xdr:colOff>101600</xdr:colOff>
      <xdr:row>103</xdr:row>
      <xdr:rowOff>1270</xdr:rowOff>
    </xdr:to>
    <xdr:sp macro="" textlink="">
      <xdr:nvSpPr>
        <xdr:cNvPr id="742" name="楕円 741">
          <a:extLst>
            <a:ext uri="{FF2B5EF4-FFF2-40B4-BE49-F238E27FC236}">
              <a16:creationId xmlns:a16="http://schemas.microsoft.com/office/drawing/2014/main" id="{966C9D78-7727-4F15-8B6B-F55A77D5296E}"/>
            </a:ext>
          </a:extLst>
        </xdr:cNvPr>
        <xdr:cNvSpPr/>
      </xdr:nvSpPr>
      <xdr:spPr>
        <a:xfrm>
          <a:off x="20383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118111</xdr:rowOff>
    </xdr:from>
    <xdr:to>
      <xdr:col>111</xdr:col>
      <xdr:colOff>177800</xdr:colOff>
      <xdr:row>102</xdr:row>
      <xdr:rowOff>121920</xdr:rowOff>
    </xdr:to>
    <xdr:cxnSp macro="">
      <xdr:nvCxnSpPr>
        <xdr:cNvPr id="743" name="直線コネクタ 742">
          <a:extLst>
            <a:ext uri="{FF2B5EF4-FFF2-40B4-BE49-F238E27FC236}">
              <a16:creationId xmlns:a16="http://schemas.microsoft.com/office/drawing/2014/main" id="{A0D30286-5EFE-408C-A833-DE12E0B44EF5}"/>
            </a:ext>
          </a:extLst>
        </xdr:cNvPr>
        <xdr:cNvCxnSpPr/>
      </xdr:nvCxnSpPr>
      <xdr:spPr>
        <a:xfrm flipV="1">
          <a:off x="20434300" y="176060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78739</xdr:rowOff>
    </xdr:from>
    <xdr:to>
      <xdr:col>102</xdr:col>
      <xdr:colOff>165100</xdr:colOff>
      <xdr:row>103</xdr:row>
      <xdr:rowOff>8889</xdr:rowOff>
    </xdr:to>
    <xdr:sp macro="" textlink="">
      <xdr:nvSpPr>
        <xdr:cNvPr id="744" name="楕円 743">
          <a:extLst>
            <a:ext uri="{FF2B5EF4-FFF2-40B4-BE49-F238E27FC236}">
              <a16:creationId xmlns:a16="http://schemas.microsoft.com/office/drawing/2014/main" id="{3B69856B-EC85-40AE-BF3F-15A3E71CA090}"/>
            </a:ext>
          </a:extLst>
        </xdr:cNvPr>
        <xdr:cNvSpPr/>
      </xdr:nvSpPr>
      <xdr:spPr>
        <a:xfrm>
          <a:off x="19494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121920</xdr:rowOff>
    </xdr:from>
    <xdr:to>
      <xdr:col>107</xdr:col>
      <xdr:colOff>50800</xdr:colOff>
      <xdr:row>102</xdr:row>
      <xdr:rowOff>129539</xdr:rowOff>
    </xdr:to>
    <xdr:cxnSp macro="">
      <xdr:nvCxnSpPr>
        <xdr:cNvPr id="745" name="直線コネクタ 744">
          <a:extLst>
            <a:ext uri="{FF2B5EF4-FFF2-40B4-BE49-F238E27FC236}">
              <a16:creationId xmlns:a16="http://schemas.microsoft.com/office/drawing/2014/main" id="{34381079-9B3D-42D1-A83F-26A59E2E6CB9}"/>
            </a:ext>
          </a:extLst>
        </xdr:cNvPr>
        <xdr:cNvCxnSpPr/>
      </xdr:nvCxnSpPr>
      <xdr:spPr>
        <a:xfrm flipV="1">
          <a:off x="19545300" y="17609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82550</xdr:rowOff>
    </xdr:from>
    <xdr:to>
      <xdr:col>98</xdr:col>
      <xdr:colOff>38100</xdr:colOff>
      <xdr:row>103</xdr:row>
      <xdr:rowOff>12700</xdr:rowOff>
    </xdr:to>
    <xdr:sp macro="" textlink="">
      <xdr:nvSpPr>
        <xdr:cNvPr id="746" name="楕円 745">
          <a:extLst>
            <a:ext uri="{FF2B5EF4-FFF2-40B4-BE49-F238E27FC236}">
              <a16:creationId xmlns:a16="http://schemas.microsoft.com/office/drawing/2014/main" id="{5FDBE4FF-0239-4AB0-96DF-5D2D2D5A62F9}"/>
            </a:ext>
          </a:extLst>
        </xdr:cNvPr>
        <xdr:cNvSpPr/>
      </xdr:nvSpPr>
      <xdr:spPr>
        <a:xfrm>
          <a:off x="18605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129539</xdr:rowOff>
    </xdr:from>
    <xdr:to>
      <xdr:col>102</xdr:col>
      <xdr:colOff>114300</xdr:colOff>
      <xdr:row>102</xdr:row>
      <xdr:rowOff>133350</xdr:rowOff>
    </xdr:to>
    <xdr:cxnSp macro="">
      <xdr:nvCxnSpPr>
        <xdr:cNvPr id="747" name="直線コネクタ 746">
          <a:extLst>
            <a:ext uri="{FF2B5EF4-FFF2-40B4-BE49-F238E27FC236}">
              <a16:creationId xmlns:a16="http://schemas.microsoft.com/office/drawing/2014/main" id="{40CDB22F-7999-44AB-ACF2-6CA73029CAA4}"/>
            </a:ext>
          </a:extLst>
        </xdr:cNvPr>
        <xdr:cNvCxnSpPr/>
      </xdr:nvCxnSpPr>
      <xdr:spPr>
        <a:xfrm flipV="1">
          <a:off x="18656300" y="17617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83838</xdr:rowOff>
    </xdr:from>
    <xdr:ext cx="469744" cy="259045"/>
    <xdr:sp macro="" textlink="">
      <xdr:nvSpPr>
        <xdr:cNvPr id="748" name="n_1aveValue【庁舎】&#10;一人当たり面積">
          <a:extLst>
            <a:ext uri="{FF2B5EF4-FFF2-40B4-BE49-F238E27FC236}">
              <a16:creationId xmlns:a16="http://schemas.microsoft.com/office/drawing/2014/main" id="{1A524E2B-5DF8-44A8-A6CD-10798A4472A2}"/>
            </a:ext>
          </a:extLst>
        </xdr:cNvPr>
        <xdr:cNvSpPr txBox="1"/>
      </xdr:nvSpPr>
      <xdr:spPr>
        <a:xfrm>
          <a:off x="21075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749" name="n_2aveValue【庁舎】&#10;一人当たり面積">
          <a:extLst>
            <a:ext uri="{FF2B5EF4-FFF2-40B4-BE49-F238E27FC236}">
              <a16:creationId xmlns:a16="http://schemas.microsoft.com/office/drawing/2014/main" id="{0A2C3496-A186-471B-8D1A-8B895E500847}"/>
            </a:ext>
          </a:extLst>
        </xdr:cNvPr>
        <xdr:cNvSpPr txBox="1"/>
      </xdr:nvSpPr>
      <xdr:spPr>
        <a:xfrm>
          <a:off x="20199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750" name="n_3aveValue【庁舎】&#10;一人当たり面積">
          <a:extLst>
            <a:ext uri="{FF2B5EF4-FFF2-40B4-BE49-F238E27FC236}">
              <a16:creationId xmlns:a16="http://schemas.microsoft.com/office/drawing/2014/main" id="{A9A4C2FB-429F-41E6-A3E6-5CA68D7D66D9}"/>
            </a:ext>
          </a:extLst>
        </xdr:cNvPr>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114316</xdr:rowOff>
    </xdr:from>
    <xdr:ext cx="469744" cy="259045"/>
    <xdr:sp macro="" textlink="">
      <xdr:nvSpPr>
        <xdr:cNvPr id="751" name="n_4aveValue【庁舎】&#10;一人当たり面積">
          <a:extLst>
            <a:ext uri="{FF2B5EF4-FFF2-40B4-BE49-F238E27FC236}">
              <a16:creationId xmlns:a16="http://schemas.microsoft.com/office/drawing/2014/main" id="{9DB868BC-4497-4A3D-B827-15B5496ADFD7}"/>
            </a:ext>
          </a:extLst>
        </xdr:cNvPr>
        <xdr:cNvSpPr txBox="1"/>
      </xdr:nvSpPr>
      <xdr:spPr>
        <a:xfrm>
          <a:off x="18421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13988</xdr:rowOff>
    </xdr:from>
    <xdr:ext cx="469744" cy="259045"/>
    <xdr:sp macro="" textlink="">
      <xdr:nvSpPr>
        <xdr:cNvPr id="752" name="n_1mainValue【庁舎】&#10;一人当たり面積">
          <a:extLst>
            <a:ext uri="{FF2B5EF4-FFF2-40B4-BE49-F238E27FC236}">
              <a16:creationId xmlns:a16="http://schemas.microsoft.com/office/drawing/2014/main" id="{7D28A057-30AC-415A-AEDA-4F2B7EB9BA3B}"/>
            </a:ext>
          </a:extLst>
        </xdr:cNvPr>
        <xdr:cNvSpPr txBox="1"/>
      </xdr:nvSpPr>
      <xdr:spPr>
        <a:xfrm>
          <a:off x="21075727" y="1733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17797</xdr:rowOff>
    </xdr:from>
    <xdr:ext cx="469744" cy="259045"/>
    <xdr:sp macro="" textlink="">
      <xdr:nvSpPr>
        <xdr:cNvPr id="753" name="n_2mainValue【庁舎】&#10;一人当たり面積">
          <a:extLst>
            <a:ext uri="{FF2B5EF4-FFF2-40B4-BE49-F238E27FC236}">
              <a16:creationId xmlns:a16="http://schemas.microsoft.com/office/drawing/2014/main" id="{1996C28E-51AE-46D3-9FD4-DCD85EC90321}"/>
            </a:ext>
          </a:extLst>
        </xdr:cNvPr>
        <xdr:cNvSpPr txBox="1"/>
      </xdr:nvSpPr>
      <xdr:spPr>
        <a:xfrm>
          <a:off x="201994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25416</xdr:rowOff>
    </xdr:from>
    <xdr:ext cx="469744" cy="259045"/>
    <xdr:sp macro="" textlink="">
      <xdr:nvSpPr>
        <xdr:cNvPr id="754" name="n_3mainValue【庁舎】&#10;一人当たり面積">
          <a:extLst>
            <a:ext uri="{FF2B5EF4-FFF2-40B4-BE49-F238E27FC236}">
              <a16:creationId xmlns:a16="http://schemas.microsoft.com/office/drawing/2014/main" id="{58B638AC-57DA-4C88-98AC-E903C3298D06}"/>
            </a:ext>
          </a:extLst>
        </xdr:cNvPr>
        <xdr:cNvSpPr txBox="1"/>
      </xdr:nvSpPr>
      <xdr:spPr>
        <a:xfrm>
          <a:off x="193104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29227</xdr:rowOff>
    </xdr:from>
    <xdr:ext cx="469744" cy="259045"/>
    <xdr:sp macro="" textlink="">
      <xdr:nvSpPr>
        <xdr:cNvPr id="755" name="n_4mainValue【庁舎】&#10;一人当たり面積">
          <a:extLst>
            <a:ext uri="{FF2B5EF4-FFF2-40B4-BE49-F238E27FC236}">
              <a16:creationId xmlns:a16="http://schemas.microsoft.com/office/drawing/2014/main" id="{C7C8718D-5FED-4E62-8B2B-E9EFD090DD3A}"/>
            </a:ext>
          </a:extLst>
        </xdr:cNvPr>
        <xdr:cNvSpPr txBox="1"/>
      </xdr:nvSpPr>
      <xdr:spPr>
        <a:xfrm>
          <a:off x="18421427"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101800D4-CBC5-4CA7-9502-85CBA1F8D6F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5D144EE6-2F22-4DF1-953B-B2E59A875A0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C84951C8-420E-443C-8791-F659B9793B2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有形固定資産減価償却率が類似団体平均値と比較し、特に高い施設は児童館及び公民館で、特に低い施設は体育館・プールであ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特に公民館については、有形固定資産減価償却率が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％と類似団体平均及び長崎県平均を大きく上回っている。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また、市全体の有形固定資産減価償却率については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ポイント上昇しており、保有資産の償却（老朽化）が進行している状況である。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諫早市公共施設等総合管理計画及び個別施設計画を基本とし、既存施設の適正管理に努め</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老朽化対策や更新を計画的に実施する。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134,691
133,513
341.79
74,368,983
72,488,224
1,536,826
34,530,224
47,537,088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ヶ年平均で算定するにあたり、新たに算定基礎に加わる令和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年度と外れる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令和元年度</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の単年度の値を比較すると、</a:t>
          </a:r>
          <a:r>
            <a:rPr kumimoji="0" lang="ja-JP" altLang="ja-JP" sz="13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分母となる基準財政需要額が、社会福祉費等の増加により増となったものの、分子となる基準財政収入額が、固定資産税（償却資産）</a:t>
          </a:r>
          <a:r>
            <a:rPr kumimoji="0" lang="ja-JP" altLang="en-US" sz="13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等</a:t>
          </a:r>
          <a:r>
            <a:rPr kumimoji="0" lang="ja-JP" altLang="ja-JP" sz="13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の増加により大幅に増となったことから、</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財政力指数は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）となったが、類似団体平均と比較し依然として下回っている状況である。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今後も企業誘致や定住促進などの環境整備を図り、税収の確保に努める。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27215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537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前年度と比べ、</a:t>
          </a:r>
          <a:r>
            <a:rPr kumimoji="0" lang="ja-JP" altLang="ja-JP" sz="13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経常経費充当一般財源の額のうち、補助費や扶助費</a:t>
          </a:r>
          <a:r>
            <a:rPr kumimoji="0" lang="ja-JP" altLang="en-US" sz="13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等</a:t>
          </a:r>
          <a:r>
            <a:rPr kumimoji="0" lang="ja-JP" altLang="ja-JP" sz="13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が増加したことや、分母となる経常一般財源等総額のうち、臨時財政対策債や地方交付税</a:t>
          </a:r>
          <a:r>
            <a:rPr kumimoji="0" lang="ja-JP" altLang="en-US" sz="13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等</a:t>
          </a:r>
          <a:r>
            <a:rPr kumimoji="0" lang="ja-JP" altLang="ja-JP" sz="13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が大幅に減少したことなどから</a:t>
          </a:r>
          <a:r>
            <a:rPr kumimoji="0" lang="ja-JP" altLang="ja-JP" sz="1300" b="0" i="0" u="none" strike="noStrike" kern="100" cap="none" spc="3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en-US" altLang="ja-JP" sz="13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7.7</a:t>
          </a:r>
          <a:r>
            <a:rPr kumimoji="0" lang="ja-JP" altLang="ja-JP" sz="13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ポイント</a:t>
          </a:r>
          <a:r>
            <a:rPr kumimoji="0" lang="ja-JP" altLang="en-US" sz="13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上昇し</a:t>
          </a:r>
          <a:r>
            <a:rPr kumimoji="0" lang="en-US" altLang="ja-JP" sz="1300" b="0" i="0" u="none" strike="noStrike" kern="1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95.7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経常経費の抑制や自主財源の確保に努め、財政構造の健全化を図る。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116417</xdr:rowOff>
    </xdr:from>
    <xdr:to>
      <xdr:col>23</xdr:col>
      <xdr:colOff>133350</xdr:colOff>
      <xdr:row>63</xdr:row>
      <xdr:rowOff>49954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31967"/>
          <a:ext cx="838200" cy="61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117281</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116417</xdr:rowOff>
    </xdr:from>
    <xdr:to>
      <xdr:col>19</xdr:col>
      <xdr:colOff>133350</xdr:colOff>
      <xdr:row>61</xdr:row>
      <xdr:rowOff>135467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231967"/>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109237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63</xdr:row>
      <xdr:rowOff>66040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593917"/>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79163</xdr:rowOff>
    </xdr:from>
    <xdr:to>
      <xdr:col>11</xdr:col>
      <xdr:colOff>31750</xdr:colOff>
      <xdr:row>63</xdr:row>
      <xdr:rowOff>66040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537613"/>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169773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142681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65617</xdr:rowOff>
    </xdr:from>
    <xdr:to>
      <xdr:col>19</xdr:col>
      <xdr:colOff>184150</xdr:colOff>
      <xdr:row>59</xdr:row>
      <xdr:rowOff>167217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5944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84667</xdr:rowOff>
    </xdr:from>
    <xdr:to>
      <xdr:col>15</xdr:col>
      <xdr:colOff>133350</xdr:colOff>
      <xdr:row>62</xdr:row>
      <xdr:rowOff>14817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24994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28363</xdr:rowOff>
    </xdr:from>
    <xdr:to>
      <xdr:col>7</xdr:col>
      <xdr:colOff>31750</xdr:colOff>
      <xdr:row>61</xdr:row>
      <xdr:rowOff>129963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140140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類似団体平均と比較して、人口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人当たりの人件費・物件費等決算額が下回っているのは、職員数の適正管理を行っていることにより、人口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人当たりの職員数が類似団体平均と比較して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人下回っているためである。　また、消防やごみ処理等を一部事務組合で行っていることにより、その費用を補助費等として支出していることも要因の一つと考えられる。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今後も職員定数の適正管理や経費削減を着実に推進する。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28632</xdr:rowOff>
    </xdr:from>
    <xdr:to>
      <xdr:col>23</xdr:col>
      <xdr:colOff>133350</xdr:colOff>
      <xdr:row>82</xdr:row>
      <xdr:rowOff>121292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87532"/>
          <a:ext cx="838200" cy="9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54587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8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145884</xdr:rowOff>
    </xdr:from>
    <xdr:to>
      <xdr:col>19</xdr:col>
      <xdr:colOff>133350</xdr:colOff>
      <xdr:row>82</xdr:row>
      <xdr:rowOff>28632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33334"/>
          <a:ext cx="889000" cy="5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106684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3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6533</xdr:rowOff>
    </xdr:from>
    <xdr:to>
      <xdr:col>15</xdr:col>
      <xdr:colOff>82550</xdr:colOff>
      <xdr:row>81</xdr:row>
      <xdr:rowOff>145884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93983"/>
          <a:ext cx="889000" cy="1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4911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127927</xdr:rowOff>
    </xdr:from>
    <xdr:to>
      <xdr:col>11</xdr:col>
      <xdr:colOff>31750</xdr:colOff>
      <xdr:row>81</xdr:row>
      <xdr:rowOff>6533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43927"/>
          <a:ext cx="889000" cy="5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52801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1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70492</xdr:rowOff>
    </xdr:from>
    <xdr:to>
      <xdr:col>23</xdr:col>
      <xdr:colOff>184150</xdr:colOff>
      <xdr:row>83</xdr:row>
      <xdr:rowOff>642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87019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149282</xdr:rowOff>
    </xdr:from>
    <xdr:to>
      <xdr:col>19</xdr:col>
      <xdr:colOff>184150</xdr:colOff>
      <xdr:row>82</xdr:row>
      <xdr:rowOff>79432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3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89609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0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95084</xdr:rowOff>
    </xdr:from>
    <xdr:to>
      <xdr:col>15</xdr:col>
      <xdr:colOff>133350</xdr:colOff>
      <xdr:row>82</xdr:row>
      <xdr:rowOff>25234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8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35411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5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127183</xdr:rowOff>
    </xdr:from>
    <xdr:to>
      <xdr:col>11</xdr:col>
      <xdr:colOff>82550</xdr:colOff>
      <xdr:row>81</xdr:row>
      <xdr:rowOff>57333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4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67510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12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77127</xdr:rowOff>
    </xdr:from>
    <xdr:to>
      <xdr:col>7</xdr:col>
      <xdr:colOff>31750</xdr:colOff>
      <xdr:row>81</xdr:row>
      <xdr:rowOff>7277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17454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6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経験年数階層における職員構成の変動により、前年度より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職員給与については、国の制度の動向に配慮しつつ、引き続き適正な対応を行うとともに、職員の能力・実績を反映できる給与制度の在り方について検討を行っていく。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84</xdr:row>
      <xdr:rowOff>48079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46464"/>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107241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09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84</xdr:row>
      <xdr:rowOff>13607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3464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13607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3981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48079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981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時代の変化に伴う多様な行政需要や市民ニーズに対応した定員管理に努めたことなどにより、人口千人当たりの職員数が類似団体と比較して</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0.59</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人下回っている。今後も職員数の適正管理や経費削減、見直しを着実に推進する。</a:t>
          </a:r>
          <a:endPar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52494</xdr:rowOff>
    </xdr:from>
    <xdr:to>
      <xdr:col>81</xdr:col>
      <xdr:colOff>44450</xdr:colOff>
      <xdr:row>62</xdr:row>
      <xdr:rowOff>78634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82394"/>
          <a:ext cx="8382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48471</xdr:rowOff>
    </xdr:from>
    <xdr:to>
      <xdr:col>77</xdr:col>
      <xdr:colOff>44450</xdr:colOff>
      <xdr:row>62</xdr:row>
      <xdr:rowOff>52494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7837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42439</xdr:rowOff>
    </xdr:from>
    <xdr:to>
      <xdr:col>72</xdr:col>
      <xdr:colOff>203200</xdr:colOff>
      <xdr:row>62</xdr:row>
      <xdr:rowOff>48471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7233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42439</xdr:rowOff>
    </xdr:from>
    <xdr:to>
      <xdr:col>68</xdr:col>
      <xdr:colOff>152400</xdr:colOff>
      <xdr:row>62</xdr:row>
      <xdr:rowOff>58526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67233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27834</xdr:rowOff>
    </xdr:from>
    <xdr:to>
      <xdr:col>81</xdr:col>
      <xdr:colOff>95250</xdr:colOff>
      <xdr:row>62</xdr:row>
      <xdr:rowOff>129434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44361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0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1694</xdr:rowOff>
    </xdr:from>
    <xdr:to>
      <xdr:col>77</xdr:col>
      <xdr:colOff>95250</xdr:colOff>
      <xdr:row>62</xdr:row>
      <xdr:rowOff>103294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113471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169121</xdr:rowOff>
    </xdr:from>
    <xdr:to>
      <xdr:col>73</xdr:col>
      <xdr:colOff>44450</xdr:colOff>
      <xdr:row>62</xdr:row>
      <xdr:rowOff>99271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109448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163089</xdr:rowOff>
    </xdr:from>
    <xdr:to>
      <xdr:col>68</xdr:col>
      <xdr:colOff>203200</xdr:colOff>
      <xdr:row>62</xdr:row>
      <xdr:rowOff>93239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103416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9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7726</xdr:rowOff>
    </xdr:from>
    <xdr:to>
      <xdr:col>64</xdr:col>
      <xdr:colOff>152400</xdr:colOff>
      <xdr:row>62</xdr:row>
      <xdr:rowOff>109326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119503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0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ヶ年平均で算定するにあたり、新たに算定基礎に加わる令和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年度と外れる令和元年度の単年度の値を比較すると、元利償還金・準元利償還金に係る</a:t>
          </a:r>
          <a:r>
            <a:rPr kumimoji="0" lang="ja-JP" altLang="ja-JP" sz="13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基準財政需要額算入額が</a:t>
          </a:r>
          <a:r>
            <a:rPr kumimoji="0" lang="ja-JP" altLang="en-US" sz="13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減となったこと等</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から、実質公債費比率は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今後も交付税算定上有利な起債を有効に活用しつつ、計画的に繰上償還を組み合わせながら、公債費負担の抑制・平準化を図り、引き続き健全財政の維持に努めていく。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71362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214809"/>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104218</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9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13909</xdr:rowOff>
    </xdr:from>
    <xdr:to>
      <xdr:col>77</xdr:col>
      <xdr:colOff>44450</xdr:colOff>
      <xdr:row>42</xdr:row>
      <xdr:rowOff>48381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2148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48381</xdr:rowOff>
    </xdr:from>
    <xdr:to>
      <xdr:col>72</xdr:col>
      <xdr:colOff>203200</xdr:colOff>
      <xdr:row>42</xdr:row>
      <xdr:rowOff>94343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24928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94343</xdr:rowOff>
    </xdr:from>
    <xdr:to>
      <xdr:col>68</xdr:col>
      <xdr:colOff>152400</xdr:colOff>
      <xdr:row>42</xdr:row>
      <xdr:rowOff>140305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2952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20562</xdr:rowOff>
    </xdr:from>
    <xdr:to>
      <xdr:col>81</xdr:col>
      <xdr:colOff>95250</xdr:colOff>
      <xdr:row>42</xdr:row>
      <xdr:rowOff>122162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164089</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9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169031</xdr:rowOff>
    </xdr:from>
    <xdr:to>
      <xdr:col>73</xdr:col>
      <xdr:colOff>44450</xdr:colOff>
      <xdr:row>42</xdr:row>
      <xdr:rowOff>99181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83958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43543</xdr:rowOff>
    </xdr:from>
    <xdr:to>
      <xdr:col>68</xdr:col>
      <xdr:colOff>203200</xdr:colOff>
      <xdr:row>42</xdr:row>
      <xdr:rowOff>145143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129920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89505</xdr:rowOff>
    </xdr:from>
    <xdr:to>
      <xdr:col>64</xdr:col>
      <xdr:colOff>152400</xdr:colOff>
      <xdr:row>43</xdr:row>
      <xdr:rowOff>19655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4432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将来負担比率としては、類似団体平均、全国平均、長崎県平均をいずれも下回っている。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負担比率が生じなかったことを示すもので、土地開発公社の負債及び一部事務組合、公営企業等を含めた市全体の地方債現在高が減少したことにより将来負担額が減少し、充当可能基金額等の控除額を下回ったため、前年度と同じく将来負担比率は生じなか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134,691
133,513
341.79
74,368,983
72,488,224
1,536,826
34,530,224
47,537,088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人件費に係る経常収支比率は、類似団体平均、全国平均、長崎県平均をいずれも下回っている。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臨時財政対策債及び地方交付税の減に伴い、分母となる経常一般財源等総額が減少したため、前年度から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74422</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7517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119143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62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74422</xdr:rowOff>
    </xdr:from>
    <xdr:to>
      <xdr:col>19</xdr:col>
      <xdr:colOff>187325</xdr:colOff>
      <xdr:row>35</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75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934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10414</xdr:rowOff>
    </xdr:from>
    <xdr:to>
      <xdr:col>11</xdr:col>
      <xdr:colOff>9525</xdr:colOff>
      <xdr:row>35</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111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61993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168165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23622</xdr:rowOff>
    </xdr:from>
    <xdr:to>
      <xdr:col>20</xdr:col>
      <xdr:colOff>38100</xdr:colOff>
      <xdr:row>35</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135399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51054</xdr:rowOff>
    </xdr:from>
    <xdr:to>
      <xdr:col>15</xdr:col>
      <xdr:colOff>149225</xdr:colOff>
      <xdr:row>35</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162831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131064</xdr:rowOff>
    </xdr:from>
    <xdr:to>
      <xdr:col>6</xdr:col>
      <xdr:colOff>171450</xdr:colOff>
      <xdr:row>35</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71391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物件費に係る経常収支比率は、類似団体平均、全国平均、長崎県平均をいずれも下回っている。これは、事務事業の見直しにより、常に経費削減・効率化に努めていることによるものである。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固定資産税・都市計画税賦課事務の増に伴い、分子となる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経常経費</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充当</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一般財源が増加したことに加え、臨時財政対策債及び地方交付税の減に伴い、分母となる経常一般財源等総額が減少したため、前年度から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105229</xdr:rowOff>
    </xdr:from>
    <xdr:to>
      <xdr:col>82</xdr:col>
      <xdr:colOff>107950</xdr:colOff>
      <xdr:row>15</xdr:row>
      <xdr:rowOff>97064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05529"/>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105229</xdr:rowOff>
    </xdr:from>
    <xdr:to>
      <xdr:col>78</xdr:col>
      <xdr:colOff>69850</xdr:colOff>
      <xdr:row>14</xdr:row>
      <xdr:rowOff>170543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055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170543</xdr:rowOff>
    </xdr:from>
    <xdr:to>
      <xdr:col>73</xdr:col>
      <xdr:colOff>180975</xdr:colOff>
      <xdr:row>15</xdr:row>
      <xdr:rowOff>9979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708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39914</xdr:rowOff>
    </xdr:from>
    <xdr:to>
      <xdr:col>69</xdr:col>
      <xdr:colOff>92075</xdr:colOff>
      <xdr:row>15</xdr:row>
      <xdr:rowOff>9979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402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62791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54429</xdr:rowOff>
    </xdr:from>
    <xdr:to>
      <xdr:col>78</xdr:col>
      <xdr:colOff>120650</xdr:colOff>
      <xdr:row>14</xdr:row>
      <xdr:rowOff>156029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166206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23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160564</xdr:rowOff>
    </xdr:from>
    <xdr:to>
      <xdr:col>65</xdr:col>
      <xdr:colOff>53975</xdr:colOff>
      <xdr:row>14</xdr:row>
      <xdr:rowOff>90714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100891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扶助費に係る経常収支比率は、生活保護支給事務の増に伴い、分子となる経常経費</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充当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一般財源が増加したことに加え、臨時財政対策債及び地方交付税の減に伴い、分母となる経常一般財源等総額が減少したため、前年度から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今後も扶助費は同程度の水準で推移していくことが見込まれるため、他の経常経費の抑制により健全な財政運営を図る。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161290</xdr:rowOff>
    </xdr:from>
    <xdr:to>
      <xdr:col>24</xdr:col>
      <xdr:colOff>25400</xdr:colOff>
      <xdr:row>56</xdr:row>
      <xdr:rowOff>104140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910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161290</xdr:rowOff>
    </xdr:from>
    <xdr:to>
      <xdr:col>19</xdr:col>
      <xdr:colOff>187325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91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1270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90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1270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90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110490</xdr:rowOff>
    </xdr:from>
    <xdr:to>
      <xdr:col>20</xdr:col>
      <xdr:colOff>38100</xdr:colOff>
      <xdr:row>56</xdr:row>
      <xdr:rowOff>40640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50817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121920</xdr:rowOff>
    </xdr:from>
    <xdr:to>
      <xdr:col>11</xdr:col>
      <xdr:colOff>60325</xdr:colOff>
      <xdr:row>57</xdr:row>
      <xdr:rowOff>52070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その他に係る経常収支比率は、分子となる経常経費充当一般財源が減少したものの、臨時財政対策債及び地方交付税の減に伴い、分母となる経常一般財源等総額が減少したため、前年度から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00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57</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009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26307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77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57</xdr:row>
      <xdr:rowOff>26307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57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5443</xdr:rowOff>
    </xdr:from>
    <xdr:to>
      <xdr:col>65</xdr:col>
      <xdr:colOff>53975</xdr:colOff>
      <xdr:row>56</xdr:row>
      <xdr:rowOff>107043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117220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補助費等に係る経常収支比率は、類似団体平均、全国平均、長崎県平均いずれと比較しても高くなっている。これは、消防・ごみ処理等を一部事務組合で行っていることに伴うものである。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県央地域広域市町村圏組合負担金の増等に伴い、分子となる経常経費</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充当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一般財源が増加したことに加え、臨時財政対策債及び地方交付税の減に伴い、分母となる経常一般財源等総額が減少したため、前年度から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39</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54151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26416</xdr:rowOff>
    </xdr:from>
    <xdr:to>
      <xdr:col>78</xdr:col>
      <xdr:colOff>69850</xdr:colOff>
      <xdr:row>38</xdr:row>
      <xdr:rowOff>62992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541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117856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5780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117856</xdr:rowOff>
    </xdr:from>
    <xdr:to>
      <xdr:col>69</xdr:col>
      <xdr:colOff>92075</xdr:colOff>
      <xdr:row>38</xdr:row>
      <xdr:rowOff>117856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632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67056</xdr:rowOff>
    </xdr:from>
    <xdr:to>
      <xdr:col>69</xdr:col>
      <xdr:colOff>142875</xdr:colOff>
      <xdr:row>38</xdr:row>
      <xdr:rowOff>168656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153433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67056</xdr:rowOff>
    </xdr:from>
    <xdr:to>
      <xdr:col>65</xdr:col>
      <xdr:colOff>53975</xdr:colOff>
      <xdr:row>38</xdr:row>
      <xdr:rowOff>168656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153433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公債費に係る経常収支比率は、定期償還の減により、分子となる経常経費充当一般財源が減少したものの、地方交付税等の減により分母となる経常一般財源等総額が減少したため、前年度から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合併に伴う財政需要の増加により依然として類似団体平均を上回っているが、財政状況に応じて繰上償還を検討するなど、健全な財政運営に努める。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54611</xdr:rowOff>
    </xdr:from>
    <xdr:to>
      <xdr:col>24</xdr:col>
      <xdr:colOff>25400</xdr:colOff>
      <xdr:row>79</xdr:row>
      <xdr:rowOff>100330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5991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54611</xdr:rowOff>
    </xdr:from>
    <xdr:to>
      <xdr:col>19</xdr:col>
      <xdr:colOff>187325</xdr:colOff>
      <xdr:row>79</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5991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146050</xdr:rowOff>
    </xdr:from>
    <xdr:to>
      <xdr:col>15</xdr:col>
      <xdr:colOff>98425</xdr:colOff>
      <xdr:row>80</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69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88900</xdr:rowOff>
    </xdr:from>
    <xdr:to>
      <xdr:col>11</xdr:col>
      <xdr:colOff>9525</xdr:colOff>
      <xdr:row>80</xdr:row>
      <xdr:rowOff>127000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80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49530</xdr:rowOff>
    </xdr:from>
    <xdr:to>
      <xdr:col>24</xdr:col>
      <xdr:colOff>76200</xdr:colOff>
      <xdr:row>79</xdr:row>
      <xdr:rowOff>151130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21607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3811</xdr:rowOff>
    </xdr:from>
    <xdr:to>
      <xdr:col>20</xdr:col>
      <xdr:colOff>38100</xdr:colOff>
      <xdr:row>79</xdr:row>
      <xdr:rowOff>105411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90188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95250</xdr:rowOff>
    </xdr:from>
    <xdr:to>
      <xdr:col>15</xdr:col>
      <xdr:colOff>149225</xdr:colOff>
      <xdr:row>80</xdr:row>
      <xdr:rowOff>25400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38100</xdr:rowOff>
    </xdr:from>
    <xdr:to>
      <xdr:col>11</xdr:col>
      <xdr:colOff>60325</xdr:colOff>
      <xdr:row>80</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124477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公債費以外の経常収支比率は、県央地域広域市町村圏組合負担金の増等に伴い、分子となる経常経費</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充当</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一般財源が増加したことに加え、臨時財政対策債及び地方交付税の減に伴い、分母となる経常一般財源等総額が減少したため、前年度から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類似団体平均、全国平均を下回っているのは、事務事業の見直しといった行革努力等により、人件費や物件費に係る経常収支比率が、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、長崎県平均</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を下回っているのが主な要因である。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121285</xdr:rowOff>
    </xdr:from>
    <xdr:to>
      <xdr:col>82</xdr:col>
      <xdr:colOff>107950</xdr:colOff>
      <xdr:row>80</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37135"/>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36212</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8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121285</xdr:rowOff>
    </xdr:from>
    <xdr:to>
      <xdr:col>82</xdr:col>
      <xdr:colOff>196850</xdr:colOff>
      <xdr:row>73</xdr:row>
      <xdr:rowOff>121285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3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109855</xdr:rowOff>
    </xdr:from>
    <xdr:to>
      <xdr:col>82</xdr:col>
      <xdr:colOff>107950</xdr:colOff>
      <xdr:row>76</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625705"/>
          <a:ext cx="8382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82566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109855</xdr:rowOff>
    </xdr:from>
    <xdr:to>
      <xdr:col>78</xdr:col>
      <xdr:colOff>69850</xdr:colOff>
      <xdr:row>74</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62570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36847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6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75</xdr:row>
      <xdr:rowOff>64135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1430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144145</xdr:rowOff>
    </xdr:from>
    <xdr:to>
      <xdr:col>69</xdr:col>
      <xdr:colOff>92075</xdr:colOff>
      <xdr:row>75</xdr:row>
      <xdr:rowOff>64135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659995"/>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24764</xdr:rowOff>
    </xdr:from>
    <xdr:to>
      <xdr:col>69</xdr:col>
      <xdr:colOff>142875</xdr:colOff>
      <xdr:row>77</xdr:row>
      <xdr:rowOff>126364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111141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156211</xdr:rowOff>
    </xdr:from>
    <xdr:to>
      <xdr:col>65</xdr:col>
      <xdr:colOff>53975</xdr:colOff>
      <xdr:row>77</xdr:row>
      <xdr:rowOff>86361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71138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121920</xdr:rowOff>
    </xdr:from>
    <xdr:to>
      <xdr:col>82</xdr:col>
      <xdr:colOff>158750</xdr:colOff>
      <xdr:row>76</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138447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59055</xdr:rowOff>
    </xdr:from>
    <xdr:to>
      <xdr:col>78</xdr:col>
      <xdr:colOff>120650</xdr:colOff>
      <xdr:row>73</xdr:row>
      <xdr:rowOff>160655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5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170832</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343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xdr:rowOff>
    </xdr:from>
    <xdr:to>
      <xdr:col>69</xdr:col>
      <xdr:colOff>142875</xdr:colOff>
      <xdr:row>75</xdr:row>
      <xdr:rowOff>114935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93345</xdr:rowOff>
    </xdr:from>
    <xdr:to>
      <xdr:col>65</xdr:col>
      <xdr:colOff>53975</xdr:colOff>
      <xdr:row>74</xdr:row>
      <xdr:rowOff>23495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33672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37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1186</xdr:rowOff>
    </xdr:from>
    <xdr:to>
      <xdr:col>29</xdr:col>
      <xdr:colOff>127000</xdr:colOff>
      <xdr:row>17</xdr:row>
      <xdr:rowOff>30058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63461"/>
          <a:ext cx="647700" cy="2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30058</xdr:rowOff>
    </xdr:from>
    <xdr:to>
      <xdr:col>26</xdr:col>
      <xdr:colOff>50800</xdr:colOff>
      <xdr:row>17</xdr:row>
      <xdr:rowOff>48095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92333"/>
          <a:ext cx="698500" cy="18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48095</xdr:rowOff>
    </xdr:from>
    <xdr:to>
      <xdr:col>22</xdr:col>
      <xdr:colOff>114300</xdr:colOff>
      <xdr:row>17</xdr:row>
      <xdr:rowOff>49284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10370"/>
          <a:ext cx="698500" cy="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49284</xdr:rowOff>
    </xdr:from>
    <xdr:to>
      <xdr:col>18</xdr:col>
      <xdr:colOff>177800</xdr:colOff>
      <xdr:row>17</xdr:row>
      <xdr:rowOff>66817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11559"/>
          <a:ext cx="698500" cy="17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36628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6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121836</xdr:rowOff>
    </xdr:from>
    <xdr:to>
      <xdr:col>29</xdr:col>
      <xdr:colOff>177800</xdr:colOff>
      <xdr:row>17</xdr:row>
      <xdr:rowOff>51986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12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93913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8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150708</xdr:rowOff>
    </xdr:from>
    <xdr:to>
      <xdr:col>26</xdr:col>
      <xdr:colOff>101600</xdr:colOff>
      <xdr:row>17</xdr:row>
      <xdr:rowOff>80858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4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65635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27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168745</xdr:rowOff>
    </xdr:from>
    <xdr:to>
      <xdr:col>22</xdr:col>
      <xdr:colOff>165100</xdr:colOff>
      <xdr:row>17</xdr:row>
      <xdr:rowOff>98895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5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83672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4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169934</xdr:rowOff>
    </xdr:from>
    <xdr:to>
      <xdr:col>19</xdr:col>
      <xdr:colOff>38100</xdr:colOff>
      <xdr:row>17</xdr:row>
      <xdr:rowOff>100084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60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84861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4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16017</xdr:rowOff>
    </xdr:from>
    <xdr:to>
      <xdr:col>15</xdr:col>
      <xdr:colOff>101600</xdr:colOff>
      <xdr:row>17</xdr:row>
      <xdr:rowOff>117617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78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102394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6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290182</xdr:rowOff>
    </xdr:from>
    <xdr:to>
      <xdr:col>29</xdr:col>
      <xdr:colOff>127000</xdr:colOff>
      <xdr:row>34</xdr:row>
      <xdr:rowOff>311252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57632"/>
          <a:ext cx="647700" cy="21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120514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30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311252</xdr:rowOff>
    </xdr:from>
    <xdr:to>
      <xdr:col>26</xdr:col>
      <xdr:colOff>50800</xdr:colOff>
      <xdr:row>35</xdr:row>
      <xdr:rowOff>63526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78702"/>
          <a:ext cx="698500" cy="95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6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63526</xdr:rowOff>
    </xdr:from>
    <xdr:to>
      <xdr:col>22</xdr:col>
      <xdr:colOff>114300</xdr:colOff>
      <xdr:row>35</xdr:row>
      <xdr:rowOff>118237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73876"/>
          <a:ext cx="698500" cy="54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307243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288125</xdr:rowOff>
    </xdr:from>
    <xdr:to>
      <xdr:col>18</xdr:col>
      <xdr:colOff>177800</xdr:colOff>
      <xdr:row>35</xdr:row>
      <xdr:rowOff>118237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555575"/>
          <a:ext cx="698500" cy="173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315777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298556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0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239382</xdr:rowOff>
    </xdr:from>
    <xdr:to>
      <xdr:col>29</xdr:col>
      <xdr:colOff>177800</xdr:colOff>
      <xdr:row>34</xdr:row>
      <xdr:rowOff>340982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06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84459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5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260452</xdr:rowOff>
    </xdr:from>
    <xdr:to>
      <xdr:col>26</xdr:col>
      <xdr:colOff>101600</xdr:colOff>
      <xdr:row>35</xdr:row>
      <xdr:rowOff>19152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2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29329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96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12726</xdr:rowOff>
    </xdr:from>
    <xdr:to>
      <xdr:col>22</xdr:col>
      <xdr:colOff>165100</xdr:colOff>
      <xdr:row>35</xdr:row>
      <xdr:rowOff>114326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23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124503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9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67437</xdr:rowOff>
    </xdr:from>
    <xdr:to>
      <xdr:col>19</xdr:col>
      <xdr:colOff>38100</xdr:colOff>
      <xdr:row>35</xdr:row>
      <xdr:rowOff>169037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77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179214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237325</xdr:rowOff>
    </xdr:from>
    <xdr:to>
      <xdr:col>15</xdr:col>
      <xdr:colOff>101600</xdr:colOff>
      <xdr:row>34</xdr:row>
      <xdr:rowOff>338925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04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6202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7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134,691
133,513
341.79
74,368,983
72,488,224
1,536,826
34,530,224
47,537,088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110759</xdr:rowOff>
    </xdr:from>
    <xdr:to>
      <xdr:col>24</xdr:col>
      <xdr:colOff>63500</xdr:colOff>
      <xdr:row>36</xdr:row>
      <xdr:rowOff>128362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82959"/>
          <a:ext cx="8382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128362</xdr:rowOff>
    </xdr:from>
    <xdr:to>
      <xdr:col>19</xdr:col>
      <xdr:colOff>177800</xdr:colOff>
      <xdr:row>37</xdr:row>
      <xdr:rowOff>9124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00562"/>
          <a:ext cx="889000" cy="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9124</xdr:rowOff>
    </xdr:from>
    <xdr:to>
      <xdr:col>15</xdr:col>
      <xdr:colOff>50800</xdr:colOff>
      <xdr:row>37</xdr:row>
      <xdr:rowOff>57884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52774"/>
          <a:ext cx="889000" cy="4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63375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57884</xdr:rowOff>
    </xdr:from>
    <xdr:to>
      <xdr:col>10</xdr:col>
      <xdr:colOff>114300</xdr:colOff>
      <xdr:row>37</xdr:row>
      <xdr:rowOff>65062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01534"/>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164325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167274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59959</xdr:rowOff>
    </xdr:from>
    <xdr:to>
      <xdr:col>24</xdr:col>
      <xdr:colOff>114300</xdr:colOff>
      <xdr:row>36</xdr:row>
      <xdr:rowOff>161559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38386</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1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77562</xdr:rowOff>
    </xdr:from>
    <xdr:to>
      <xdr:col>20</xdr:col>
      <xdr:colOff>38100</xdr:colOff>
      <xdr:row>37</xdr:row>
      <xdr:rowOff>7712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170289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4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129774</xdr:rowOff>
    </xdr:from>
    <xdr:to>
      <xdr:col>15</xdr:col>
      <xdr:colOff>101600</xdr:colOff>
      <xdr:row>37</xdr:row>
      <xdr:rowOff>59924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51051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7084</xdr:rowOff>
    </xdr:from>
    <xdr:to>
      <xdr:col>10</xdr:col>
      <xdr:colOff>165100</xdr:colOff>
      <xdr:row>37</xdr:row>
      <xdr:rowOff>108684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5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99811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4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14262</xdr:rowOff>
    </xdr:from>
    <xdr:to>
      <xdr:col>6</xdr:col>
      <xdr:colOff>38100</xdr:colOff>
      <xdr:row>37</xdr:row>
      <xdr:rowOff>115862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5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106989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5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108790</xdr:rowOff>
    </xdr:from>
    <xdr:to>
      <xdr:col>24</xdr:col>
      <xdr:colOff>63500</xdr:colOff>
      <xdr:row>58</xdr:row>
      <xdr:rowOff>27082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81440"/>
          <a:ext cx="8382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119288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27082</xdr:rowOff>
    </xdr:from>
    <xdr:to>
      <xdr:col>19</xdr:col>
      <xdr:colOff>177800</xdr:colOff>
      <xdr:row>58</xdr:row>
      <xdr:rowOff>87138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71182"/>
          <a:ext cx="889000" cy="6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109643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87138</xdr:rowOff>
    </xdr:from>
    <xdr:to>
      <xdr:col>15</xdr:col>
      <xdr:colOff>50800</xdr:colOff>
      <xdr:row>59</xdr:row>
      <xdr:rowOff>55804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31238"/>
          <a:ext cx="889000" cy="14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55804</xdr:rowOff>
    </xdr:from>
    <xdr:to>
      <xdr:col>10</xdr:col>
      <xdr:colOff>114300</xdr:colOff>
      <xdr:row>59</xdr:row>
      <xdr:rowOff>98127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71354"/>
          <a:ext cx="889000" cy="4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111472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57990</xdr:rowOff>
    </xdr:from>
    <xdr:to>
      <xdr:col>24</xdr:col>
      <xdr:colOff>114300</xdr:colOff>
      <xdr:row>57</xdr:row>
      <xdr:rowOff>159590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36417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147732</xdr:rowOff>
    </xdr:from>
    <xdr:to>
      <xdr:col>20</xdr:col>
      <xdr:colOff>38100</xdr:colOff>
      <xdr:row>58</xdr:row>
      <xdr:rowOff>77882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69009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1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36338</xdr:rowOff>
    </xdr:from>
    <xdr:to>
      <xdr:col>15</xdr:col>
      <xdr:colOff>101600</xdr:colOff>
      <xdr:row>58</xdr:row>
      <xdr:rowOff>137938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8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129065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7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5004</xdr:rowOff>
    </xdr:from>
    <xdr:to>
      <xdr:col>10</xdr:col>
      <xdr:colOff>165100</xdr:colOff>
      <xdr:row>59</xdr:row>
      <xdr:rowOff>106604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97731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47327</xdr:rowOff>
    </xdr:from>
    <xdr:to>
      <xdr:col>6</xdr:col>
      <xdr:colOff>38100</xdr:colOff>
      <xdr:row>59</xdr:row>
      <xdr:rowOff>148927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140054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5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96038</xdr:rowOff>
    </xdr:from>
    <xdr:to>
      <xdr:col>24</xdr:col>
      <xdr:colOff>63500</xdr:colOff>
      <xdr:row>77</xdr:row>
      <xdr:rowOff>96312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97688"/>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57909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59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96312</xdr:rowOff>
    </xdr:from>
    <xdr:to>
      <xdr:col>19</xdr:col>
      <xdr:colOff>177800</xdr:colOff>
      <xdr:row>77</xdr:row>
      <xdr:rowOff>97363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97962"/>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7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94940</xdr:rowOff>
    </xdr:from>
    <xdr:to>
      <xdr:col>15</xdr:col>
      <xdr:colOff>50800</xdr:colOff>
      <xdr:row>77</xdr:row>
      <xdr:rowOff>97363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96590"/>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17950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9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94940</xdr:rowOff>
    </xdr:from>
    <xdr:to>
      <xdr:col>10</xdr:col>
      <xdr:colOff>114300</xdr:colOff>
      <xdr:row>77</xdr:row>
      <xdr:rowOff>117069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96590"/>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27230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0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23665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9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45238</xdr:rowOff>
    </xdr:from>
    <xdr:to>
      <xdr:col>24</xdr:col>
      <xdr:colOff>114300</xdr:colOff>
      <xdr:row>77</xdr:row>
      <xdr:rowOff>146838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68115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9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45512</xdr:rowOff>
    </xdr:from>
    <xdr:to>
      <xdr:col>20</xdr:col>
      <xdr:colOff>38100</xdr:colOff>
      <xdr:row>77</xdr:row>
      <xdr:rowOff>147112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163639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02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46563</xdr:rowOff>
    </xdr:from>
    <xdr:to>
      <xdr:col>15</xdr:col>
      <xdr:colOff>101600</xdr:colOff>
      <xdr:row>77</xdr:row>
      <xdr:rowOff>148163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4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164690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02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44140</xdr:rowOff>
    </xdr:from>
    <xdr:to>
      <xdr:col>10</xdr:col>
      <xdr:colOff>165100</xdr:colOff>
      <xdr:row>77</xdr:row>
      <xdr:rowOff>145740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2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66269</xdr:rowOff>
    </xdr:from>
    <xdr:to>
      <xdr:col>6</xdr:col>
      <xdr:colOff>38100</xdr:colOff>
      <xdr:row>77</xdr:row>
      <xdr:rowOff>167869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4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113106</xdr:rowOff>
    </xdr:from>
    <xdr:to>
      <xdr:col>24</xdr:col>
      <xdr:colOff>63500</xdr:colOff>
      <xdr:row>94</xdr:row>
      <xdr:rowOff>158065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229406"/>
          <a:ext cx="838200" cy="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61634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49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113106</xdr:rowOff>
    </xdr:from>
    <xdr:to>
      <xdr:col>19</xdr:col>
      <xdr:colOff>177800</xdr:colOff>
      <xdr:row>95</xdr:row>
      <xdr:rowOff>123447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29406"/>
          <a:ext cx="889000" cy="18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95857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123447</xdr:rowOff>
    </xdr:from>
    <xdr:to>
      <xdr:col>15</xdr:col>
      <xdr:colOff>50800</xdr:colOff>
      <xdr:row>95</xdr:row>
      <xdr:rowOff>123744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411197"/>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150248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123744</xdr:rowOff>
    </xdr:from>
    <xdr:to>
      <xdr:col>10</xdr:col>
      <xdr:colOff>114300</xdr:colOff>
      <xdr:row>96</xdr:row>
      <xdr:rowOff>811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11494"/>
          <a:ext cx="889000" cy="4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166098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35362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66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107265</xdr:rowOff>
    </xdr:from>
    <xdr:to>
      <xdr:col>24</xdr:col>
      <xdr:colOff>114300</xdr:colOff>
      <xdr:row>95</xdr:row>
      <xdr:rowOff>37415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130142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7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62306</xdr:rowOff>
    </xdr:from>
    <xdr:to>
      <xdr:col>20</xdr:col>
      <xdr:colOff>38100</xdr:colOff>
      <xdr:row>94</xdr:row>
      <xdr:rowOff>163906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8983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5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72647</xdr:rowOff>
    </xdr:from>
    <xdr:to>
      <xdr:col>15</xdr:col>
      <xdr:colOff>101600</xdr:colOff>
      <xdr:row>96</xdr:row>
      <xdr:rowOff>2797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6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19324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3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72944</xdr:rowOff>
    </xdr:from>
    <xdr:to>
      <xdr:col>10</xdr:col>
      <xdr:colOff>165100</xdr:colOff>
      <xdr:row>96</xdr:row>
      <xdr:rowOff>3094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19621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13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121461</xdr:rowOff>
    </xdr:from>
    <xdr:to>
      <xdr:col>6</xdr:col>
      <xdr:colOff>38100</xdr:colOff>
      <xdr:row>96</xdr:row>
      <xdr:rowOff>51611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68138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18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58539</xdr:rowOff>
    </xdr:from>
    <xdr:to>
      <xdr:col>54</xdr:col>
      <xdr:colOff>189865</xdr:colOff>
      <xdr:row>38</xdr:row>
      <xdr:rowOff>62258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716389"/>
          <a:ext cx="1270" cy="860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66085</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8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62258</xdr:rowOff>
    </xdr:from>
    <xdr:to>
      <xdr:col>55</xdr:col>
      <xdr:colOff>88900</xdr:colOff>
      <xdr:row>38</xdr:row>
      <xdr:rowOff>62258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5216</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49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58539</xdr:rowOff>
    </xdr:from>
    <xdr:to>
      <xdr:col>55</xdr:col>
      <xdr:colOff>88900</xdr:colOff>
      <xdr:row>33</xdr:row>
      <xdr:rowOff>58539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7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153843</xdr:rowOff>
    </xdr:from>
    <xdr:to>
      <xdr:col>55</xdr:col>
      <xdr:colOff>0</xdr:colOff>
      <xdr:row>35</xdr:row>
      <xdr:rowOff>162971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154593"/>
          <a:ext cx="8382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117657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89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139230</xdr:rowOff>
    </xdr:from>
    <xdr:to>
      <xdr:col>55</xdr:col>
      <xdr:colOff>50800</xdr:colOff>
      <xdr:row>37</xdr:row>
      <xdr:rowOff>69380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59553</xdr:rowOff>
    </xdr:from>
    <xdr:to>
      <xdr:col>50</xdr:col>
      <xdr:colOff>114300</xdr:colOff>
      <xdr:row>35</xdr:row>
      <xdr:rowOff>153843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374503"/>
          <a:ext cx="889000" cy="78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165900</xdr:rowOff>
    </xdr:from>
    <xdr:to>
      <xdr:col>50</xdr:col>
      <xdr:colOff>165100</xdr:colOff>
      <xdr:row>37</xdr:row>
      <xdr:rowOff>96050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87177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59553</xdr:rowOff>
    </xdr:from>
    <xdr:to>
      <xdr:col>45</xdr:col>
      <xdr:colOff>177800</xdr:colOff>
      <xdr:row>36</xdr:row>
      <xdr:rowOff>143640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374503"/>
          <a:ext cx="889000" cy="94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89479</xdr:rowOff>
    </xdr:from>
    <xdr:to>
      <xdr:col>46</xdr:col>
      <xdr:colOff>38100</xdr:colOff>
      <xdr:row>33</xdr:row>
      <xdr:rowOff>19629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10756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143640</xdr:rowOff>
    </xdr:from>
    <xdr:to>
      <xdr:col>41</xdr:col>
      <xdr:colOff>50800</xdr:colOff>
      <xdr:row>36</xdr:row>
      <xdr:rowOff>157889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315840"/>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46152</xdr:rowOff>
    </xdr:from>
    <xdr:to>
      <xdr:col>41</xdr:col>
      <xdr:colOff>101600</xdr:colOff>
      <xdr:row>37</xdr:row>
      <xdr:rowOff>147752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138878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65164</xdr:rowOff>
    </xdr:from>
    <xdr:to>
      <xdr:col>36</xdr:col>
      <xdr:colOff>165100</xdr:colOff>
      <xdr:row>37</xdr:row>
      <xdr:rowOff>166763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157890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112171</xdr:rowOff>
    </xdr:from>
    <xdr:to>
      <xdr:col>55</xdr:col>
      <xdr:colOff>50800</xdr:colOff>
      <xdr:row>36</xdr:row>
      <xdr:rowOff>42321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135048</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103043</xdr:rowOff>
    </xdr:from>
    <xdr:to>
      <xdr:col>50</xdr:col>
      <xdr:colOff>165100</xdr:colOff>
      <xdr:row>36</xdr:row>
      <xdr:rowOff>33193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0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49720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87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8753</xdr:rowOff>
    </xdr:from>
    <xdr:to>
      <xdr:col>46</xdr:col>
      <xdr:colOff>38100</xdr:colOff>
      <xdr:row>31</xdr:row>
      <xdr:rowOff>110353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3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126880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09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92840</xdr:rowOff>
    </xdr:from>
    <xdr:to>
      <xdr:col>41</xdr:col>
      <xdr:colOff>101600</xdr:colOff>
      <xdr:row>37</xdr:row>
      <xdr:rowOff>22990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6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39517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04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107089</xdr:rowOff>
    </xdr:from>
    <xdr:to>
      <xdr:col>36</xdr:col>
      <xdr:colOff>165100</xdr:colOff>
      <xdr:row>37</xdr:row>
      <xdr:rowOff>37239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53766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5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101346</xdr:rowOff>
    </xdr:from>
    <xdr:to>
      <xdr:col>55</xdr:col>
      <xdr:colOff>0</xdr:colOff>
      <xdr:row>55</xdr:row>
      <xdr:rowOff>101867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531096"/>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125480</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55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11316</xdr:rowOff>
    </xdr:from>
    <xdr:to>
      <xdr:col>50</xdr:col>
      <xdr:colOff>114300</xdr:colOff>
      <xdr:row>55</xdr:row>
      <xdr:rowOff>101867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269616"/>
          <a:ext cx="889000" cy="26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42498</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162116</xdr:rowOff>
    </xdr:from>
    <xdr:to>
      <xdr:col>45</xdr:col>
      <xdr:colOff>177800</xdr:colOff>
      <xdr:row>54</xdr:row>
      <xdr:rowOff>11316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248966"/>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39882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131331</xdr:rowOff>
    </xdr:from>
    <xdr:to>
      <xdr:col>41</xdr:col>
      <xdr:colOff>50800</xdr:colOff>
      <xdr:row>53</xdr:row>
      <xdr:rowOff>162116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218181"/>
          <a:ext cx="8890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56710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51757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5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50546</xdr:rowOff>
    </xdr:from>
    <xdr:to>
      <xdr:col>55</xdr:col>
      <xdr:colOff>50800</xdr:colOff>
      <xdr:row>55</xdr:row>
      <xdr:rowOff>152146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8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73423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3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51067</xdr:rowOff>
    </xdr:from>
    <xdr:to>
      <xdr:col>50</xdr:col>
      <xdr:colOff>165100</xdr:colOff>
      <xdr:row>55</xdr:row>
      <xdr:rowOff>152667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8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169194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25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131966</xdr:rowOff>
    </xdr:from>
    <xdr:to>
      <xdr:col>46</xdr:col>
      <xdr:colOff>38100</xdr:colOff>
      <xdr:row>54</xdr:row>
      <xdr:rowOff>62116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2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78643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899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111316</xdr:rowOff>
    </xdr:from>
    <xdr:to>
      <xdr:col>41</xdr:col>
      <xdr:colOff>101600</xdr:colOff>
      <xdr:row>54</xdr:row>
      <xdr:rowOff>41466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1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57993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897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80531</xdr:rowOff>
    </xdr:from>
    <xdr:to>
      <xdr:col>36</xdr:col>
      <xdr:colOff>165100</xdr:colOff>
      <xdr:row>54</xdr:row>
      <xdr:rowOff>10681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16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27208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894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114120</xdr:rowOff>
    </xdr:from>
    <xdr:to>
      <xdr:col>55</xdr:col>
      <xdr:colOff>0</xdr:colOff>
      <xdr:row>78</xdr:row>
      <xdr:rowOff>15548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315770"/>
          <a:ext cx="838200" cy="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118601</xdr:rowOff>
    </xdr:from>
    <xdr:to>
      <xdr:col>50</xdr:col>
      <xdr:colOff>114300</xdr:colOff>
      <xdr:row>77</xdr:row>
      <xdr:rowOff>114120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977351"/>
          <a:ext cx="889000" cy="33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55873</xdr:rowOff>
    </xdr:from>
    <xdr:to>
      <xdr:col>45</xdr:col>
      <xdr:colOff>177800</xdr:colOff>
      <xdr:row>75</xdr:row>
      <xdr:rowOff>118601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914623"/>
          <a:ext cx="889000" cy="6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35689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1374</xdr:rowOff>
    </xdr:from>
    <xdr:to>
      <xdr:col>41</xdr:col>
      <xdr:colOff>50800</xdr:colOff>
      <xdr:row>75</xdr:row>
      <xdr:rowOff>55873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860124"/>
          <a:ext cx="889000" cy="5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80883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104841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136198</xdr:rowOff>
    </xdr:from>
    <xdr:to>
      <xdr:col>55</xdr:col>
      <xdr:colOff>50800</xdr:colOff>
      <xdr:row>78</xdr:row>
      <xdr:rowOff>66348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3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51125</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5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63320</xdr:rowOff>
    </xdr:from>
    <xdr:to>
      <xdr:col>50</xdr:col>
      <xdr:colOff>165100</xdr:colOff>
      <xdr:row>77</xdr:row>
      <xdr:rowOff>164920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6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156047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5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67801</xdr:rowOff>
    </xdr:from>
    <xdr:to>
      <xdr:col>46</xdr:col>
      <xdr:colOff>38100</xdr:colOff>
      <xdr:row>75</xdr:row>
      <xdr:rowOff>169401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9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14478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7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5073</xdr:rowOff>
    </xdr:from>
    <xdr:to>
      <xdr:col>41</xdr:col>
      <xdr:colOff>101600</xdr:colOff>
      <xdr:row>75</xdr:row>
      <xdr:rowOff>106673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8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123200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6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122024</xdr:rowOff>
    </xdr:from>
    <xdr:to>
      <xdr:col>36</xdr:col>
      <xdr:colOff>165100</xdr:colOff>
      <xdr:row>75</xdr:row>
      <xdr:rowOff>52174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8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68701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5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24532</xdr:rowOff>
    </xdr:from>
    <xdr:to>
      <xdr:col>55</xdr:col>
      <xdr:colOff>0</xdr:colOff>
      <xdr:row>96</xdr:row>
      <xdr:rowOff>37813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312282"/>
          <a:ext cx="838200" cy="18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77591</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36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27595</xdr:rowOff>
    </xdr:from>
    <xdr:to>
      <xdr:col>50</xdr:col>
      <xdr:colOff>114300</xdr:colOff>
      <xdr:row>96</xdr:row>
      <xdr:rowOff>37813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486795"/>
          <a:ext cx="889000" cy="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27595</xdr:rowOff>
    </xdr:from>
    <xdr:to>
      <xdr:col>45</xdr:col>
      <xdr:colOff>177800</xdr:colOff>
      <xdr:row>96</xdr:row>
      <xdr:rowOff>130580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86795"/>
          <a:ext cx="889000" cy="10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130580</xdr:rowOff>
    </xdr:from>
    <xdr:to>
      <xdr:col>41</xdr:col>
      <xdr:colOff>50800</xdr:colOff>
      <xdr:row>96</xdr:row>
      <xdr:rowOff>135860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589780"/>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64929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145182</xdr:rowOff>
    </xdr:from>
    <xdr:to>
      <xdr:col>55</xdr:col>
      <xdr:colOff>50800</xdr:colOff>
      <xdr:row>95</xdr:row>
      <xdr:rowOff>75332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168059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11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158463</xdr:rowOff>
    </xdr:from>
    <xdr:to>
      <xdr:col>50</xdr:col>
      <xdr:colOff>165100</xdr:colOff>
      <xdr:row>96</xdr:row>
      <xdr:rowOff>88613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4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79740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3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148245</xdr:rowOff>
    </xdr:from>
    <xdr:to>
      <xdr:col>46</xdr:col>
      <xdr:colOff>38100</xdr:colOff>
      <xdr:row>96</xdr:row>
      <xdr:rowOff>78395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3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69522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2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79780</xdr:rowOff>
    </xdr:from>
    <xdr:to>
      <xdr:col>41</xdr:col>
      <xdr:colOff>101600</xdr:colOff>
      <xdr:row>97</xdr:row>
      <xdr:rowOff>9930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3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85060</xdr:rowOff>
    </xdr:from>
    <xdr:to>
      <xdr:col>36</xdr:col>
      <xdr:colOff>165100</xdr:colOff>
      <xdr:row>97</xdr:row>
      <xdr:rowOff>15210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6337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3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26035</xdr:rowOff>
    </xdr:from>
    <xdr:to>
      <xdr:col>85</xdr:col>
      <xdr:colOff>127000</xdr:colOff>
      <xdr:row>37</xdr:row>
      <xdr:rowOff>168275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369685"/>
          <a:ext cx="838200" cy="14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54373</xdr:rowOff>
    </xdr:from>
    <xdr:ext cx="378565"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69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26035</xdr:rowOff>
    </xdr:from>
    <xdr:to>
      <xdr:col>81</xdr:col>
      <xdr:colOff>50800</xdr:colOff>
      <xdr:row>37</xdr:row>
      <xdr:rowOff>166624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369685"/>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168419</xdr:rowOff>
    </xdr:from>
    <xdr:ext cx="378565"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92017" y="668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166624</xdr:rowOff>
    </xdr:from>
    <xdr:to>
      <xdr:col>76</xdr:col>
      <xdr:colOff>114300</xdr:colOff>
      <xdr:row>38</xdr:row>
      <xdr:rowOff>141732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510274"/>
          <a:ext cx="889000" cy="1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126255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6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141732</xdr:rowOff>
    </xdr:from>
    <xdr:to>
      <xdr:col>71</xdr:col>
      <xdr:colOff>177800</xdr:colOff>
      <xdr:row>39</xdr:row>
      <xdr:rowOff>8636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656832"/>
          <a:ext cx="889000"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117475</xdr:rowOff>
    </xdr:from>
    <xdr:to>
      <xdr:col>85</xdr:col>
      <xdr:colOff>177800</xdr:colOff>
      <xdr:row>38</xdr:row>
      <xdr:rowOff>47625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140352</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31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146685</xdr:rowOff>
    </xdr:from>
    <xdr:to>
      <xdr:col>81</xdr:col>
      <xdr:colOff>101600</xdr:colOff>
      <xdr:row>37</xdr:row>
      <xdr:rowOff>76835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93362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09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115824</xdr:rowOff>
    </xdr:from>
    <xdr:to>
      <xdr:col>76</xdr:col>
      <xdr:colOff>165100</xdr:colOff>
      <xdr:row>38</xdr:row>
      <xdr:rowOff>45974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5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62501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23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90932</xdr:rowOff>
    </xdr:from>
    <xdr:to>
      <xdr:col>72</xdr:col>
      <xdr:colOff>38100</xdr:colOff>
      <xdr:row>39</xdr:row>
      <xdr:rowOff>21082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12209</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698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129286</xdr:rowOff>
    </xdr:from>
    <xdr:to>
      <xdr:col>67</xdr:col>
      <xdr:colOff>101600</xdr:colOff>
      <xdr:row>39</xdr:row>
      <xdr:rowOff>59436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50563</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737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69291</xdr:rowOff>
    </xdr:from>
    <xdr:to>
      <xdr:col>85</xdr:col>
      <xdr:colOff>127000</xdr:colOff>
      <xdr:row>73</xdr:row>
      <xdr:rowOff>102038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2585141"/>
          <a:ext cx="8382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170330</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85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4426</xdr:rowOff>
    </xdr:from>
    <xdr:to>
      <xdr:col>81</xdr:col>
      <xdr:colOff>50800</xdr:colOff>
      <xdr:row>73</xdr:row>
      <xdr:rowOff>69291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2520276"/>
          <a:ext cx="889000" cy="6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123525</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162293</xdr:rowOff>
    </xdr:from>
    <xdr:to>
      <xdr:col>76</xdr:col>
      <xdr:colOff>114300</xdr:colOff>
      <xdr:row>73</xdr:row>
      <xdr:rowOff>4426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2506693"/>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159968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94342</xdr:rowOff>
    </xdr:from>
    <xdr:to>
      <xdr:col>71</xdr:col>
      <xdr:colOff>177800</xdr:colOff>
      <xdr:row>72</xdr:row>
      <xdr:rowOff>162293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2438742"/>
          <a:ext cx="889000" cy="6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167034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148251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51238</xdr:rowOff>
    </xdr:from>
    <xdr:to>
      <xdr:col>85</xdr:col>
      <xdr:colOff>177800</xdr:colOff>
      <xdr:row>73</xdr:row>
      <xdr:rowOff>152838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5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74115</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41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18491</xdr:rowOff>
    </xdr:from>
    <xdr:to>
      <xdr:col>81</xdr:col>
      <xdr:colOff>101600</xdr:colOff>
      <xdr:row>73</xdr:row>
      <xdr:rowOff>120091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53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136618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3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125076</xdr:rowOff>
    </xdr:from>
    <xdr:to>
      <xdr:col>76</xdr:col>
      <xdr:colOff>165100</xdr:colOff>
      <xdr:row>73</xdr:row>
      <xdr:rowOff>55226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46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71753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24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111493</xdr:rowOff>
    </xdr:from>
    <xdr:to>
      <xdr:col>72</xdr:col>
      <xdr:colOff>38100</xdr:colOff>
      <xdr:row>73</xdr:row>
      <xdr:rowOff>41643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45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58170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23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43542</xdr:rowOff>
    </xdr:from>
    <xdr:to>
      <xdr:col>67</xdr:col>
      <xdr:colOff>101600</xdr:colOff>
      <xdr:row>72</xdr:row>
      <xdr:rowOff>145142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38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161669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16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45278</xdr:rowOff>
    </xdr:from>
    <xdr:to>
      <xdr:col>85</xdr:col>
      <xdr:colOff>127000</xdr:colOff>
      <xdr:row>97</xdr:row>
      <xdr:rowOff>62650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675928"/>
          <a:ext cx="838200" cy="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131847</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76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45278</xdr:rowOff>
    </xdr:from>
    <xdr:to>
      <xdr:col>81</xdr:col>
      <xdr:colOff>50800</xdr:colOff>
      <xdr:row>97</xdr:row>
      <xdr:rowOff>92957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675928"/>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76711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92957</xdr:rowOff>
    </xdr:from>
    <xdr:to>
      <xdr:col>76</xdr:col>
      <xdr:colOff>114300</xdr:colOff>
      <xdr:row>98</xdr:row>
      <xdr:rowOff>3335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23607"/>
          <a:ext cx="889000" cy="8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165930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9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109634</xdr:rowOff>
    </xdr:from>
    <xdr:to>
      <xdr:col>71</xdr:col>
      <xdr:colOff>177800</xdr:colOff>
      <xdr:row>98</xdr:row>
      <xdr:rowOff>3335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740284"/>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165070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6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101638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90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11850</xdr:rowOff>
    </xdr:from>
    <xdr:to>
      <xdr:col>85</xdr:col>
      <xdr:colOff>177800</xdr:colOff>
      <xdr:row>97</xdr:row>
      <xdr:rowOff>113450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34727</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49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165928</xdr:rowOff>
    </xdr:from>
    <xdr:to>
      <xdr:col>81</xdr:col>
      <xdr:colOff>101600</xdr:colOff>
      <xdr:row>97</xdr:row>
      <xdr:rowOff>96078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112605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40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42157</xdr:rowOff>
    </xdr:from>
    <xdr:to>
      <xdr:col>76</xdr:col>
      <xdr:colOff>165100</xdr:colOff>
      <xdr:row>97</xdr:row>
      <xdr:rowOff>143757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7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160284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4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123985</xdr:rowOff>
    </xdr:from>
    <xdr:to>
      <xdr:col>72</xdr:col>
      <xdr:colOff>38100</xdr:colOff>
      <xdr:row>98</xdr:row>
      <xdr:rowOff>54135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70662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52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58834</xdr:rowOff>
    </xdr:from>
    <xdr:to>
      <xdr:col>67</xdr:col>
      <xdr:colOff>101600</xdr:colOff>
      <xdr:row>97</xdr:row>
      <xdr:rowOff>160434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5511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6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11874</xdr:rowOff>
    </xdr:from>
    <xdr:to>
      <xdr:col>116</xdr:col>
      <xdr:colOff>63500</xdr:colOff>
      <xdr:row>37</xdr:row>
      <xdr:rowOff>7112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012624"/>
          <a:ext cx="838200" cy="3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157053</xdr:rowOff>
    </xdr:from>
    <xdr:ext cx="378565"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500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11874</xdr:rowOff>
    </xdr:from>
    <xdr:to>
      <xdr:col>111</xdr:col>
      <xdr:colOff>177800</xdr:colOff>
      <xdr:row>35</xdr:row>
      <xdr:rowOff>63119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012624"/>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75709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4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63119</xdr:rowOff>
    </xdr:from>
    <xdr:to>
      <xdr:col>107</xdr:col>
      <xdr:colOff>50800</xdr:colOff>
      <xdr:row>38</xdr:row>
      <xdr:rowOff>106553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063869"/>
          <a:ext cx="889000" cy="5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58564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104077</xdr:rowOff>
    </xdr:from>
    <xdr:to>
      <xdr:col>102</xdr:col>
      <xdr:colOff>114300</xdr:colOff>
      <xdr:row>38</xdr:row>
      <xdr:rowOff>106553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447727"/>
          <a:ext cx="889000" cy="17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69422</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584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127762</xdr:rowOff>
    </xdr:from>
    <xdr:to>
      <xdr:col>116</xdr:col>
      <xdr:colOff>114300</xdr:colOff>
      <xdr:row>37</xdr:row>
      <xdr:rowOff>57912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150639</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15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132524</xdr:rowOff>
    </xdr:from>
    <xdr:to>
      <xdr:col>112</xdr:col>
      <xdr:colOff>38100</xdr:colOff>
      <xdr:row>35</xdr:row>
      <xdr:rowOff>62674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596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79201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573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12319</xdr:rowOff>
    </xdr:from>
    <xdr:to>
      <xdr:col>107</xdr:col>
      <xdr:colOff>101600</xdr:colOff>
      <xdr:row>35</xdr:row>
      <xdr:rowOff>113919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130446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578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55753</xdr:rowOff>
    </xdr:from>
    <xdr:to>
      <xdr:col>102</xdr:col>
      <xdr:colOff>165100</xdr:colOff>
      <xdr:row>38</xdr:row>
      <xdr:rowOff>157353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148480</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6017" y="6663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53277</xdr:rowOff>
    </xdr:from>
    <xdr:to>
      <xdr:col>98</xdr:col>
      <xdr:colOff>38100</xdr:colOff>
      <xdr:row>37</xdr:row>
      <xdr:rowOff>154877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39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171404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17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80797</xdr:rowOff>
    </xdr:from>
    <xdr:to>
      <xdr:col>116</xdr:col>
      <xdr:colOff>63500</xdr:colOff>
      <xdr:row>57</xdr:row>
      <xdr:rowOff>88208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9853447"/>
          <a:ext cx="838200" cy="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65232</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10009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129699</xdr:rowOff>
    </xdr:from>
    <xdr:to>
      <xdr:col>111</xdr:col>
      <xdr:colOff>177800</xdr:colOff>
      <xdr:row>57</xdr:row>
      <xdr:rowOff>80797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730899"/>
          <a:ext cx="889000" cy="1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129699</xdr:rowOff>
    </xdr:from>
    <xdr:to>
      <xdr:col>107</xdr:col>
      <xdr:colOff>50800</xdr:colOff>
      <xdr:row>57</xdr:row>
      <xdr:rowOff>153892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730899"/>
          <a:ext cx="889000" cy="19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154252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145529</xdr:rowOff>
    </xdr:from>
    <xdr:to>
      <xdr:col>102</xdr:col>
      <xdr:colOff>114300</xdr:colOff>
      <xdr:row>57</xdr:row>
      <xdr:rowOff>153892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9918179"/>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3776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13816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12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37408</xdr:rowOff>
    </xdr:from>
    <xdr:to>
      <xdr:col>116</xdr:col>
      <xdr:colOff>114300</xdr:colOff>
      <xdr:row>57</xdr:row>
      <xdr:rowOff>139008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81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60285</xdr:rowOff>
    </xdr:from>
    <xdr:ext cx="534377"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66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29997</xdr:rowOff>
    </xdr:from>
    <xdr:to>
      <xdr:col>112</xdr:col>
      <xdr:colOff>38100</xdr:colOff>
      <xdr:row>57</xdr:row>
      <xdr:rowOff>131597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8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148124</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56111" y="95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78899</xdr:rowOff>
    </xdr:from>
    <xdr:to>
      <xdr:col>107</xdr:col>
      <xdr:colOff>101600</xdr:colOff>
      <xdr:row>57</xdr:row>
      <xdr:rowOff>9049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6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25576</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67111" y="94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103092</xdr:rowOff>
    </xdr:from>
    <xdr:to>
      <xdr:col>102</xdr:col>
      <xdr:colOff>165100</xdr:colOff>
      <xdr:row>58</xdr:row>
      <xdr:rowOff>33242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8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49769</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96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94729</xdr:rowOff>
    </xdr:from>
    <xdr:to>
      <xdr:col>98</xdr:col>
      <xdr:colOff>38100</xdr:colOff>
      <xdr:row>58</xdr:row>
      <xdr:rowOff>24879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8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41406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89111" y="964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138443</xdr:rowOff>
    </xdr:from>
    <xdr:to>
      <xdr:col>116</xdr:col>
      <xdr:colOff>63500</xdr:colOff>
      <xdr:row>74</xdr:row>
      <xdr:rowOff>142481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825743"/>
          <a:ext cx="8382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170502</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8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142481</xdr:rowOff>
    </xdr:from>
    <xdr:to>
      <xdr:col>111</xdr:col>
      <xdr:colOff>177800</xdr:colOff>
      <xdr:row>74</xdr:row>
      <xdr:rowOff>144120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829781"/>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160329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144120</xdr:rowOff>
    </xdr:from>
    <xdr:to>
      <xdr:col>107</xdr:col>
      <xdr:colOff>50800</xdr:colOff>
      <xdr:row>74</xdr:row>
      <xdr:rowOff>158559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831420"/>
          <a:ext cx="8890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162577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158559</xdr:rowOff>
    </xdr:from>
    <xdr:to>
      <xdr:col>102</xdr:col>
      <xdr:colOff>114300</xdr:colOff>
      <xdr:row>75</xdr:row>
      <xdr:rowOff>80416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845859"/>
          <a:ext cx="889000" cy="9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71252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111015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87643</xdr:rowOff>
    </xdr:from>
    <xdr:to>
      <xdr:col>116</xdr:col>
      <xdr:colOff>114300</xdr:colOff>
      <xdr:row>75</xdr:row>
      <xdr:rowOff>17793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7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110520</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91681</xdr:rowOff>
    </xdr:from>
    <xdr:to>
      <xdr:col>112</xdr:col>
      <xdr:colOff>38100</xdr:colOff>
      <xdr:row>75</xdr:row>
      <xdr:rowOff>21831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7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38358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55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93320</xdr:rowOff>
    </xdr:from>
    <xdr:to>
      <xdr:col>107</xdr:col>
      <xdr:colOff>101600</xdr:colOff>
      <xdr:row>75</xdr:row>
      <xdr:rowOff>23470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7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39997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55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107759</xdr:rowOff>
    </xdr:from>
    <xdr:to>
      <xdr:col>102</xdr:col>
      <xdr:colOff>165100</xdr:colOff>
      <xdr:row>75</xdr:row>
      <xdr:rowOff>37909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7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54436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5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29616</xdr:rowOff>
    </xdr:from>
    <xdr:to>
      <xdr:col>98</xdr:col>
      <xdr:colOff>38100</xdr:colOff>
      <xdr:row>75</xdr:row>
      <xdr:rowOff>131216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88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122344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98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8,822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千円で、住民一人当たり約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主な構成項目である扶助費の決算額は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7,904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千円で、住民一人当たり約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千円となっており、子育て世帯への臨時特別給付金支給事業の減などに伴い前年度より減少</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少子高齢化に伴う人口構造の変化や社会情勢など、様々な課題に対応するため年々増加傾向にあり、類似団体平均と比べても高い水準にある。今後も増加傾向が見込まれるため、他の経常経費の抑制により健全な財政運営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なお、公債費の住民一人当たりのコストは減少しているものの、依然として類似団体平均より高い水準で推移している状況である。今後も引き続き計画的な繰上償還を実施し、公債費の抑制、平準化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普通建設事業のうち新規整備については、諫早駅周辺整備事業や南諫早産業団地整備事業の減により、類似団体平均より低くなっている一方、更新整備については、道路改良事業や図書館施設改修事業の増により、類似団体より高く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ほか、人件費及び物件費の住民一人当たりのコストは類似団体平均と比べて低い水準にあり、これは、時代の変化に伴う多様な行政需要や市民ニーズに対応した定員管理に努めたことや、経費の削減、見直しを着実に推進した結果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134,691
133,513
341.79
74,368,983
72,488,224
1,536,826
34,530,224
47,537,088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18869</xdr:rowOff>
    </xdr:from>
    <xdr:to>
      <xdr:col>24</xdr:col>
      <xdr:colOff>63500</xdr:colOff>
      <xdr:row>36</xdr:row>
      <xdr:rowOff>34108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91069"/>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91803</xdr:rowOff>
    </xdr:from>
    <xdr:to>
      <xdr:col>19</xdr:col>
      <xdr:colOff>177800</xdr:colOff>
      <xdr:row>36</xdr:row>
      <xdr:rowOff>18869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21103"/>
          <a:ext cx="889000" cy="26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17071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30843</xdr:rowOff>
    </xdr:from>
    <xdr:to>
      <xdr:col>15</xdr:col>
      <xdr:colOff>50800</xdr:colOff>
      <xdr:row>34</xdr:row>
      <xdr:rowOff>91803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60143"/>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22134</xdr:rowOff>
    </xdr:from>
    <xdr:to>
      <xdr:col>10</xdr:col>
      <xdr:colOff>114300</xdr:colOff>
      <xdr:row>34</xdr:row>
      <xdr:rowOff>30843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5143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69504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154758</xdr:rowOff>
    </xdr:from>
    <xdr:to>
      <xdr:col>24</xdr:col>
      <xdr:colOff>114300</xdr:colOff>
      <xdr:row>36</xdr:row>
      <xdr:rowOff>84908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5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133185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3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139519</xdr:rowOff>
    </xdr:from>
    <xdr:to>
      <xdr:col>20</xdr:col>
      <xdr:colOff>38100</xdr:colOff>
      <xdr:row>36</xdr:row>
      <xdr:rowOff>69669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4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60796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3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41003</xdr:rowOff>
    </xdr:from>
    <xdr:to>
      <xdr:col>15</xdr:col>
      <xdr:colOff>101600</xdr:colOff>
      <xdr:row>34</xdr:row>
      <xdr:rowOff>142603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7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159130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4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151493</xdr:rowOff>
    </xdr:from>
    <xdr:to>
      <xdr:col>10</xdr:col>
      <xdr:colOff>165100</xdr:colOff>
      <xdr:row>34</xdr:row>
      <xdr:rowOff>81643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98170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142784</xdr:rowOff>
    </xdr:from>
    <xdr:to>
      <xdr:col>6</xdr:col>
      <xdr:colOff>38100</xdr:colOff>
      <xdr:row>34</xdr:row>
      <xdr:rowOff>72934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89461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7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25007</xdr:rowOff>
    </xdr:from>
    <xdr:to>
      <xdr:col>24</xdr:col>
      <xdr:colOff>63500</xdr:colOff>
      <xdr:row>57</xdr:row>
      <xdr:rowOff>31586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97657"/>
          <a:ext cx="8382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94556</xdr:rowOff>
    </xdr:from>
    <xdr:to>
      <xdr:col>19</xdr:col>
      <xdr:colOff>177800</xdr:colOff>
      <xdr:row>57</xdr:row>
      <xdr:rowOff>25007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52856"/>
          <a:ext cx="889000" cy="44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79292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94556</xdr:rowOff>
    </xdr:from>
    <xdr:to>
      <xdr:col>15</xdr:col>
      <xdr:colOff>50800</xdr:colOff>
      <xdr:row>57</xdr:row>
      <xdr:rowOff>74659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52856"/>
          <a:ext cx="889000" cy="49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74599</xdr:rowOff>
    </xdr:from>
    <xdr:to>
      <xdr:col>10</xdr:col>
      <xdr:colOff>114300</xdr:colOff>
      <xdr:row>57</xdr:row>
      <xdr:rowOff>74659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47249"/>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152236</xdr:rowOff>
    </xdr:from>
    <xdr:to>
      <xdr:col>24</xdr:col>
      <xdr:colOff>114300</xdr:colOff>
      <xdr:row>57</xdr:row>
      <xdr:rowOff>82386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130663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145657</xdr:rowOff>
    </xdr:from>
    <xdr:to>
      <xdr:col>20</xdr:col>
      <xdr:colOff>38100</xdr:colOff>
      <xdr:row>57</xdr:row>
      <xdr:rowOff>75807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92334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2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43756</xdr:rowOff>
    </xdr:from>
    <xdr:to>
      <xdr:col>15</xdr:col>
      <xdr:colOff>101600</xdr:colOff>
      <xdr:row>54</xdr:row>
      <xdr:rowOff>145356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161883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07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23859</xdr:rowOff>
    </xdr:from>
    <xdr:to>
      <xdr:col>10</xdr:col>
      <xdr:colOff>165100</xdr:colOff>
      <xdr:row>57</xdr:row>
      <xdr:rowOff>125459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116586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8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23799</xdr:rowOff>
    </xdr:from>
    <xdr:to>
      <xdr:col>6</xdr:col>
      <xdr:colOff>38100</xdr:colOff>
      <xdr:row>57</xdr:row>
      <xdr:rowOff>125399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116526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8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154170</xdr:rowOff>
    </xdr:from>
    <xdr:to>
      <xdr:col>24</xdr:col>
      <xdr:colOff>63500</xdr:colOff>
      <xdr:row>73</xdr:row>
      <xdr:rowOff>162910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70020"/>
          <a:ext cx="838200" cy="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8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162910</xdr:rowOff>
    </xdr:from>
    <xdr:to>
      <xdr:col>19</xdr:col>
      <xdr:colOff>177800</xdr:colOff>
      <xdr:row>75</xdr:row>
      <xdr:rowOff>12614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78760"/>
          <a:ext cx="889000" cy="19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6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12614</xdr:rowOff>
    </xdr:from>
    <xdr:to>
      <xdr:col>15</xdr:col>
      <xdr:colOff>50800</xdr:colOff>
      <xdr:row>75</xdr:row>
      <xdr:rowOff>86634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71364"/>
          <a:ext cx="889000" cy="7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81013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86634</xdr:rowOff>
    </xdr:from>
    <xdr:to>
      <xdr:col>10</xdr:col>
      <xdr:colOff>114300</xdr:colOff>
      <xdr:row>76</xdr:row>
      <xdr:rowOff>3775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45384"/>
          <a:ext cx="889000" cy="8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96762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149989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103370</xdr:rowOff>
    </xdr:from>
    <xdr:to>
      <xdr:col>24</xdr:col>
      <xdr:colOff>114300</xdr:colOff>
      <xdr:row>74</xdr:row>
      <xdr:rowOff>33520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126247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7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112110</xdr:rowOff>
    </xdr:from>
    <xdr:to>
      <xdr:col>20</xdr:col>
      <xdr:colOff>38100</xdr:colOff>
      <xdr:row>74</xdr:row>
      <xdr:rowOff>42260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58787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0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133264</xdr:rowOff>
    </xdr:from>
    <xdr:to>
      <xdr:col>15</xdr:col>
      <xdr:colOff>101600</xdr:colOff>
      <xdr:row>75</xdr:row>
      <xdr:rowOff>63414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2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79941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9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35834</xdr:rowOff>
    </xdr:from>
    <xdr:to>
      <xdr:col>10</xdr:col>
      <xdr:colOff>165100</xdr:colOff>
      <xdr:row>75</xdr:row>
      <xdr:rowOff>137434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9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153961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6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124424</xdr:rowOff>
    </xdr:from>
    <xdr:to>
      <xdr:col>6</xdr:col>
      <xdr:colOff>38100</xdr:colOff>
      <xdr:row>76</xdr:row>
      <xdr:rowOff>54573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831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71101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5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126715</xdr:rowOff>
    </xdr:from>
    <xdr:to>
      <xdr:col>24</xdr:col>
      <xdr:colOff>63500</xdr:colOff>
      <xdr:row>96</xdr:row>
      <xdr:rowOff>21103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14465"/>
          <a:ext cx="838200" cy="6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115938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3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126715</xdr:rowOff>
    </xdr:from>
    <xdr:to>
      <xdr:col>19</xdr:col>
      <xdr:colOff>177800</xdr:colOff>
      <xdr:row>96</xdr:row>
      <xdr:rowOff>111102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14465"/>
          <a:ext cx="889000" cy="15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41130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111102</xdr:rowOff>
    </xdr:from>
    <xdr:to>
      <xdr:col>15</xdr:col>
      <xdr:colOff>50800</xdr:colOff>
      <xdr:row>96</xdr:row>
      <xdr:rowOff>157919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70302"/>
          <a:ext cx="889000" cy="4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41724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157919</xdr:rowOff>
    </xdr:from>
    <xdr:to>
      <xdr:col>10</xdr:col>
      <xdr:colOff>114300</xdr:colOff>
      <xdr:row>97</xdr:row>
      <xdr:rowOff>70732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17119"/>
          <a:ext cx="889000" cy="8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66389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141753</xdr:rowOff>
    </xdr:from>
    <xdr:to>
      <xdr:col>24</xdr:col>
      <xdr:colOff>114300</xdr:colOff>
      <xdr:row>96</xdr:row>
      <xdr:rowOff>71903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120180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75915</xdr:rowOff>
    </xdr:from>
    <xdr:to>
      <xdr:col>20</xdr:col>
      <xdr:colOff>38100</xdr:colOff>
      <xdr:row>96</xdr:row>
      <xdr:rowOff>6065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22592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60302</xdr:rowOff>
    </xdr:from>
    <xdr:to>
      <xdr:col>15</xdr:col>
      <xdr:colOff>101600</xdr:colOff>
      <xdr:row>96</xdr:row>
      <xdr:rowOff>161902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1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6979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9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107119</xdr:rowOff>
    </xdr:from>
    <xdr:to>
      <xdr:col>10</xdr:col>
      <xdr:colOff>165100</xdr:colOff>
      <xdr:row>97</xdr:row>
      <xdr:rowOff>37269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53796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4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19932</xdr:rowOff>
    </xdr:from>
    <xdr:to>
      <xdr:col>6</xdr:col>
      <xdr:colOff>38100</xdr:colOff>
      <xdr:row>97</xdr:row>
      <xdr:rowOff>121532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112659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4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99314</xdr:rowOff>
    </xdr:from>
    <xdr:to>
      <xdr:col>55</xdr:col>
      <xdr:colOff>0</xdr:colOff>
      <xdr:row>37</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42964"/>
          <a:ext cx="8382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153797</xdr:rowOff>
    </xdr:from>
    <xdr:to>
      <xdr:col>50</xdr:col>
      <xdr:colOff>114300</xdr:colOff>
      <xdr:row>37</xdr:row>
      <xdr:rowOff>157988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9744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149225</xdr:rowOff>
    </xdr:from>
    <xdr:to>
      <xdr:col>45</xdr:col>
      <xdr:colOff>177800</xdr:colOff>
      <xdr:row>37</xdr:row>
      <xdr:rowOff>157988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492875"/>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162069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149225</xdr:rowOff>
    </xdr:from>
    <xdr:to>
      <xdr:col>41</xdr:col>
      <xdr:colOff>50800</xdr:colOff>
      <xdr:row>37</xdr:row>
      <xdr:rowOff>167513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92875"/>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147210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138066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3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48514</xdr:rowOff>
    </xdr:from>
    <xdr:to>
      <xdr:col>55</xdr:col>
      <xdr:colOff>50800</xdr:colOff>
      <xdr:row>37</xdr:row>
      <xdr:rowOff>150114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26941</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102997</xdr:rowOff>
    </xdr:from>
    <xdr:to>
      <xdr:col>50</xdr:col>
      <xdr:colOff>165100</xdr:colOff>
      <xdr:row>38</xdr:row>
      <xdr:rowOff>33147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24274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107188</xdr:rowOff>
    </xdr:from>
    <xdr:to>
      <xdr:col>46</xdr:col>
      <xdr:colOff>38100</xdr:colOff>
      <xdr:row>38</xdr:row>
      <xdr:rowOff>37338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28465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98425</xdr:rowOff>
    </xdr:from>
    <xdr:to>
      <xdr:col>41</xdr:col>
      <xdr:colOff>101600</xdr:colOff>
      <xdr:row>38</xdr:row>
      <xdr:rowOff>28575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19702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34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116713</xdr:rowOff>
    </xdr:from>
    <xdr:to>
      <xdr:col>36</xdr:col>
      <xdr:colOff>165100</xdr:colOff>
      <xdr:row>38</xdr:row>
      <xdr:rowOff>46863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37990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53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140249</xdr:rowOff>
    </xdr:from>
    <xdr:to>
      <xdr:col>55</xdr:col>
      <xdr:colOff>0</xdr:colOff>
      <xdr:row>52</xdr:row>
      <xdr:rowOff>60056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8712749"/>
          <a:ext cx="838200" cy="26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36558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09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60056</xdr:rowOff>
    </xdr:from>
    <xdr:to>
      <xdr:col>50</xdr:col>
      <xdr:colOff>114300</xdr:colOff>
      <xdr:row>52</xdr:row>
      <xdr:rowOff>160914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8975456"/>
          <a:ext cx="889000" cy="10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159545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40396</xdr:rowOff>
    </xdr:from>
    <xdr:to>
      <xdr:col>45</xdr:col>
      <xdr:colOff>177800</xdr:colOff>
      <xdr:row>52</xdr:row>
      <xdr:rowOff>160914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8955796"/>
          <a:ext cx="889000" cy="1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158676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79258</xdr:rowOff>
    </xdr:from>
    <xdr:to>
      <xdr:col>41</xdr:col>
      <xdr:colOff>50800</xdr:colOff>
      <xdr:row>52</xdr:row>
      <xdr:rowOff>40396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8651758"/>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171386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89449</xdr:rowOff>
    </xdr:from>
    <xdr:to>
      <xdr:col>55</xdr:col>
      <xdr:colOff>50800</xdr:colOff>
      <xdr:row>51</xdr:row>
      <xdr:rowOff>19599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866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42476</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861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9256</xdr:rowOff>
    </xdr:from>
    <xdr:to>
      <xdr:col>50</xdr:col>
      <xdr:colOff>165100</xdr:colOff>
      <xdr:row>52</xdr:row>
      <xdr:rowOff>110856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89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127383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869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110114</xdr:rowOff>
    </xdr:from>
    <xdr:to>
      <xdr:col>46</xdr:col>
      <xdr:colOff>38100</xdr:colOff>
      <xdr:row>53</xdr:row>
      <xdr:rowOff>40264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0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56791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88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161046</xdr:rowOff>
    </xdr:from>
    <xdr:to>
      <xdr:col>41</xdr:col>
      <xdr:colOff>101600</xdr:colOff>
      <xdr:row>52</xdr:row>
      <xdr:rowOff>91196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890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107723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86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28458</xdr:rowOff>
    </xdr:from>
    <xdr:to>
      <xdr:col>36</xdr:col>
      <xdr:colOff>165100</xdr:colOff>
      <xdr:row>50</xdr:row>
      <xdr:rowOff>130058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860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48</xdr:row>
      <xdr:rowOff>146585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837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122930</xdr:rowOff>
    </xdr:from>
    <xdr:to>
      <xdr:col>55</xdr:col>
      <xdr:colOff>0</xdr:colOff>
      <xdr:row>76</xdr:row>
      <xdr:rowOff>54595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981680"/>
          <a:ext cx="838200" cy="10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3923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77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136222</xdr:rowOff>
    </xdr:from>
    <xdr:to>
      <xdr:col>50</xdr:col>
      <xdr:colOff>114300</xdr:colOff>
      <xdr:row>75</xdr:row>
      <xdr:rowOff>122930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823522"/>
          <a:ext cx="889000" cy="15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101649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136222</xdr:rowOff>
    </xdr:from>
    <xdr:to>
      <xdr:col>45</xdr:col>
      <xdr:colOff>177800</xdr:colOff>
      <xdr:row>77</xdr:row>
      <xdr:rowOff>42039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823522"/>
          <a:ext cx="889000" cy="4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42039</xdr:rowOff>
    </xdr:from>
    <xdr:to>
      <xdr:col>41</xdr:col>
      <xdr:colOff>50800</xdr:colOff>
      <xdr:row>77</xdr:row>
      <xdr:rowOff>57910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43689"/>
          <a:ext cx="8890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26130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31698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3795</xdr:rowOff>
    </xdr:from>
    <xdr:to>
      <xdr:col>55</xdr:col>
      <xdr:colOff>50800</xdr:colOff>
      <xdr:row>76</xdr:row>
      <xdr:rowOff>105395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26672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8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72130</xdr:rowOff>
    </xdr:from>
    <xdr:to>
      <xdr:col>50</xdr:col>
      <xdr:colOff>165100</xdr:colOff>
      <xdr:row>76</xdr:row>
      <xdr:rowOff>2280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9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18807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70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85422</xdr:rowOff>
    </xdr:from>
    <xdr:to>
      <xdr:col>46</xdr:col>
      <xdr:colOff>38100</xdr:colOff>
      <xdr:row>75</xdr:row>
      <xdr:rowOff>15572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77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32099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54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162689</xdr:rowOff>
    </xdr:from>
    <xdr:to>
      <xdr:col>41</xdr:col>
      <xdr:colOff>101600</xdr:colOff>
      <xdr:row>77</xdr:row>
      <xdr:rowOff>92839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9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109366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6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7110</xdr:rowOff>
    </xdr:from>
    <xdr:to>
      <xdr:col>36</xdr:col>
      <xdr:colOff>165100</xdr:colOff>
      <xdr:row>77</xdr:row>
      <xdr:rowOff>108710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125237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8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171017</xdr:rowOff>
    </xdr:from>
    <xdr:to>
      <xdr:col>55</xdr:col>
      <xdr:colOff>0</xdr:colOff>
      <xdr:row>97</xdr:row>
      <xdr:rowOff>70532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630217"/>
          <a:ext cx="838200" cy="7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50819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81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126490</xdr:rowOff>
    </xdr:from>
    <xdr:to>
      <xdr:col>50</xdr:col>
      <xdr:colOff>114300</xdr:colOff>
      <xdr:row>96</xdr:row>
      <xdr:rowOff>171017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414240"/>
          <a:ext cx="889000" cy="21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157754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126490</xdr:rowOff>
    </xdr:from>
    <xdr:to>
      <xdr:col>45</xdr:col>
      <xdr:colOff>177800</xdr:colOff>
      <xdr:row>96</xdr:row>
      <xdr:rowOff>153090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414240"/>
          <a:ext cx="889000" cy="19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11124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8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139830</xdr:rowOff>
    </xdr:from>
    <xdr:to>
      <xdr:col>41</xdr:col>
      <xdr:colOff>50800</xdr:colOff>
      <xdr:row>96</xdr:row>
      <xdr:rowOff>153090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427580"/>
          <a:ext cx="889000" cy="18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21395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82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5311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80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19732</xdr:rowOff>
    </xdr:from>
    <xdr:to>
      <xdr:col>55</xdr:col>
      <xdr:colOff>50800</xdr:colOff>
      <xdr:row>97</xdr:row>
      <xdr:rowOff>121332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5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42609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120217</xdr:rowOff>
    </xdr:from>
    <xdr:to>
      <xdr:col>50</xdr:col>
      <xdr:colOff>165100</xdr:colOff>
      <xdr:row>97</xdr:row>
      <xdr:rowOff>50367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66894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35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75690</xdr:rowOff>
    </xdr:from>
    <xdr:to>
      <xdr:col>46</xdr:col>
      <xdr:colOff>38100</xdr:colOff>
      <xdr:row>96</xdr:row>
      <xdr:rowOff>5840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22367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13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102290</xdr:rowOff>
    </xdr:from>
    <xdr:to>
      <xdr:col>41</xdr:col>
      <xdr:colOff>101600</xdr:colOff>
      <xdr:row>97</xdr:row>
      <xdr:rowOff>32440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48967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3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89030</xdr:rowOff>
    </xdr:from>
    <xdr:to>
      <xdr:col>36</xdr:col>
      <xdr:colOff>165100</xdr:colOff>
      <xdr:row>96</xdr:row>
      <xdr:rowOff>19180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37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35707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15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66453</xdr:rowOff>
    </xdr:from>
    <xdr:to>
      <xdr:col>85</xdr:col>
      <xdr:colOff>127000</xdr:colOff>
      <xdr:row>35</xdr:row>
      <xdr:rowOff>91884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067203"/>
          <a:ext cx="838200" cy="2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17511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1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91884</xdr:rowOff>
    </xdr:from>
    <xdr:to>
      <xdr:col>81</xdr:col>
      <xdr:colOff>50800</xdr:colOff>
      <xdr:row>35</xdr:row>
      <xdr:rowOff>93694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092634"/>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93694</xdr:rowOff>
    </xdr:from>
    <xdr:to>
      <xdr:col>76</xdr:col>
      <xdr:colOff>114300</xdr:colOff>
      <xdr:row>35</xdr:row>
      <xdr:rowOff>113411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094444"/>
          <a:ext cx="8890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109410</xdr:rowOff>
    </xdr:from>
    <xdr:to>
      <xdr:col>71</xdr:col>
      <xdr:colOff>177800</xdr:colOff>
      <xdr:row>35</xdr:row>
      <xdr:rowOff>113411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110160"/>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15653</xdr:rowOff>
    </xdr:from>
    <xdr:to>
      <xdr:col>85</xdr:col>
      <xdr:colOff>177800</xdr:colOff>
      <xdr:row>35</xdr:row>
      <xdr:rowOff>117253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0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38530</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86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41084</xdr:rowOff>
    </xdr:from>
    <xdr:to>
      <xdr:col>81</xdr:col>
      <xdr:colOff>101600</xdr:colOff>
      <xdr:row>35</xdr:row>
      <xdr:rowOff>142684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0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133811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13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42894</xdr:rowOff>
    </xdr:from>
    <xdr:to>
      <xdr:col>76</xdr:col>
      <xdr:colOff>165100</xdr:colOff>
      <xdr:row>35</xdr:row>
      <xdr:rowOff>144494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135621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13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62611</xdr:rowOff>
    </xdr:from>
    <xdr:to>
      <xdr:col>72</xdr:col>
      <xdr:colOff>38100</xdr:colOff>
      <xdr:row>35</xdr:row>
      <xdr:rowOff>164211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0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155338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15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58610</xdr:rowOff>
    </xdr:from>
    <xdr:to>
      <xdr:col>67</xdr:col>
      <xdr:colOff>101600</xdr:colOff>
      <xdr:row>35</xdr:row>
      <xdr:rowOff>160210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5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151337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1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35687</xdr:rowOff>
    </xdr:from>
    <xdr:to>
      <xdr:col>85</xdr:col>
      <xdr:colOff>127000</xdr:colOff>
      <xdr:row>56</xdr:row>
      <xdr:rowOff>110051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36887"/>
          <a:ext cx="838200" cy="7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80652</xdr:rowOff>
    </xdr:from>
    <xdr:to>
      <xdr:col>81</xdr:col>
      <xdr:colOff>50800</xdr:colOff>
      <xdr:row>56</xdr:row>
      <xdr:rowOff>110051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510402"/>
          <a:ext cx="889000" cy="20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45014</xdr:rowOff>
    </xdr:from>
    <xdr:to>
      <xdr:col>76</xdr:col>
      <xdr:colOff>114300</xdr:colOff>
      <xdr:row>55</xdr:row>
      <xdr:rowOff>80652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474764"/>
          <a:ext cx="889000" cy="3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8854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0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45014</xdr:rowOff>
    </xdr:from>
    <xdr:to>
      <xdr:col>71</xdr:col>
      <xdr:colOff>177800</xdr:colOff>
      <xdr:row>56</xdr:row>
      <xdr:rowOff>10907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474764"/>
          <a:ext cx="889000" cy="1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134101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73591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156337</xdr:rowOff>
    </xdr:from>
    <xdr:to>
      <xdr:col>85</xdr:col>
      <xdr:colOff>177800</xdr:colOff>
      <xdr:row>56</xdr:row>
      <xdr:rowOff>86487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134764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6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59251</xdr:rowOff>
    </xdr:from>
    <xdr:to>
      <xdr:col>81</xdr:col>
      <xdr:colOff>101600</xdr:colOff>
      <xdr:row>56</xdr:row>
      <xdr:rowOff>160851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151978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7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29852</xdr:rowOff>
    </xdr:from>
    <xdr:to>
      <xdr:col>76</xdr:col>
      <xdr:colOff>165100</xdr:colOff>
      <xdr:row>55</xdr:row>
      <xdr:rowOff>131452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122579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55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165664</xdr:rowOff>
    </xdr:from>
    <xdr:to>
      <xdr:col>72</xdr:col>
      <xdr:colOff>38100</xdr:colOff>
      <xdr:row>55</xdr:row>
      <xdr:rowOff>95814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112341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19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131557</xdr:rowOff>
    </xdr:from>
    <xdr:to>
      <xdr:col>67</xdr:col>
      <xdr:colOff>101600</xdr:colOff>
      <xdr:row>56</xdr:row>
      <xdr:rowOff>61707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78234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3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26036</xdr:rowOff>
    </xdr:from>
    <xdr:to>
      <xdr:col>85</xdr:col>
      <xdr:colOff>127000</xdr:colOff>
      <xdr:row>77</xdr:row>
      <xdr:rowOff>168275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227686"/>
          <a:ext cx="838200" cy="14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54373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27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26036</xdr:rowOff>
    </xdr:from>
    <xdr:to>
      <xdr:col>81</xdr:col>
      <xdr:colOff>50800</xdr:colOff>
      <xdr:row>77</xdr:row>
      <xdr:rowOff>166624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227686"/>
          <a:ext cx="889000" cy="14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168419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541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166624</xdr:rowOff>
    </xdr:from>
    <xdr:to>
      <xdr:col>76</xdr:col>
      <xdr:colOff>114300</xdr:colOff>
      <xdr:row>78</xdr:row>
      <xdr:rowOff>141732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368274"/>
          <a:ext cx="889000" cy="1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126128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4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141732</xdr:rowOff>
    </xdr:from>
    <xdr:to>
      <xdr:col>71</xdr:col>
      <xdr:colOff>177800</xdr:colOff>
      <xdr:row>79</xdr:row>
      <xdr:rowOff>8637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14832"/>
          <a:ext cx="889000" cy="3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117475</xdr:rowOff>
    </xdr:from>
    <xdr:to>
      <xdr:col>85</xdr:col>
      <xdr:colOff>177800</xdr:colOff>
      <xdr:row>78</xdr:row>
      <xdr:rowOff>47625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140352</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146686</xdr:rowOff>
    </xdr:from>
    <xdr:to>
      <xdr:col>81</xdr:col>
      <xdr:colOff>101600</xdr:colOff>
      <xdr:row>77</xdr:row>
      <xdr:rowOff>76836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1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93362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29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115824</xdr:rowOff>
    </xdr:from>
    <xdr:to>
      <xdr:col>76</xdr:col>
      <xdr:colOff>165100</xdr:colOff>
      <xdr:row>78</xdr:row>
      <xdr:rowOff>45974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1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62501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0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90932</xdr:rowOff>
    </xdr:from>
    <xdr:to>
      <xdr:col>72</xdr:col>
      <xdr:colOff>38100</xdr:colOff>
      <xdr:row>79</xdr:row>
      <xdr:rowOff>21082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12209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556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129287</xdr:rowOff>
    </xdr:from>
    <xdr:to>
      <xdr:col>67</xdr:col>
      <xdr:colOff>101600</xdr:colOff>
      <xdr:row>79</xdr:row>
      <xdr:rowOff>59437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50564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9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69292</xdr:rowOff>
    </xdr:from>
    <xdr:to>
      <xdr:col>85</xdr:col>
      <xdr:colOff>127000</xdr:colOff>
      <xdr:row>93</xdr:row>
      <xdr:rowOff>102039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014142"/>
          <a:ext cx="8382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170330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86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4407</xdr:rowOff>
    </xdr:from>
    <xdr:to>
      <xdr:col>81</xdr:col>
      <xdr:colOff>50800</xdr:colOff>
      <xdr:row>93</xdr:row>
      <xdr:rowOff>69292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5949257"/>
          <a:ext cx="889000" cy="6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123525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162294</xdr:rowOff>
    </xdr:from>
    <xdr:to>
      <xdr:col>76</xdr:col>
      <xdr:colOff>114300</xdr:colOff>
      <xdr:row>93</xdr:row>
      <xdr:rowOff>4407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935694"/>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159948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94342</xdr:rowOff>
    </xdr:from>
    <xdr:to>
      <xdr:col>71</xdr:col>
      <xdr:colOff>177800</xdr:colOff>
      <xdr:row>92</xdr:row>
      <xdr:rowOff>162294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5867742"/>
          <a:ext cx="889000" cy="6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167015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148023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51239</xdr:rowOff>
    </xdr:from>
    <xdr:to>
      <xdr:col>85</xdr:col>
      <xdr:colOff>177800</xdr:colOff>
      <xdr:row>93</xdr:row>
      <xdr:rowOff>152839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99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74116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84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18492</xdr:rowOff>
    </xdr:from>
    <xdr:to>
      <xdr:col>81</xdr:col>
      <xdr:colOff>101600</xdr:colOff>
      <xdr:row>93</xdr:row>
      <xdr:rowOff>120092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96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136619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73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125057</xdr:rowOff>
    </xdr:from>
    <xdr:to>
      <xdr:col>76</xdr:col>
      <xdr:colOff>165100</xdr:colOff>
      <xdr:row>93</xdr:row>
      <xdr:rowOff>55207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8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71734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67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111494</xdr:rowOff>
    </xdr:from>
    <xdr:to>
      <xdr:col>72</xdr:col>
      <xdr:colOff>38100</xdr:colOff>
      <xdr:row>93</xdr:row>
      <xdr:rowOff>41644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8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58171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66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43542</xdr:rowOff>
    </xdr:from>
    <xdr:to>
      <xdr:col>67</xdr:col>
      <xdr:colOff>101600</xdr:colOff>
      <xdr:row>92</xdr:row>
      <xdr:rowOff>145142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8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161669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59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民生費の決算額は、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1,298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千円であり、決算額全体の約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％を占めている。住民一人当たりのコストは約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で類似団体平均よりも高くなっている。今後も少子高齢化に伴う人口構造の変化や社会情勢の変化など、様々な課題に対応するために増加していく見込みであることから、他の経費を抑制するなど健全な財政運営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の住民一人当たりのコストは、依然として類似団体平均より高い水準で推移している状況であるが、定期償還の減などにより減少している。今後も引き続き計画的な借入や繰上償還を実施し、公債費の抑制、平準化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農林水産業費の住民一人当たりのコストは、畜産収益力強化施設整備事業の増などにより増加しており、類似団体平均よりも高くなっている。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商工費の住民一人当たりのコストは、南諫早産業団地整備事業の減などにより減少しているものの、類似団体平均よりも高くなっている。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財政調整基金残高は、預金利子及び一般財源から約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万円を積み立てたものの、一般財源として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万円を取り崩したことにより、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積立金が約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万円の減となったことに加え、積立金取り崩し額が約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6,100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万円の増となったことなどにより、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今後も適切な実質収支の水準を維持し、引き続き計画的な財政運営を行うよう努める。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前年度に引き続き全会計において赤字は生じていない。</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介護保険事業特別会計においては、前年度に実施した第</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期介護保険事業計画の開始に合わせた保険料余剰金の積立の減により、前年度より</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ポイントの増となったもの。</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今後も全会計において引き続き健全財政の維持に努めていく。</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520/40&#36001;&#25919;&#29677;/203%20&#36001;&#25919;&#29366;&#27841;&#36039;&#26009;&#38598;&#65288;&#20869;&#23481;&#30906;&#35469;&#31561;&#65289;/&#20196;&#21644;&#65300;&#24180;&#24230;&#27770;&#31639;&#65288;R6&#24180;&#24230;&#20316;&#26989;&#65289;/&#20196;&#21644;&#65300;&#24180;&#24230;&#36001;&#25919;&#29366;&#27841;&#36039;&#26009;&#38598;&#12398;&#20316;&#25104;&#12395;&#12388;&#12356;&#12390;&#65288;2&#22238;&#30446;&#12539;&#22320;&#26041;&#20844;&#20250;&#35336;&#38306;&#20418;&#65289;/03_&#24066;&#30010;&#8594;&#30476;/04%20&#35563;&#26089;&#24066;&#12288;&#9675;&#8594;OK/&#12304;&#36001;&#25919;&#29366;&#27841;&#36039;&#26009;&#38598;&#12305;_422045_&#35563;&#26089;&#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61.3</v>
          </cell>
          <cell r="BX53">
            <v>62.6</v>
          </cell>
          <cell r="CF53">
            <v>63.3</v>
          </cell>
          <cell r="CN53">
            <v>65.099999999999994</v>
          </cell>
          <cell r="CV53">
            <v>66.2</v>
          </cell>
        </row>
        <row r="55">
          <cell r="AN55" t="str">
            <v>類似団体内平均値</v>
          </cell>
          <cell r="BP55">
            <v>5</v>
          </cell>
          <cell r="BX55">
            <v>5.4</v>
          </cell>
          <cell r="CF55">
            <v>3.9</v>
          </cell>
          <cell r="CN55">
            <v>0</v>
          </cell>
          <cell r="CV55">
            <v>0</v>
          </cell>
        </row>
        <row r="57">
          <cell r="BP57">
            <v>61.6</v>
          </cell>
          <cell r="BX57">
            <v>62.5</v>
          </cell>
          <cell r="CF57">
            <v>63.1</v>
          </cell>
          <cell r="CN57">
            <v>63.2</v>
          </cell>
          <cell r="CV57">
            <v>64.2</v>
          </cell>
        </row>
        <row r="72">
          <cell r="BP72" t="str">
            <v>H30</v>
          </cell>
          <cell r="BX72" t="str">
            <v>R01</v>
          </cell>
          <cell r="CF72" t="str">
            <v>R02</v>
          </cell>
          <cell r="CN72" t="str">
            <v>R03</v>
          </cell>
          <cell r="CV72" t="str">
            <v>R04</v>
          </cell>
        </row>
        <row r="73">
          <cell r="AN73" t="str">
            <v>当該団体値</v>
          </cell>
        </row>
        <row r="75">
          <cell r="BP75">
            <v>7.6</v>
          </cell>
          <cell r="BX75">
            <v>7.2</v>
          </cell>
          <cell r="CF75">
            <v>6.8</v>
          </cell>
          <cell r="CN75">
            <v>6.5</v>
          </cell>
          <cell r="CV75">
            <v>7</v>
          </cell>
        </row>
        <row r="77">
          <cell r="AN77" t="str">
            <v>類似団体内平均値</v>
          </cell>
          <cell r="BP77">
            <v>5</v>
          </cell>
          <cell r="BX77">
            <v>5.4</v>
          </cell>
          <cell r="CF77">
            <v>3.9</v>
          </cell>
          <cell r="CN77">
            <v>0</v>
          </cell>
          <cell r="CV77">
            <v>0</v>
          </cell>
        </row>
        <row r="79">
          <cell r="BP79">
            <v>4.5</v>
          </cell>
          <cell r="BX79">
            <v>4.2</v>
          </cell>
          <cell r="CF79">
            <v>4.2</v>
          </cell>
          <cell r="CN79">
            <v>4.5</v>
          </cell>
          <cell r="CV79">
            <v>4.5999999999999996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74368983</v>
      </c>
      <c r="BO4" s="449"/>
      <c r="BP4" s="449"/>
      <c r="BQ4" s="449"/>
      <c r="BR4" s="449"/>
      <c r="BS4" s="449"/>
      <c r="BT4" s="449"/>
      <c r="BU4" s="450"/>
      <c r="BV4" s="448">
        <v>76130322</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4.5</v>
      </c>
      <c r="CU4" s="589"/>
      <c r="CV4" s="589"/>
      <c r="CW4" s="589"/>
      <c r="CX4" s="589"/>
      <c r="CY4" s="589"/>
      <c r="CZ4" s="589"/>
      <c r="DA4" s="590"/>
      <c r="DB4" s="588">
        <v>4.5999999999999996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72488224</v>
      </c>
      <c r="BO5" s="420"/>
      <c r="BP5" s="420"/>
      <c r="BQ5" s="420"/>
      <c r="BR5" s="420"/>
      <c r="BS5" s="420"/>
      <c r="BT5" s="420"/>
      <c r="BU5" s="421"/>
      <c r="BV5" s="419">
        <v>73827277</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95.7</v>
      </c>
      <c r="CU5" s="417"/>
      <c r="CV5" s="417"/>
      <c r="CW5" s="417"/>
      <c r="CX5" s="417"/>
      <c r="CY5" s="417"/>
      <c r="CZ5" s="417"/>
      <c r="DA5" s="418"/>
      <c r="DB5" s="416">
        <v>88</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1880759</v>
      </c>
      <c r="BO6" s="420"/>
      <c r="BP6" s="420"/>
      <c r="BQ6" s="420"/>
      <c r="BR6" s="420"/>
      <c r="BS6" s="420"/>
      <c r="BT6" s="420"/>
      <c r="BU6" s="421"/>
      <c r="BV6" s="419">
        <v>2303045</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97.1</v>
      </c>
      <c r="CU6" s="563"/>
      <c r="CV6" s="563"/>
      <c r="CW6" s="563"/>
      <c r="CX6" s="563"/>
      <c r="CY6" s="563"/>
      <c r="CZ6" s="563"/>
      <c r="DA6" s="564"/>
      <c r="DB6" s="562">
        <v>92.9</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96</v>
      </c>
      <c r="AV7" s="478"/>
      <c r="AW7" s="478"/>
      <c r="AX7" s="478"/>
      <c r="AY7" s="433" t="s">
        <v>107</v>
      </c>
      <c r="AZ7" s="434"/>
      <c r="BA7" s="434"/>
      <c r="BB7" s="434"/>
      <c r="BC7" s="434"/>
      <c r="BD7" s="434"/>
      <c r="BE7" s="434"/>
      <c r="BF7" s="434"/>
      <c r="BG7" s="434"/>
      <c r="BH7" s="434"/>
      <c r="BI7" s="434"/>
      <c r="BJ7" s="434"/>
      <c r="BK7" s="434"/>
      <c r="BL7" s="434"/>
      <c r="BM7" s="435"/>
      <c r="BN7" s="419">
        <v>343933</v>
      </c>
      <c r="BO7" s="420"/>
      <c r="BP7" s="420"/>
      <c r="BQ7" s="420"/>
      <c r="BR7" s="420"/>
      <c r="BS7" s="420"/>
      <c r="BT7" s="420"/>
      <c r="BU7" s="421"/>
      <c r="BV7" s="419">
        <v>685865</v>
      </c>
      <c r="BW7" s="420"/>
      <c r="BX7" s="420"/>
      <c r="BY7" s="420"/>
      <c r="BZ7" s="420"/>
      <c r="CA7" s="420"/>
      <c r="CB7" s="420"/>
      <c r="CC7" s="421"/>
      <c r="CD7" s="459" t="s">
        <v>108</v>
      </c>
      <c r="CE7" s="379"/>
      <c r="CF7" s="379"/>
      <c r="CG7" s="379"/>
      <c r="CH7" s="379"/>
      <c r="CI7" s="379"/>
      <c r="CJ7" s="379"/>
      <c r="CK7" s="379"/>
      <c r="CL7" s="379"/>
      <c r="CM7" s="379"/>
      <c r="CN7" s="379"/>
      <c r="CO7" s="379"/>
      <c r="CP7" s="379"/>
      <c r="CQ7" s="379"/>
      <c r="CR7" s="379"/>
      <c r="CS7" s="460"/>
      <c r="CT7" s="419">
        <v>34530224</v>
      </c>
      <c r="CU7" s="420"/>
      <c r="CV7" s="420"/>
      <c r="CW7" s="420"/>
      <c r="CX7" s="420"/>
      <c r="CY7" s="420"/>
      <c r="CZ7" s="420"/>
      <c r="DA7" s="421"/>
      <c r="DB7" s="419">
        <v>35251951</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109</v>
      </c>
      <c r="AN8" s="376"/>
      <c r="AO8" s="376"/>
      <c r="AP8" s="376"/>
      <c r="AQ8" s="376"/>
      <c r="AR8" s="376"/>
      <c r="AS8" s="376"/>
      <c r="AT8" s="377"/>
      <c r="AU8" s="477" t="s">
        <v>110</v>
      </c>
      <c r="AV8" s="478"/>
      <c r="AW8" s="478"/>
      <c r="AX8" s="478"/>
      <c r="AY8" s="433" t="s">
        <v>111</v>
      </c>
      <c r="AZ8" s="434"/>
      <c r="BA8" s="434"/>
      <c r="BB8" s="434"/>
      <c r="BC8" s="434"/>
      <c r="BD8" s="434"/>
      <c r="BE8" s="434"/>
      <c r="BF8" s="434"/>
      <c r="BG8" s="434"/>
      <c r="BH8" s="434"/>
      <c r="BI8" s="434"/>
      <c r="BJ8" s="434"/>
      <c r="BK8" s="434"/>
      <c r="BL8" s="434"/>
      <c r="BM8" s="435"/>
      <c r="BN8" s="419">
        <v>1536826</v>
      </c>
      <c r="BO8" s="420"/>
      <c r="BP8" s="420"/>
      <c r="BQ8" s="420"/>
      <c r="BR8" s="420"/>
      <c r="BS8" s="420"/>
      <c r="BT8" s="420"/>
      <c r="BU8" s="421"/>
      <c r="BV8" s="419">
        <v>1617180</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0.56999999999999995</v>
      </c>
      <c r="CU8" s="523"/>
      <c r="CV8" s="523"/>
      <c r="CW8" s="523"/>
      <c r="CX8" s="523"/>
      <c r="CY8" s="523"/>
      <c r="CZ8" s="523"/>
      <c r="DA8" s="524"/>
      <c r="DB8" s="522">
        <v>0.56000000000000005</v>
      </c>
      <c r="DC8" s="523"/>
      <c r="DD8" s="523"/>
      <c r="DE8" s="523"/>
      <c r="DF8" s="523"/>
      <c r="DG8" s="523"/>
      <c r="DH8" s="523"/>
      <c r="DI8" s="524"/>
    </row>
    <row r="9" spans="1:119" ht="18.75" customHeight="1" thickBot="1" x14ac:dyDescent="0.2">
      <c r="A9" s="181"/>
      <c r="B9" s="551" t="s">
        <v>113</v>
      </c>
      <c r="C9" s="552"/>
      <c r="D9" s="552"/>
      <c r="E9" s="552"/>
      <c r="F9" s="552"/>
      <c r="G9" s="552"/>
      <c r="H9" s="552"/>
      <c r="I9" s="552"/>
      <c r="J9" s="552"/>
      <c r="K9" s="470"/>
      <c r="L9" s="553" t="s">
        <v>114</v>
      </c>
      <c r="M9" s="554"/>
      <c r="N9" s="554"/>
      <c r="O9" s="554"/>
      <c r="P9" s="554"/>
      <c r="Q9" s="555"/>
      <c r="R9" s="556">
        <v>133852</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96</v>
      </c>
      <c r="AV9" s="478"/>
      <c r="AW9" s="478"/>
      <c r="AX9" s="478"/>
      <c r="AY9" s="433" t="s">
        <v>117</v>
      </c>
      <c r="AZ9" s="434"/>
      <c r="BA9" s="434"/>
      <c r="BB9" s="434"/>
      <c r="BC9" s="434"/>
      <c r="BD9" s="434"/>
      <c r="BE9" s="434"/>
      <c r="BF9" s="434"/>
      <c r="BG9" s="434"/>
      <c r="BH9" s="434"/>
      <c r="BI9" s="434"/>
      <c r="BJ9" s="434"/>
      <c r="BK9" s="434"/>
      <c r="BL9" s="434"/>
      <c r="BM9" s="435"/>
      <c r="BN9" s="419">
        <v>-80354</v>
      </c>
      <c r="BO9" s="420"/>
      <c r="BP9" s="420"/>
      <c r="BQ9" s="420"/>
      <c r="BR9" s="420"/>
      <c r="BS9" s="420"/>
      <c r="BT9" s="420"/>
      <c r="BU9" s="421"/>
      <c r="BV9" s="419">
        <v>610272</v>
      </c>
      <c r="BW9" s="420"/>
      <c r="BX9" s="420"/>
      <c r="BY9" s="420"/>
      <c r="BZ9" s="420"/>
      <c r="CA9" s="420"/>
      <c r="CB9" s="420"/>
      <c r="CC9" s="421"/>
      <c r="CD9" s="459" t="s">
        <v>118</v>
      </c>
      <c r="CE9" s="379"/>
      <c r="CF9" s="379"/>
      <c r="CG9" s="379"/>
      <c r="CH9" s="379"/>
      <c r="CI9" s="379"/>
      <c r="CJ9" s="379"/>
      <c r="CK9" s="379"/>
      <c r="CL9" s="379"/>
      <c r="CM9" s="379"/>
      <c r="CN9" s="379"/>
      <c r="CO9" s="379"/>
      <c r="CP9" s="379"/>
      <c r="CQ9" s="379"/>
      <c r="CR9" s="379"/>
      <c r="CS9" s="460"/>
      <c r="CT9" s="416">
        <v>15.3</v>
      </c>
      <c r="CU9" s="417"/>
      <c r="CV9" s="417"/>
      <c r="CW9" s="417"/>
      <c r="CX9" s="417"/>
      <c r="CY9" s="417"/>
      <c r="CZ9" s="417"/>
      <c r="DA9" s="418"/>
      <c r="DB9" s="416">
        <v>15.7</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119</v>
      </c>
      <c r="M10" s="376"/>
      <c r="N10" s="376"/>
      <c r="O10" s="376"/>
      <c r="P10" s="376"/>
      <c r="Q10" s="377"/>
      <c r="R10" s="372">
        <v>138078</v>
      </c>
      <c r="S10" s="373"/>
      <c r="T10" s="373"/>
      <c r="U10" s="373"/>
      <c r="V10" s="432"/>
      <c r="W10" s="560"/>
      <c r="X10" s="370"/>
      <c r="Y10" s="370"/>
      <c r="Z10" s="370"/>
      <c r="AA10" s="370"/>
      <c r="AB10" s="370"/>
      <c r="AC10" s="370"/>
      <c r="AD10" s="370"/>
      <c r="AE10" s="370"/>
      <c r="AF10" s="370"/>
      <c r="AG10" s="370"/>
      <c r="AH10" s="370"/>
      <c r="AI10" s="370"/>
      <c r="AJ10" s="370"/>
      <c r="AK10" s="370"/>
      <c r="AL10" s="561"/>
      <c r="AM10" s="476" t="s">
        <v>120</v>
      </c>
      <c r="AN10" s="376"/>
      <c r="AO10" s="376"/>
      <c r="AP10" s="376"/>
      <c r="AQ10" s="376"/>
      <c r="AR10" s="376"/>
      <c r="AS10" s="376"/>
      <c r="AT10" s="377"/>
      <c r="AU10" s="477" t="s">
        <v>121</v>
      </c>
      <c r="AV10" s="478"/>
      <c r="AW10" s="478"/>
      <c r="AX10" s="478"/>
      <c r="AY10" s="433" t="s">
        <v>122</v>
      </c>
      <c r="AZ10" s="434"/>
      <c r="BA10" s="434"/>
      <c r="BB10" s="434"/>
      <c r="BC10" s="434"/>
      <c r="BD10" s="434"/>
      <c r="BE10" s="434"/>
      <c r="BF10" s="434"/>
      <c r="BG10" s="434"/>
      <c r="BH10" s="434"/>
      <c r="BI10" s="434"/>
      <c r="BJ10" s="434"/>
      <c r="BK10" s="434"/>
      <c r="BL10" s="434"/>
      <c r="BM10" s="435"/>
      <c r="BN10" s="419">
        <v>1308933</v>
      </c>
      <c r="BO10" s="420"/>
      <c r="BP10" s="420"/>
      <c r="BQ10" s="420"/>
      <c r="BR10" s="420"/>
      <c r="BS10" s="420"/>
      <c r="BT10" s="420"/>
      <c r="BU10" s="421"/>
      <c r="BV10" s="419">
        <v>1804818</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124</v>
      </c>
      <c r="M11" s="381"/>
      <c r="N11" s="381"/>
      <c r="O11" s="381"/>
      <c r="P11" s="381"/>
      <c r="Q11" s="382"/>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6" t="s">
        <v>126</v>
      </c>
      <c r="AN11" s="376"/>
      <c r="AO11" s="376"/>
      <c r="AP11" s="376"/>
      <c r="AQ11" s="376"/>
      <c r="AR11" s="376"/>
      <c r="AS11" s="376"/>
      <c r="AT11" s="377"/>
      <c r="AU11" s="477" t="s">
        <v>127</v>
      </c>
      <c r="AV11" s="478"/>
      <c r="AW11" s="478"/>
      <c r="AX11" s="478"/>
      <c r="AY11" s="433" t="s">
        <v>128</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131</v>
      </c>
      <c r="DC11" s="523"/>
      <c r="DD11" s="523"/>
      <c r="DE11" s="523"/>
      <c r="DF11" s="523"/>
      <c r="DG11" s="523"/>
      <c r="DH11" s="523"/>
      <c r="DI11" s="524"/>
    </row>
    <row r="12" spans="1:119" ht="18.75" customHeight="1" x14ac:dyDescent="0.15">
      <c r="A12" s="181"/>
      <c r="B12" s="525" t="s">
        <v>132</v>
      </c>
      <c r="C12" s="526"/>
      <c r="D12" s="526"/>
      <c r="E12" s="526"/>
      <c r="F12" s="526"/>
      <c r="G12" s="526"/>
      <c r="H12" s="526"/>
      <c r="I12" s="526"/>
      <c r="J12" s="526"/>
      <c r="K12" s="527"/>
      <c r="L12" s="534" t="s">
        <v>133</v>
      </c>
      <c r="M12" s="535"/>
      <c r="N12" s="535"/>
      <c r="O12" s="535"/>
      <c r="P12" s="535"/>
      <c r="Q12" s="536"/>
      <c r="R12" s="537">
        <v>134691</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96</v>
      </c>
      <c r="AV12" s="478"/>
      <c r="AW12" s="478"/>
      <c r="AX12" s="478"/>
      <c r="AY12" s="433" t="s">
        <v>137</v>
      </c>
      <c r="AZ12" s="434"/>
      <c r="BA12" s="434"/>
      <c r="BB12" s="434"/>
      <c r="BC12" s="434"/>
      <c r="BD12" s="434"/>
      <c r="BE12" s="434"/>
      <c r="BF12" s="434"/>
      <c r="BG12" s="434"/>
      <c r="BH12" s="434"/>
      <c r="BI12" s="434"/>
      <c r="BJ12" s="434"/>
      <c r="BK12" s="434"/>
      <c r="BL12" s="434"/>
      <c r="BM12" s="435"/>
      <c r="BN12" s="419">
        <v>1970000</v>
      </c>
      <c r="BO12" s="420"/>
      <c r="BP12" s="420"/>
      <c r="BQ12" s="420"/>
      <c r="BR12" s="420"/>
      <c r="BS12" s="420"/>
      <c r="BT12" s="420"/>
      <c r="BU12" s="421"/>
      <c r="BV12" s="419">
        <v>908915</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139</v>
      </c>
      <c r="CU12" s="523"/>
      <c r="CV12" s="523"/>
      <c r="CW12" s="523"/>
      <c r="CX12" s="523"/>
      <c r="CY12" s="523"/>
      <c r="CZ12" s="523"/>
      <c r="DA12" s="524"/>
      <c r="DB12" s="522" t="s">
        <v>130</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140</v>
      </c>
      <c r="N13" s="504"/>
      <c r="O13" s="504"/>
      <c r="P13" s="504"/>
      <c r="Q13" s="505"/>
      <c r="R13" s="506">
        <v>133513</v>
      </c>
      <c r="S13" s="507"/>
      <c r="T13" s="507"/>
      <c r="U13" s="507"/>
      <c r="V13" s="508"/>
      <c r="W13" s="509" t="s">
        <v>141</v>
      </c>
      <c r="X13" s="405"/>
      <c r="Y13" s="405"/>
      <c r="Z13" s="405"/>
      <c r="AA13" s="405"/>
      <c r="AB13" s="406"/>
      <c r="AC13" s="372">
        <v>3513</v>
      </c>
      <c r="AD13" s="373"/>
      <c r="AE13" s="373"/>
      <c r="AF13" s="373"/>
      <c r="AG13" s="374"/>
      <c r="AH13" s="372">
        <v>4120</v>
      </c>
      <c r="AI13" s="373"/>
      <c r="AJ13" s="373"/>
      <c r="AK13" s="373"/>
      <c r="AL13" s="432"/>
      <c r="AM13" s="476" t="s">
        <v>142</v>
      </c>
      <c r="AN13" s="376"/>
      <c r="AO13" s="376"/>
      <c r="AP13" s="376"/>
      <c r="AQ13" s="376"/>
      <c r="AR13" s="376"/>
      <c r="AS13" s="376"/>
      <c r="AT13" s="377"/>
      <c r="AU13" s="477" t="s">
        <v>143</v>
      </c>
      <c r="AV13" s="478"/>
      <c r="AW13" s="478"/>
      <c r="AX13" s="478"/>
      <c r="AY13" s="433" t="s">
        <v>144</v>
      </c>
      <c r="AZ13" s="434"/>
      <c r="BA13" s="434"/>
      <c r="BB13" s="434"/>
      <c r="BC13" s="434"/>
      <c r="BD13" s="434"/>
      <c r="BE13" s="434"/>
      <c r="BF13" s="434"/>
      <c r="BG13" s="434"/>
      <c r="BH13" s="434"/>
      <c r="BI13" s="434"/>
      <c r="BJ13" s="434"/>
      <c r="BK13" s="434"/>
      <c r="BL13" s="434"/>
      <c r="BM13" s="435"/>
      <c r="BN13" s="419">
        <v>-741421</v>
      </c>
      <c r="BO13" s="420"/>
      <c r="BP13" s="420"/>
      <c r="BQ13" s="420"/>
      <c r="BR13" s="420"/>
      <c r="BS13" s="420"/>
      <c r="BT13" s="420"/>
      <c r="BU13" s="421"/>
      <c r="BV13" s="419">
        <v>1506175</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7</v>
      </c>
      <c r="CU13" s="417"/>
      <c r="CV13" s="417"/>
      <c r="CW13" s="417"/>
      <c r="CX13" s="417"/>
      <c r="CY13" s="417"/>
      <c r="CZ13" s="417"/>
      <c r="DA13" s="418"/>
      <c r="DB13" s="416">
        <v>6.5</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146</v>
      </c>
      <c r="M14" s="546"/>
      <c r="N14" s="546"/>
      <c r="O14" s="546"/>
      <c r="P14" s="546"/>
      <c r="Q14" s="547"/>
      <c r="R14" s="506">
        <v>135349</v>
      </c>
      <c r="S14" s="507"/>
      <c r="T14" s="507"/>
      <c r="U14" s="507"/>
      <c r="V14" s="508"/>
      <c r="W14" s="510"/>
      <c r="X14" s="408"/>
      <c r="Y14" s="408"/>
      <c r="Z14" s="408"/>
      <c r="AA14" s="408"/>
      <c r="AB14" s="409"/>
      <c r="AC14" s="499">
        <v>5.7</v>
      </c>
      <c r="AD14" s="500"/>
      <c r="AE14" s="500"/>
      <c r="AF14" s="500"/>
      <c r="AG14" s="501"/>
      <c r="AH14" s="499">
        <v>6.5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t="s">
        <v>130</v>
      </c>
      <c r="CU14" s="517"/>
      <c r="CV14" s="517"/>
      <c r="CW14" s="517"/>
      <c r="CX14" s="517"/>
      <c r="CY14" s="517"/>
      <c r="CZ14" s="517"/>
      <c r="DA14" s="518"/>
      <c r="DB14" s="516" t="s">
        <v>131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148</v>
      </c>
      <c r="N15" s="504"/>
      <c r="O15" s="504"/>
      <c r="P15" s="504"/>
      <c r="Q15" s="505"/>
      <c r="R15" s="506">
        <v>134384</v>
      </c>
      <c r="S15" s="507"/>
      <c r="T15" s="507"/>
      <c r="U15" s="507"/>
      <c r="V15" s="508"/>
      <c r="W15" s="509" t="s">
        <v>149</v>
      </c>
      <c r="X15" s="405"/>
      <c r="Y15" s="405"/>
      <c r="Z15" s="405"/>
      <c r="AA15" s="405"/>
      <c r="AB15" s="406"/>
      <c r="AC15" s="372">
        <v>14001</v>
      </c>
      <c r="AD15" s="373"/>
      <c r="AE15" s="373"/>
      <c r="AF15" s="373"/>
      <c r="AG15" s="374"/>
      <c r="AH15" s="372">
        <v>14729</v>
      </c>
      <c r="AI15" s="373"/>
      <c r="AJ15" s="373"/>
      <c r="AK15" s="373"/>
      <c r="AL15" s="432"/>
      <c r="AM15" s="476"/>
      <c r="AN15" s="376"/>
      <c r="AO15" s="376"/>
      <c r="AP15" s="376"/>
      <c r="AQ15" s="376"/>
      <c r="AR15" s="376"/>
      <c r="AS15" s="376"/>
      <c r="AT15" s="377"/>
      <c r="AU15" s="477"/>
      <c r="AV15" s="478"/>
      <c r="AW15" s="478"/>
      <c r="AX15" s="478"/>
      <c r="AY15" s="445" t="s">
        <v>150</v>
      </c>
      <c r="AZ15" s="446"/>
      <c r="BA15" s="446"/>
      <c r="BB15" s="446"/>
      <c r="BC15" s="446"/>
      <c r="BD15" s="446"/>
      <c r="BE15" s="446"/>
      <c r="BF15" s="446"/>
      <c r="BG15" s="446"/>
      <c r="BH15" s="446"/>
      <c r="BI15" s="446"/>
      <c r="BJ15" s="446"/>
      <c r="BK15" s="446"/>
      <c r="BL15" s="446"/>
      <c r="BM15" s="447"/>
      <c r="BN15" s="448">
        <v>17528784</v>
      </c>
      <c r="BO15" s="449"/>
      <c r="BP15" s="449"/>
      <c r="BQ15" s="449"/>
      <c r="BR15" s="449"/>
      <c r="BS15" s="449"/>
      <c r="BT15" s="449"/>
      <c r="BU15" s="450"/>
      <c r="BV15" s="448">
        <v>16072647</v>
      </c>
      <c r="BW15" s="449"/>
      <c r="BX15" s="449"/>
      <c r="BY15" s="449"/>
      <c r="BZ15" s="449"/>
      <c r="CA15" s="449"/>
      <c r="CB15" s="449"/>
      <c r="CC15" s="450"/>
      <c r="CD15" s="519" t="s">
        <v>151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152</v>
      </c>
      <c r="M16" s="494"/>
      <c r="N16" s="494"/>
      <c r="O16" s="494"/>
      <c r="P16" s="494"/>
      <c r="Q16" s="495"/>
      <c r="R16" s="496" t="s">
        <v>153</v>
      </c>
      <c r="S16" s="497"/>
      <c r="T16" s="497"/>
      <c r="U16" s="497"/>
      <c r="V16" s="498"/>
      <c r="W16" s="510"/>
      <c r="X16" s="408"/>
      <c r="Y16" s="408"/>
      <c r="Z16" s="408"/>
      <c r="AA16" s="408"/>
      <c r="AB16" s="409"/>
      <c r="AC16" s="499">
        <v>22.6</v>
      </c>
      <c r="AD16" s="500"/>
      <c r="AE16" s="500"/>
      <c r="AF16" s="500"/>
      <c r="AG16" s="501"/>
      <c r="AH16" s="499">
        <v>23.1</v>
      </c>
      <c r="AI16" s="500"/>
      <c r="AJ16" s="500"/>
      <c r="AK16" s="500"/>
      <c r="AL16" s="502"/>
      <c r="AM16" s="476"/>
      <c r="AN16" s="376"/>
      <c r="AO16" s="376"/>
      <c r="AP16" s="376"/>
      <c r="AQ16" s="376"/>
      <c r="AR16" s="376"/>
      <c r="AS16" s="376"/>
      <c r="AT16" s="377"/>
      <c r="AU16" s="477"/>
      <c r="AV16" s="478"/>
      <c r="AW16" s="478"/>
      <c r="AX16" s="478"/>
      <c r="AY16" s="433" t="s">
        <v>154</v>
      </c>
      <c r="AZ16" s="434"/>
      <c r="BA16" s="434"/>
      <c r="BB16" s="434"/>
      <c r="BC16" s="434"/>
      <c r="BD16" s="434"/>
      <c r="BE16" s="434"/>
      <c r="BF16" s="434"/>
      <c r="BG16" s="434"/>
      <c r="BH16" s="434"/>
      <c r="BI16" s="434"/>
      <c r="BJ16" s="434"/>
      <c r="BK16" s="434"/>
      <c r="BL16" s="434"/>
      <c r="BM16" s="435"/>
      <c r="BN16" s="419">
        <v>29334680</v>
      </c>
      <c r="BO16" s="420"/>
      <c r="BP16" s="420"/>
      <c r="BQ16" s="420"/>
      <c r="BR16" s="420"/>
      <c r="BS16" s="420"/>
      <c r="BT16" s="420"/>
      <c r="BU16" s="421"/>
      <c r="BV16" s="419">
        <v>29126542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155</v>
      </c>
      <c r="N17" s="513"/>
      <c r="O17" s="513"/>
      <c r="P17" s="513"/>
      <c r="Q17" s="514"/>
      <c r="R17" s="496" t="s">
        <v>156</v>
      </c>
      <c r="S17" s="497"/>
      <c r="T17" s="497"/>
      <c r="U17" s="497"/>
      <c r="V17" s="498"/>
      <c r="W17" s="509" t="s">
        <v>157</v>
      </c>
      <c r="X17" s="405"/>
      <c r="Y17" s="405"/>
      <c r="Z17" s="405"/>
      <c r="AA17" s="405"/>
      <c r="AB17" s="406"/>
      <c r="AC17" s="372">
        <v>44308</v>
      </c>
      <c r="AD17" s="373"/>
      <c r="AE17" s="373"/>
      <c r="AF17" s="373"/>
      <c r="AG17" s="374"/>
      <c r="AH17" s="372">
        <v>44921</v>
      </c>
      <c r="AI17" s="373"/>
      <c r="AJ17" s="373"/>
      <c r="AK17" s="373"/>
      <c r="AL17" s="432"/>
      <c r="AM17" s="476"/>
      <c r="AN17" s="376"/>
      <c r="AO17" s="376"/>
      <c r="AP17" s="376"/>
      <c r="AQ17" s="376"/>
      <c r="AR17" s="376"/>
      <c r="AS17" s="376"/>
      <c r="AT17" s="377"/>
      <c r="AU17" s="477"/>
      <c r="AV17" s="478"/>
      <c r="AW17" s="478"/>
      <c r="AX17" s="478"/>
      <c r="AY17" s="433" t="s">
        <v>158</v>
      </c>
      <c r="AZ17" s="434"/>
      <c r="BA17" s="434"/>
      <c r="BB17" s="434"/>
      <c r="BC17" s="434"/>
      <c r="BD17" s="434"/>
      <c r="BE17" s="434"/>
      <c r="BF17" s="434"/>
      <c r="BG17" s="434"/>
      <c r="BH17" s="434"/>
      <c r="BI17" s="434"/>
      <c r="BJ17" s="434"/>
      <c r="BK17" s="434"/>
      <c r="BL17" s="434"/>
      <c r="BM17" s="435"/>
      <c r="BN17" s="419">
        <v>22231681</v>
      </c>
      <c r="BO17" s="420"/>
      <c r="BP17" s="420"/>
      <c r="BQ17" s="420"/>
      <c r="BR17" s="420"/>
      <c r="BS17" s="420"/>
      <c r="BT17" s="420"/>
      <c r="BU17" s="421"/>
      <c r="BV17" s="419">
        <v>20318660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159</v>
      </c>
      <c r="C18" s="470"/>
      <c r="D18" s="470"/>
      <c r="E18" s="471"/>
      <c r="F18" s="471"/>
      <c r="G18" s="471"/>
      <c r="H18" s="471"/>
      <c r="I18" s="471"/>
      <c r="J18" s="471"/>
      <c r="K18" s="471"/>
      <c r="L18" s="472">
        <v>341.79</v>
      </c>
      <c r="M18" s="472"/>
      <c r="N18" s="472"/>
      <c r="O18" s="472"/>
      <c r="P18" s="472"/>
      <c r="Q18" s="472"/>
      <c r="R18" s="473"/>
      <c r="S18" s="473"/>
      <c r="T18" s="473"/>
      <c r="U18" s="473"/>
      <c r="V18" s="474"/>
      <c r="W18" s="490"/>
      <c r="X18" s="491"/>
      <c r="Y18" s="491"/>
      <c r="Z18" s="491"/>
      <c r="AA18" s="491"/>
      <c r="AB18" s="515"/>
      <c r="AC18" s="389">
        <v>71.7</v>
      </c>
      <c r="AD18" s="390"/>
      <c r="AE18" s="390"/>
      <c r="AF18" s="390"/>
      <c r="AG18" s="475"/>
      <c r="AH18" s="389">
        <v>70.400000000000006</v>
      </c>
      <c r="AI18" s="390"/>
      <c r="AJ18" s="390"/>
      <c r="AK18" s="390"/>
      <c r="AL18" s="391"/>
      <c r="AM18" s="476"/>
      <c r="AN18" s="376"/>
      <c r="AO18" s="376"/>
      <c r="AP18" s="376"/>
      <c r="AQ18" s="376"/>
      <c r="AR18" s="376"/>
      <c r="AS18" s="376"/>
      <c r="AT18" s="377"/>
      <c r="AU18" s="477"/>
      <c r="AV18" s="478"/>
      <c r="AW18" s="478"/>
      <c r="AX18" s="478"/>
      <c r="AY18" s="433" t="s">
        <v>160</v>
      </c>
      <c r="AZ18" s="434"/>
      <c r="BA18" s="434"/>
      <c r="BB18" s="434"/>
      <c r="BC18" s="434"/>
      <c r="BD18" s="434"/>
      <c r="BE18" s="434"/>
      <c r="BF18" s="434"/>
      <c r="BG18" s="434"/>
      <c r="BH18" s="434"/>
      <c r="BI18" s="434"/>
      <c r="BJ18" s="434"/>
      <c r="BK18" s="434"/>
      <c r="BL18" s="434"/>
      <c r="BM18" s="435"/>
      <c r="BN18" s="419">
        <v>32192286</v>
      </c>
      <c r="BO18" s="420"/>
      <c r="BP18" s="420"/>
      <c r="BQ18" s="420"/>
      <c r="BR18" s="420"/>
      <c r="BS18" s="420"/>
      <c r="BT18" s="420"/>
      <c r="BU18" s="421"/>
      <c r="BV18" s="419">
        <v>31641199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161</v>
      </c>
      <c r="C19" s="470"/>
      <c r="D19" s="470"/>
      <c r="E19" s="471"/>
      <c r="F19" s="471"/>
      <c r="G19" s="471"/>
      <c r="H19" s="471"/>
      <c r="I19" s="471"/>
      <c r="J19" s="471"/>
      <c r="K19" s="471"/>
      <c r="L19" s="479">
        <v>392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162</v>
      </c>
      <c r="AZ19" s="434"/>
      <c r="BA19" s="434"/>
      <c r="BB19" s="434"/>
      <c r="BC19" s="434"/>
      <c r="BD19" s="434"/>
      <c r="BE19" s="434"/>
      <c r="BF19" s="434"/>
      <c r="BG19" s="434"/>
      <c r="BH19" s="434"/>
      <c r="BI19" s="434"/>
      <c r="BJ19" s="434"/>
      <c r="BK19" s="434"/>
      <c r="BL19" s="434"/>
      <c r="BM19" s="435"/>
      <c r="BN19" s="419">
        <v>43545796</v>
      </c>
      <c r="BO19" s="420"/>
      <c r="BP19" s="420"/>
      <c r="BQ19" s="420"/>
      <c r="BR19" s="420"/>
      <c r="BS19" s="420"/>
      <c r="BT19" s="420"/>
      <c r="BU19" s="421"/>
      <c r="BV19" s="419">
        <v>44216079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163</v>
      </c>
      <c r="C20" s="470"/>
      <c r="D20" s="470"/>
      <c r="E20" s="471"/>
      <c r="F20" s="471"/>
      <c r="G20" s="471"/>
      <c r="H20" s="471"/>
      <c r="I20" s="471"/>
      <c r="J20" s="471"/>
      <c r="K20" s="471"/>
      <c r="L20" s="479">
        <v>53235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165</v>
      </c>
      <c r="C22" s="396"/>
      <c r="D22" s="397"/>
      <c r="E22" s="404" t="s">
        <v>1</v>
      </c>
      <c r="F22" s="405"/>
      <c r="G22" s="405"/>
      <c r="H22" s="405"/>
      <c r="I22" s="405"/>
      <c r="J22" s="405"/>
      <c r="K22" s="406"/>
      <c r="L22" s="404" t="s">
        <v>166</v>
      </c>
      <c r="M22" s="405"/>
      <c r="N22" s="405"/>
      <c r="O22" s="405"/>
      <c r="P22" s="406"/>
      <c r="Q22" s="410" t="s">
        <v>167</v>
      </c>
      <c r="R22" s="411"/>
      <c r="S22" s="411"/>
      <c r="T22" s="411"/>
      <c r="U22" s="411"/>
      <c r="V22" s="412"/>
      <c r="W22" s="461" t="s">
        <v>168</v>
      </c>
      <c r="X22" s="396"/>
      <c r="Y22" s="397"/>
      <c r="Z22" s="404" t="s">
        <v>1</v>
      </c>
      <c r="AA22" s="405"/>
      <c r="AB22" s="405"/>
      <c r="AC22" s="405"/>
      <c r="AD22" s="405"/>
      <c r="AE22" s="405"/>
      <c r="AF22" s="405"/>
      <c r="AG22" s="406"/>
      <c r="AH22" s="422" t="s">
        <v>169</v>
      </c>
      <c r="AI22" s="405"/>
      <c r="AJ22" s="405"/>
      <c r="AK22" s="405"/>
      <c r="AL22" s="406"/>
      <c r="AM22" s="422" t="s">
        <v>170</v>
      </c>
      <c r="AN22" s="423"/>
      <c r="AO22" s="423"/>
      <c r="AP22" s="423"/>
      <c r="AQ22" s="423"/>
      <c r="AR22" s="424"/>
      <c r="AS22" s="410" t="s">
        <v>167</v>
      </c>
      <c r="AT22" s="411"/>
      <c r="AU22" s="411"/>
      <c r="AV22" s="411"/>
      <c r="AW22" s="411"/>
      <c r="AX22" s="428"/>
      <c r="AY22" s="445" t="s">
        <v>171</v>
      </c>
      <c r="AZ22" s="446"/>
      <c r="BA22" s="446"/>
      <c r="BB22" s="446"/>
      <c r="BC22" s="446"/>
      <c r="BD22" s="446"/>
      <c r="BE22" s="446"/>
      <c r="BF22" s="446"/>
      <c r="BG22" s="446"/>
      <c r="BH22" s="446"/>
      <c r="BI22" s="446"/>
      <c r="BJ22" s="446"/>
      <c r="BK22" s="446"/>
      <c r="BL22" s="446"/>
      <c r="BM22" s="447"/>
      <c r="BN22" s="448">
        <v>47537088</v>
      </c>
      <c r="BO22" s="449"/>
      <c r="BP22" s="449"/>
      <c r="BQ22" s="449"/>
      <c r="BR22" s="449"/>
      <c r="BS22" s="449"/>
      <c r="BT22" s="449"/>
      <c r="BU22" s="450"/>
      <c r="BV22" s="448">
        <v>50750509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172</v>
      </c>
      <c r="AZ23" s="434"/>
      <c r="BA23" s="434"/>
      <c r="BB23" s="434"/>
      <c r="BC23" s="434"/>
      <c r="BD23" s="434"/>
      <c r="BE23" s="434"/>
      <c r="BF23" s="434"/>
      <c r="BG23" s="434"/>
      <c r="BH23" s="434"/>
      <c r="BI23" s="434"/>
      <c r="BJ23" s="434"/>
      <c r="BK23" s="434"/>
      <c r="BL23" s="434"/>
      <c r="BM23" s="435"/>
      <c r="BN23" s="419">
        <v>37854776</v>
      </c>
      <c r="BO23" s="420"/>
      <c r="BP23" s="420"/>
      <c r="BQ23" s="420"/>
      <c r="BR23" s="420"/>
      <c r="BS23" s="420"/>
      <c r="BT23" s="420"/>
      <c r="BU23" s="421"/>
      <c r="BV23" s="419">
        <v>39841111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173</v>
      </c>
      <c r="F24" s="376"/>
      <c r="G24" s="376"/>
      <c r="H24" s="376"/>
      <c r="I24" s="376"/>
      <c r="J24" s="376"/>
      <c r="K24" s="377"/>
      <c r="L24" s="372">
        <v>1</v>
      </c>
      <c r="M24" s="373"/>
      <c r="N24" s="373"/>
      <c r="O24" s="373"/>
      <c r="P24" s="374"/>
      <c r="Q24" s="372">
        <v>9600</v>
      </c>
      <c r="R24" s="373"/>
      <c r="S24" s="373"/>
      <c r="T24" s="373"/>
      <c r="U24" s="373"/>
      <c r="V24" s="374"/>
      <c r="W24" s="462"/>
      <c r="X24" s="399"/>
      <c r="Y24" s="400"/>
      <c r="Z24" s="375" t="s">
        <v>174</v>
      </c>
      <c r="AA24" s="376"/>
      <c r="AB24" s="376"/>
      <c r="AC24" s="376"/>
      <c r="AD24" s="376"/>
      <c r="AE24" s="376"/>
      <c r="AF24" s="376"/>
      <c r="AG24" s="377"/>
      <c r="AH24" s="372">
        <v>730</v>
      </c>
      <c r="AI24" s="373"/>
      <c r="AJ24" s="373"/>
      <c r="AK24" s="373"/>
      <c r="AL24" s="374"/>
      <c r="AM24" s="372">
        <v>2346220</v>
      </c>
      <c r="AN24" s="373"/>
      <c r="AO24" s="373"/>
      <c r="AP24" s="373"/>
      <c r="AQ24" s="373"/>
      <c r="AR24" s="374"/>
      <c r="AS24" s="372">
        <v>3214</v>
      </c>
      <c r="AT24" s="373"/>
      <c r="AU24" s="373"/>
      <c r="AV24" s="373"/>
      <c r="AW24" s="373"/>
      <c r="AX24" s="432"/>
      <c r="AY24" s="392" t="s">
        <v>175</v>
      </c>
      <c r="AZ24" s="393"/>
      <c r="BA24" s="393"/>
      <c r="BB24" s="393"/>
      <c r="BC24" s="393"/>
      <c r="BD24" s="393"/>
      <c r="BE24" s="393"/>
      <c r="BF24" s="393"/>
      <c r="BG24" s="393"/>
      <c r="BH24" s="393"/>
      <c r="BI24" s="393"/>
      <c r="BJ24" s="393"/>
      <c r="BK24" s="393"/>
      <c r="BL24" s="393"/>
      <c r="BM24" s="394"/>
      <c r="BN24" s="419">
        <v>29235395</v>
      </c>
      <c r="BO24" s="420"/>
      <c r="BP24" s="420"/>
      <c r="BQ24" s="420"/>
      <c r="BR24" s="420"/>
      <c r="BS24" s="420"/>
      <c r="BT24" s="420"/>
      <c r="BU24" s="421"/>
      <c r="BV24" s="419">
        <v>30583941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176</v>
      </c>
      <c r="F25" s="376"/>
      <c r="G25" s="376"/>
      <c r="H25" s="376"/>
      <c r="I25" s="376"/>
      <c r="J25" s="376"/>
      <c r="K25" s="377"/>
      <c r="L25" s="372">
        <v>2</v>
      </c>
      <c r="M25" s="373"/>
      <c r="N25" s="373"/>
      <c r="O25" s="373"/>
      <c r="P25" s="374"/>
      <c r="Q25" s="372">
        <v>7800</v>
      </c>
      <c r="R25" s="373"/>
      <c r="S25" s="373"/>
      <c r="T25" s="373"/>
      <c r="U25" s="373"/>
      <c r="V25" s="374"/>
      <c r="W25" s="462"/>
      <c r="X25" s="399"/>
      <c r="Y25" s="400"/>
      <c r="Z25" s="375" t="s">
        <v>177</v>
      </c>
      <c r="AA25" s="376"/>
      <c r="AB25" s="376"/>
      <c r="AC25" s="376"/>
      <c r="AD25" s="376"/>
      <c r="AE25" s="376"/>
      <c r="AF25" s="376"/>
      <c r="AG25" s="377"/>
      <c r="AH25" s="372" t="s">
        <v>131</v>
      </c>
      <c r="AI25" s="373"/>
      <c r="AJ25" s="373"/>
      <c r="AK25" s="373"/>
      <c r="AL25" s="374"/>
      <c r="AM25" s="372" t="s">
        <v>178</v>
      </c>
      <c r="AN25" s="373"/>
      <c r="AO25" s="373"/>
      <c r="AP25" s="373"/>
      <c r="AQ25" s="373"/>
      <c r="AR25" s="374"/>
      <c r="AS25" s="372" t="s">
        <v>131</v>
      </c>
      <c r="AT25" s="373"/>
      <c r="AU25" s="373"/>
      <c r="AV25" s="373"/>
      <c r="AW25" s="373"/>
      <c r="AX25" s="432"/>
      <c r="AY25" s="445" t="s">
        <v>179</v>
      </c>
      <c r="AZ25" s="446"/>
      <c r="BA25" s="446"/>
      <c r="BB25" s="446"/>
      <c r="BC25" s="446"/>
      <c r="BD25" s="446"/>
      <c r="BE25" s="446"/>
      <c r="BF25" s="446"/>
      <c r="BG25" s="446"/>
      <c r="BH25" s="446"/>
      <c r="BI25" s="446"/>
      <c r="BJ25" s="446"/>
      <c r="BK25" s="446"/>
      <c r="BL25" s="446"/>
      <c r="BM25" s="447"/>
      <c r="BN25" s="448">
        <v>2566001</v>
      </c>
      <c r="BO25" s="449"/>
      <c r="BP25" s="449"/>
      <c r="BQ25" s="449"/>
      <c r="BR25" s="449"/>
      <c r="BS25" s="449"/>
      <c r="BT25" s="449"/>
      <c r="BU25" s="450"/>
      <c r="BV25" s="448">
        <v>3129519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180</v>
      </c>
      <c r="F26" s="376"/>
      <c r="G26" s="376"/>
      <c r="H26" s="376"/>
      <c r="I26" s="376"/>
      <c r="J26" s="376"/>
      <c r="K26" s="377"/>
      <c r="L26" s="372">
        <v>1</v>
      </c>
      <c r="M26" s="373"/>
      <c r="N26" s="373"/>
      <c r="O26" s="373"/>
      <c r="P26" s="374"/>
      <c r="Q26" s="372">
        <v>6750</v>
      </c>
      <c r="R26" s="373"/>
      <c r="S26" s="373"/>
      <c r="T26" s="373"/>
      <c r="U26" s="373"/>
      <c r="V26" s="374"/>
      <c r="W26" s="462"/>
      <c r="X26" s="399"/>
      <c r="Y26" s="400"/>
      <c r="Z26" s="375" t="s">
        <v>181</v>
      </c>
      <c r="AA26" s="430"/>
      <c r="AB26" s="430"/>
      <c r="AC26" s="430"/>
      <c r="AD26" s="430"/>
      <c r="AE26" s="430"/>
      <c r="AF26" s="430"/>
      <c r="AG26" s="431"/>
      <c r="AH26" s="372">
        <v>8</v>
      </c>
      <c r="AI26" s="373"/>
      <c r="AJ26" s="373"/>
      <c r="AK26" s="373"/>
      <c r="AL26" s="374"/>
      <c r="AM26" s="372">
        <v>25152</v>
      </c>
      <c r="AN26" s="373"/>
      <c r="AO26" s="373"/>
      <c r="AP26" s="373"/>
      <c r="AQ26" s="373"/>
      <c r="AR26" s="374"/>
      <c r="AS26" s="372">
        <v>3144</v>
      </c>
      <c r="AT26" s="373"/>
      <c r="AU26" s="373"/>
      <c r="AV26" s="373"/>
      <c r="AW26" s="373"/>
      <c r="AX26" s="432"/>
      <c r="AY26" s="459" t="s">
        <v>182</v>
      </c>
      <c r="AZ26" s="379"/>
      <c r="BA26" s="379"/>
      <c r="BB26" s="379"/>
      <c r="BC26" s="379"/>
      <c r="BD26" s="379"/>
      <c r="BE26" s="379"/>
      <c r="BF26" s="379"/>
      <c r="BG26" s="379"/>
      <c r="BH26" s="379"/>
      <c r="BI26" s="379"/>
      <c r="BJ26" s="379"/>
      <c r="BK26" s="379"/>
      <c r="BL26" s="379"/>
      <c r="BM26" s="460"/>
      <c r="BN26" s="419" t="s">
        <v>139</v>
      </c>
      <c r="BO26" s="420"/>
      <c r="BP26" s="420"/>
      <c r="BQ26" s="420"/>
      <c r="BR26" s="420"/>
      <c r="BS26" s="420"/>
      <c r="BT26" s="420"/>
      <c r="BU26" s="421"/>
      <c r="BV26" s="419" t="s">
        <v>139</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183</v>
      </c>
      <c r="F27" s="376"/>
      <c r="G27" s="376"/>
      <c r="H27" s="376"/>
      <c r="I27" s="376"/>
      <c r="J27" s="376"/>
      <c r="K27" s="377"/>
      <c r="L27" s="372">
        <v>1</v>
      </c>
      <c r="M27" s="373"/>
      <c r="N27" s="373"/>
      <c r="O27" s="373"/>
      <c r="P27" s="374"/>
      <c r="Q27" s="372">
        <v>5000</v>
      </c>
      <c r="R27" s="373"/>
      <c r="S27" s="373"/>
      <c r="T27" s="373"/>
      <c r="U27" s="373"/>
      <c r="V27" s="374"/>
      <c r="W27" s="462"/>
      <c r="X27" s="399"/>
      <c r="Y27" s="400"/>
      <c r="Z27" s="375" t="s">
        <v>184</v>
      </c>
      <c r="AA27" s="376"/>
      <c r="AB27" s="376"/>
      <c r="AC27" s="376"/>
      <c r="AD27" s="376"/>
      <c r="AE27" s="376"/>
      <c r="AF27" s="376"/>
      <c r="AG27" s="377"/>
      <c r="AH27" s="372">
        <v>20</v>
      </c>
      <c r="AI27" s="373"/>
      <c r="AJ27" s="373"/>
      <c r="AK27" s="373"/>
      <c r="AL27" s="374"/>
      <c r="AM27" s="372">
        <v>75706</v>
      </c>
      <c r="AN27" s="373"/>
      <c r="AO27" s="373"/>
      <c r="AP27" s="373"/>
      <c r="AQ27" s="373"/>
      <c r="AR27" s="374"/>
      <c r="AS27" s="372">
        <v>3785</v>
      </c>
      <c r="AT27" s="373"/>
      <c r="AU27" s="373"/>
      <c r="AV27" s="373"/>
      <c r="AW27" s="373"/>
      <c r="AX27" s="432"/>
      <c r="AY27" s="456" t="s">
        <v>185</v>
      </c>
      <c r="AZ27" s="457"/>
      <c r="BA27" s="457"/>
      <c r="BB27" s="457"/>
      <c r="BC27" s="457"/>
      <c r="BD27" s="457"/>
      <c r="BE27" s="457"/>
      <c r="BF27" s="457"/>
      <c r="BG27" s="457"/>
      <c r="BH27" s="457"/>
      <c r="BI27" s="457"/>
      <c r="BJ27" s="457"/>
      <c r="BK27" s="457"/>
      <c r="BL27" s="457"/>
      <c r="BM27" s="458"/>
      <c r="BN27" s="453">
        <v>300000</v>
      </c>
      <c r="BO27" s="454"/>
      <c r="BP27" s="454"/>
      <c r="BQ27" s="454"/>
      <c r="BR27" s="454"/>
      <c r="BS27" s="454"/>
      <c r="BT27" s="454"/>
      <c r="BU27" s="455"/>
      <c r="BV27" s="453">
        <v>300000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186</v>
      </c>
      <c r="F28" s="376"/>
      <c r="G28" s="376"/>
      <c r="H28" s="376"/>
      <c r="I28" s="376"/>
      <c r="J28" s="376"/>
      <c r="K28" s="377"/>
      <c r="L28" s="372">
        <v>1</v>
      </c>
      <c r="M28" s="373"/>
      <c r="N28" s="373"/>
      <c r="O28" s="373"/>
      <c r="P28" s="374"/>
      <c r="Q28" s="372">
        <v>4200</v>
      </c>
      <c r="R28" s="373"/>
      <c r="S28" s="373"/>
      <c r="T28" s="373"/>
      <c r="U28" s="373"/>
      <c r="V28" s="374"/>
      <c r="W28" s="462"/>
      <c r="X28" s="399"/>
      <c r="Y28" s="400"/>
      <c r="Z28" s="375" t="s">
        <v>187</v>
      </c>
      <c r="AA28" s="376"/>
      <c r="AB28" s="376"/>
      <c r="AC28" s="376"/>
      <c r="AD28" s="376"/>
      <c r="AE28" s="376"/>
      <c r="AF28" s="376"/>
      <c r="AG28" s="377"/>
      <c r="AH28" s="372" t="s">
        <v>139</v>
      </c>
      <c r="AI28" s="373"/>
      <c r="AJ28" s="373"/>
      <c r="AK28" s="373"/>
      <c r="AL28" s="374"/>
      <c r="AM28" s="372" t="s">
        <v>131</v>
      </c>
      <c r="AN28" s="373"/>
      <c r="AO28" s="373"/>
      <c r="AP28" s="373"/>
      <c r="AQ28" s="373"/>
      <c r="AR28" s="374"/>
      <c r="AS28" s="372" t="s">
        <v>130</v>
      </c>
      <c r="AT28" s="373"/>
      <c r="AU28" s="373"/>
      <c r="AV28" s="373"/>
      <c r="AW28" s="373"/>
      <c r="AX28" s="432"/>
      <c r="AY28" s="436" t="s">
        <v>188</v>
      </c>
      <c r="AZ28" s="437"/>
      <c r="BA28" s="437"/>
      <c r="BB28" s="438"/>
      <c r="BC28" s="445" t="s">
        <v>50</v>
      </c>
      <c r="BD28" s="446"/>
      <c r="BE28" s="446"/>
      <c r="BF28" s="446"/>
      <c r="BG28" s="446"/>
      <c r="BH28" s="446"/>
      <c r="BI28" s="446"/>
      <c r="BJ28" s="446"/>
      <c r="BK28" s="446"/>
      <c r="BL28" s="446"/>
      <c r="BM28" s="447"/>
      <c r="BN28" s="448">
        <v>4648897</v>
      </c>
      <c r="BO28" s="449"/>
      <c r="BP28" s="449"/>
      <c r="BQ28" s="449"/>
      <c r="BR28" s="449"/>
      <c r="BS28" s="449"/>
      <c r="BT28" s="449"/>
      <c r="BU28" s="450"/>
      <c r="BV28" s="448">
        <v>5309964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189</v>
      </c>
      <c r="F29" s="376"/>
      <c r="G29" s="376"/>
      <c r="H29" s="376"/>
      <c r="I29" s="376"/>
      <c r="J29" s="376"/>
      <c r="K29" s="377"/>
      <c r="L29" s="372">
        <v>24</v>
      </c>
      <c r="M29" s="373"/>
      <c r="N29" s="373"/>
      <c r="O29" s="373"/>
      <c r="P29" s="374"/>
      <c r="Q29" s="372">
        <v>4050</v>
      </c>
      <c r="R29" s="373"/>
      <c r="S29" s="373"/>
      <c r="T29" s="373"/>
      <c r="U29" s="373"/>
      <c r="V29" s="374"/>
      <c r="W29" s="463"/>
      <c r="X29" s="464"/>
      <c r="Y29" s="465"/>
      <c r="Z29" s="375" t="s">
        <v>190</v>
      </c>
      <c r="AA29" s="376"/>
      <c r="AB29" s="376"/>
      <c r="AC29" s="376"/>
      <c r="AD29" s="376"/>
      <c r="AE29" s="376"/>
      <c r="AF29" s="376"/>
      <c r="AG29" s="377"/>
      <c r="AH29" s="372">
        <v>750</v>
      </c>
      <c r="AI29" s="373"/>
      <c r="AJ29" s="373"/>
      <c r="AK29" s="373"/>
      <c r="AL29" s="374"/>
      <c r="AM29" s="372">
        <v>2421926</v>
      </c>
      <c r="AN29" s="373"/>
      <c r="AO29" s="373"/>
      <c r="AP29" s="373"/>
      <c r="AQ29" s="373"/>
      <c r="AR29" s="374"/>
      <c r="AS29" s="372">
        <v>3229</v>
      </c>
      <c r="AT29" s="373"/>
      <c r="AU29" s="373"/>
      <c r="AV29" s="373"/>
      <c r="AW29" s="373"/>
      <c r="AX29" s="432"/>
      <c r="AY29" s="439"/>
      <c r="AZ29" s="440"/>
      <c r="BA29" s="440"/>
      <c r="BB29" s="441"/>
      <c r="BC29" s="433" t="s">
        <v>191</v>
      </c>
      <c r="BD29" s="434"/>
      <c r="BE29" s="434"/>
      <c r="BF29" s="434"/>
      <c r="BG29" s="434"/>
      <c r="BH29" s="434"/>
      <c r="BI29" s="434"/>
      <c r="BJ29" s="434"/>
      <c r="BK29" s="434"/>
      <c r="BL29" s="434"/>
      <c r="BM29" s="435"/>
      <c r="BN29" s="419">
        <v>3044585</v>
      </c>
      <c r="BO29" s="420"/>
      <c r="BP29" s="420"/>
      <c r="BQ29" s="420"/>
      <c r="BR29" s="420"/>
      <c r="BS29" s="420"/>
      <c r="BT29" s="420"/>
      <c r="BU29" s="421"/>
      <c r="BV29" s="419">
        <v>3044403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192</v>
      </c>
      <c r="X30" s="387"/>
      <c r="Y30" s="387"/>
      <c r="Z30" s="387"/>
      <c r="AA30" s="387"/>
      <c r="AB30" s="387"/>
      <c r="AC30" s="387"/>
      <c r="AD30" s="387"/>
      <c r="AE30" s="387"/>
      <c r="AF30" s="387"/>
      <c r="AG30" s="388"/>
      <c r="AH30" s="389">
        <v>98.1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16193985</v>
      </c>
      <c r="BO30" s="454"/>
      <c r="BP30" s="454"/>
      <c r="BQ30" s="454"/>
      <c r="BR30" s="454"/>
      <c r="BS30" s="454"/>
      <c r="BT30" s="454"/>
      <c r="BU30" s="455"/>
      <c r="BV30" s="453">
        <v>15804440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193</v>
      </c>
      <c r="D32" s="378"/>
      <c r="E32" s="378"/>
      <c r="F32" s="378"/>
      <c r="G32" s="378"/>
      <c r="H32" s="378"/>
      <c r="I32" s="378"/>
      <c r="J32" s="378"/>
      <c r="K32" s="378"/>
      <c r="L32" s="378"/>
      <c r="M32" s="378"/>
      <c r="N32" s="378"/>
      <c r="O32" s="378"/>
      <c r="P32" s="378"/>
      <c r="Q32" s="378"/>
      <c r="R32" s="378"/>
      <c r="S32" s="378"/>
      <c r="U32" s="379" t="s">
        <v>194</v>
      </c>
      <c r="V32" s="379"/>
      <c r="W32" s="379"/>
      <c r="X32" s="379"/>
      <c r="Y32" s="379"/>
      <c r="Z32" s="379"/>
      <c r="AA32" s="379"/>
      <c r="AB32" s="379"/>
      <c r="AC32" s="379"/>
      <c r="AD32" s="379"/>
      <c r="AE32" s="379"/>
      <c r="AF32" s="379"/>
      <c r="AG32" s="379"/>
      <c r="AH32" s="379"/>
      <c r="AI32" s="379"/>
      <c r="AJ32" s="379"/>
      <c r="AK32" s="379"/>
      <c r="AM32" s="379" t="s">
        <v>195</v>
      </c>
      <c r="AN32" s="379"/>
      <c r="AO32" s="379"/>
      <c r="AP32" s="379"/>
      <c r="AQ32" s="379"/>
      <c r="AR32" s="379"/>
      <c r="AS32" s="379"/>
      <c r="AT32" s="379"/>
      <c r="AU32" s="379"/>
      <c r="AV32" s="379"/>
      <c r="AW32" s="379"/>
      <c r="AX32" s="379"/>
      <c r="AY32" s="379"/>
      <c r="AZ32" s="379"/>
      <c r="BA32" s="379"/>
      <c r="BB32" s="379"/>
      <c r="BC32" s="379"/>
      <c r="BE32" s="379" t="s">
        <v>196</v>
      </c>
      <c r="BF32" s="379"/>
      <c r="BG32" s="379"/>
      <c r="BH32" s="379"/>
      <c r="BI32" s="379"/>
      <c r="BJ32" s="379"/>
      <c r="BK32" s="379"/>
      <c r="BL32" s="379"/>
      <c r="BM32" s="379"/>
      <c r="BN32" s="379"/>
      <c r="BO32" s="379"/>
      <c r="BP32" s="379"/>
      <c r="BQ32" s="379"/>
      <c r="BR32" s="379"/>
      <c r="BS32" s="379"/>
      <c r="BT32" s="379"/>
      <c r="BU32" s="379"/>
      <c r="BW32" s="379" t="s">
        <v>197</v>
      </c>
      <c r="BX32" s="379"/>
      <c r="BY32" s="379"/>
      <c r="BZ32" s="379"/>
      <c r="CA32" s="379"/>
      <c r="CB32" s="379"/>
      <c r="CC32" s="379"/>
      <c r="CD32" s="379"/>
      <c r="CE32" s="379"/>
      <c r="CF32" s="379"/>
      <c r="CG32" s="379"/>
      <c r="CH32" s="379"/>
      <c r="CI32" s="379"/>
      <c r="CJ32" s="379"/>
      <c r="CK32" s="379"/>
      <c r="CL32" s="379"/>
      <c r="CM32" s="379"/>
      <c r="CO32" s="379" t="s">
        <v>198</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199</v>
      </c>
      <c r="D33" s="371"/>
      <c r="E33" s="370" t="s">
        <v>200</v>
      </c>
      <c r="F33" s="370"/>
      <c r="G33" s="370"/>
      <c r="H33" s="370"/>
      <c r="I33" s="370"/>
      <c r="J33" s="370"/>
      <c r="K33" s="370"/>
      <c r="L33" s="370"/>
      <c r="M33" s="370"/>
      <c r="N33" s="370"/>
      <c r="O33" s="370"/>
      <c r="P33" s="370"/>
      <c r="Q33" s="370"/>
      <c r="R33" s="370"/>
      <c r="S33" s="370"/>
      <c r="T33" s="206"/>
      <c r="U33" s="371" t="s">
        <v>201</v>
      </c>
      <c r="V33" s="371"/>
      <c r="W33" s="370" t="s">
        <v>202</v>
      </c>
      <c r="X33" s="370"/>
      <c r="Y33" s="370"/>
      <c r="Z33" s="370"/>
      <c r="AA33" s="370"/>
      <c r="AB33" s="370"/>
      <c r="AC33" s="370"/>
      <c r="AD33" s="370"/>
      <c r="AE33" s="370"/>
      <c r="AF33" s="370"/>
      <c r="AG33" s="370"/>
      <c r="AH33" s="370"/>
      <c r="AI33" s="370"/>
      <c r="AJ33" s="370"/>
      <c r="AK33" s="370"/>
      <c r="AL33" s="206"/>
      <c r="AM33" s="371" t="s">
        <v>201</v>
      </c>
      <c r="AN33" s="371"/>
      <c r="AO33" s="370" t="s">
        <v>202</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201</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県央地域広域市町村圏組合一般会計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諫早市施設管理公社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墓園事業特別会計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工業用水道事業会計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県央県南広域環境組合一般会計</v>
      </c>
      <c r="BZ35" s="368"/>
      <c r="CA35" s="368"/>
      <c r="CB35" s="368"/>
      <c r="CC35" s="368"/>
      <c r="CD35" s="368"/>
      <c r="CE35" s="368"/>
      <c r="CF35" s="368"/>
      <c r="CG35" s="368"/>
      <c r="CH35" s="368"/>
      <c r="CI35" s="368"/>
      <c r="CJ35" s="368"/>
      <c r="CK35" s="368"/>
      <c r="CL35" s="368"/>
      <c r="CM35" s="368"/>
      <c r="CN35" s="181"/>
      <c r="CO35" s="367">
        <f t="shared" ref="CO35:CO43" si="3">IF(CQ35="","",CO34+1)</f>
        <v>16</v>
      </c>
      <c r="CP35" s="367"/>
      <c r="CQ35" s="368" t="str">
        <f>IF('各会計、関係団体の財政状況及び健全化判断比率'!BS8="","",'各会計、関係団体の財政状況及び健全化判断比率'!BS8)</f>
        <v>株式会社県央企画</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長崎県後期高齢者医療広域連合普通会計</v>
      </c>
      <c r="BZ36" s="368"/>
      <c r="CA36" s="368"/>
      <c r="CB36" s="368"/>
      <c r="CC36" s="368"/>
      <c r="CD36" s="368"/>
      <c r="CE36" s="368"/>
      <c r="CF36" s="368"/>
      <c r="CG36" s="368"/>
      <c r="CH36" s="368"/>
      <c r="CI36" s="368"/>
      <c r="CJ36" s="368"/>
      <c r="CK36" s="368"/>
      <c r="CL36" s="368"/>
      <c r="CM36" s="368"/>
      <c r="CN36" s="181"/>
      <c r="CO36" s="367">
        <f t="shared" si="3"/>
        <v>17</v>
      </c>
      <c r="CP36" s="367"/>
      <c r="CQ36" s="368" t="str">
        <f>IF('各会計、関係団体の財政状況及び健全化判断比率'!BS9="","",'各会計、関係団体の財政状況及び健全化判断比率'!BS9)</f>
        <v>諫早市土地開発公社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長崎県後期高齢者医療広域連合後期高齢者医療事業会計</v>
      </c>
      <c r="BZ37" s="368"/>
      <c r="CA37" s="368"/>
      <c r="CB37" s="368"/>
      <c r="CC37" s="368"/>
      <c r="CD37" s="368"/>
      <c r="CE37" s="368"/>
      <c r="CF37" s="368"/>
      <c r="CG37" s="368"/>
      <c r="CH37" s="368"/>
      <c r="CI37" s="368"/>
      <c r="CJ37" s="368"/>
      <c r="CK37" s="368"/>
      <c r="CL37" s="368"/>
      <c r="CM37" s="368"/>
      <c r="CN37" s="181"/>
      <c r="CO37" s="367">
        <f t="shared" si="3"/>
        <v>18</v>
      </c>
      <c r="CP37" s="367"/>
      <c r="CQ37" s="368" t="str">
        <f>IF('各会計、関係団体の財政状況及び健全化判断比率'!BS10="","",'各会計、関係団体の財政状況及び健全化判断比率'!BS10)</f>
        <v>諫早市小長井振興公社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長崎県市町村総合事務組合一般会計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e5NMo8LMn0NgeY8cJ6cR18S3VrO/bEhhIcxA1kqx7dgpW37ic8CqESATVHu8JH1it5co7a2QslleGi/3ahLDw==" saltValue="Yh/YylrqMM4FQxWx8h6ER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51" t="s">
        <v>560</v>
      </c>
      <c r="D34" s="1151"/>
      <c r="E34" s="1152"/>
      <c r="F34" s="32">
        <v>15.34</v>
      </c>
      <c r="G34" s="33">
        <v>17.21</v>
      </c>
      <c r="H34" s="33">
        <v>17.170000000000002</v>
      </c>
      <c r="I34" s="33">
        <v>15.56</v>
      </c>
      <c r="J34" s="34">
        <v>15.68</v>
      </c>
      <c r="K34" s="22"/>
      <c r="L34" s="22"/>
      <c r="M34" s="22"/>
      <c r="N34" s="22"/>
      <c r="O34" s="22"/>
      <c r="P34" s="22"/>
    </row>
    <row r="35" spans="1:16" ht="39" customHeight="1" x14ac:dyDescent="0.15">
      <c r="A35" s="22"/>
      <c r="B35" s="35"/>
      <c r="C35" s="1145" t="s">
        <v>561</v>
      </c>
      <c r="D35" s="1146"/>
      <c r="E35" s="1147"/>
      <c r="F35" s="36">
        <v>4.41</v>
      </c>
      <c r="G35" s="37">
        <v>4.76</v>
      </c>
      <c r="H35" s="37">
        <v>4.25</v>
      </c>
      <c r="I35" s="37">
        <v>4.33</v>
      </c>
      <c r="J35" s="38">
        <v>4.79</v>
      </c>
      <c r="K35" s="22"/>
      <c r="L35" s="22"/>
      <c r="M35" s="22"/>
      <c r="N35" s="22"/>
      <c r="O35" s="22"/>
      <c r="P35" s="22"/>
    </row>
    <row r="36" spans="1:16" ht="39" customHeight="1" x14ac:dyDescent="0.15">
      <c r="A36" s="22"/>
      <c r="B36" s="35"/>
      <c r="C36" s="1145" t="s">
        <v>562</v>
      </c>
      <c r="D36" s="1146"/>
      <c r="E36" s="1147"/>
      <c r="F36" s="36">
        <v>2.2000000000000002</v>
      </c>
      <c r="G36" s="37">
        <v>2.2400000000000002</v>
      </c>
      <c r="H36" s="37">
        <v>2.79</v>
      </c>
      <c r="I36" s="37">
        <v>4.43</v>
      </c>
      <c r="J36" s="38">
        <v>4.2699999999999996</v>
      </c>
      <c r="K36" s="22"/>
      <c r="L36" s="22"/>
      <c r="M36" s="22"/>
      <c r="N36" s="22"/>
      <c r="O36" s="22"/>
      <c r="P36" s="22"/>
    </row>
    <row r="37" spans="1:16" ht="39" customHeight="1" x14ac:dyDescent="0.15">
      <c r="A37" s="22"/>
      <c r="B37" s="35"/>
      <c r="C37" s="1145" t="s">
        <v>563</v>
      </c>
      <c r="D37" s="1146"/>
      <c r="E37" s="1147"/>
      <c r="F37" s="36">
        <v>2.29</v>
      </c>
      <c r="G37" s="37">
        <v>2.98</v>
      </c>
      <c r="H37" s="37">
        <v>3.86</v>
      </c>
      <c r="I37" s="37">
        <v>1.65</v>
      </c>
      <c r="J37" s="38">
        <v>2.7</v>
      </c>
      <c r="K37" s="22"/>
      <c r="L37" s="22"/>
      <c r="M37" s="22"/>
      <c r="N37" s="22"/>
      <c r="O37" s="22"/>
      <c r="P37" s="22"/>
    </row>
    <row r="38" spans="1:16" ht="39" customHeight="1" x14ac:dyDescent="0.15">
      <c r="A38" s="22"/>
      <c r="B38" s="35"/>
      <c r="C38" s="1145" t="s">
        <v>564</v>
      </c>
      <c r="D38" s="1146"/>
      <c r="E38" s="1147"/>
      <c r="F38" s="36">
        <v>1.56</v>
      </c>
      <c r="G38" s="37">
        <v>1.46</v>
      </c>
      <c r="H38" s="37">
        <v>1.4</v>
      </c>
      <c r="I38" s="37">
        <v>1.45</v>
      </c>
      <c r="J38" s="38">
        <v>1.65</v>
      </c>
      <c r="K38" s="22"/>
      <c r="L38" s="22"/>
      <c r="M38" s="22"/>
      <c r="N38" s="22"/>
      <c r="O38" s="22"/>
      <c r="P38" s="22"/>
    </row>
    <row r="39" spans="1:16" ht="39" customHeight="1" x14ac:dyDescent="0.15">
      <c r="A39" s="22"/>
      <c r="B39" s="35"/>
      <c r="C39" s="1145" t="s">
        <v>565</v>
      </c>
      <c r="D39" s="1146"/>
      <c r="E39" s="1147"/>
      <c r="F39" s="36">
        <v>0.11</v>
      </c>
      <c r="G39" s="37">
        <v>0.23</v>
      </c>
      <c r="H39" s="37">
        <v>0.25</v>
      </c>
      <c r="I39" s="37">
        <v>0.24</v>
      </c>
      <c r="J39" s="38">
        <v>0.27</v>
      </c>
      <c r="K39" s="22"/>
      <c r="L39" s="22"/>
      <c r="M39" s="22"/>
      <c r="N39" s="22"/>
      <c r="O39" s="22"/>
      <c r="P39" s="22"/>
    </row>
    <row r="40" spans="1:16" ht="39" customHeight="1" x14ac:dyDescent="0.15">
      <c r="A40" s="22"/>
      <c r="B40" s="35"/>
      <c r="C40" s="1145" t="s">
        <v>566</v>
      </c>
      <c r="D40" s="1146"/>
      <c r="E40" s="1147"/>
      <c r="F40" s="36">
        <v>7.0000000000000007E-2</v>
      </c>
      <c r="G40" s="37">
        <v>0.1</v>
      </c>
      <c r="H40" s="37">
        <v>0.12</v>
      </c>
      <c r="I40" s="37">
        <v>0.14000000000000001</v>
      </c>
      <c r="J40" s="38">
        <v>0.17</v>
      </c>
      <c r="K40" s="22"/>
      <c r="L40" s="22"/>
      <c r="M40" s="22"/>
      <c r="N40" s="22"/>
      <c r="O40" s="22"/>
      <c r="P40" s="22"/>
    </row>
    <row r="41" spans="1:16" ht="39" customHeight="1" x14ac:dyDescent="0.15">
      <c r="A41" s="22"/>
      <c r="B41" s="35"/>
      <c r="C41" s="1145" t="s">
        <v>567</v>
      </c>
      <c r="D41" s="1146"/>
      <c r="E41" s="1147"/>
      <c r="F41" s="36">
        <v>7.0000000000000007E-2</v>
      </c>
      <c r="G41" s="37">
        <v>0.15</v>
      </c>
      <c r="H41" s="37">
        <v>0.22</v>
      </c>
      <c r="I41" s="37">
        <v>0.09</v>
      </c>
      <c r="J41" s="38">
        <v>0.06</v>
      </c>
      <c r="K41" s="22"/>
      <c r="L41" s="22"/>
      <c r="M41" s="22"/>
      <c r="N41" s="22"/>
      <c r="O41" s="22"/>
      <c r="P41" s="22"/>
    </row>
    <row r="42" spans="1:16" ht="39" customHeight="1" x14ac:dyDescent="0.15">
      <c r="A42" s="22"/>
      <c r="B42" s="39"/>
      <c r="C42" s="1145" t="s">
        <v>568</v>
      </c>
      <c r="D42" s="1146"/>
      <c r="E42" s="1147"/>
      <c r="F42" s="36" t="s">
        <v>513</v>
      </c>
      <c r="G42" s="37" t="s">
        <v>513</v>
      </c>
      <c r="H42" s="37" t="s">
        <v>513</v>
      </c>
      <c r="I42" s="37" t="s">
        <v>513</v>
      </c>
      <c r="J42" s="38" t="s">
        <v>513</v>
      </c>
      <c r="K42" s="22"/>
      <c r="L42" s="22"/>
      <c r="M42" s="22"/>
      <c r="N42" s="22"/>
      <c r="O42" s="22"/>
      <c r="P42" s="22"/>
    </row>
    <row r="43" spans="1:16" ht="39" customHeight="1" thickBot="1" x14ac:dyDescent="0.2">
      <c r="A43" s="22"/>
      <c r="B43" s="40"/>
      <c r="C43" s="1148" t="s">
        <v>569</v>
      </c>
      <c r="D43" s="1149"/>
      <c r="E43" s="115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1uQ+7dCxHL9Q3pWTbaIXOEejA/etgagxx3mvSKlgjyYoEKeqDJCPhtCp0YKgWWi5chHgxu+9bE3NJ6tGebSrw==" saltValue="2/ZZq3zeJhEEe20N7pU5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8108</v>
      </c>
      <c r="L45" s="60">
        <v>7559</v>
      </c>
      <c r="M45" s="60">
        <v>7145</v>
      </c>
      <c r="N45" s="60">
        <v>7130</v>
      </c>
      <c r="O45" s="61">
        <v>6866</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513</v>
      </c>
      <c r="L46" s="64" t="s">
        <v>513</v>
      </c>
      <c r="M46" s="64" t="s">
        <v>513</v>
      </c>
      <c r="N46" s="64" t="s">
        <v>513</v>
      </c>
      <c r="O46" s="65" t="s">
        <v>513</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513</v>
      </c>
      <c r="L47" s="64" t="s">
        <v>513</v>
      </c>
      <c r="M47" s="64" t="s">
        <v>513</v>
      </c>
      <c r="N47" s="64" t="s">
        <v>513</v>
      </c>
      <c r="O47" s="65" t="s">
        <v>513</v>
      </c>
      <c r="P47" s="48"/>
      <c r="Q47" s="48"/>
      <c r="R47" s="48"/>
      <c r="S47" s="48"/>
      <c r="T47" s="48"/>
      <c r="U47" s="48"/>
    </row>
    <row r="48" spans="1:21" ht="30.75" customHeight="1" x14ac:dyDescent="0.15">
      <c r="A48" s="48"/>
      <c r="B48" s="1178"/>
      <c r="C48" s="1179"/>
      <c r="D48" s="62"/>
      <c r="E48" s="1155" t="s">
        <v>15</v>
      </c>
      <c r="F48" s="1155"/>
      <c r="G48" s="1155"/>
      <c r="H48" s="1155"/>
      <c r="I48" s="1155"/>
      <c r="J48" s="1156"/>
      <c r="K48" s="63">
        <v>1847</v>
      </c>
      <c r="L48" s="64">
        <v>1757</v>
      </c>
      <c r="M48" s="64">
        <v>1758</v>
      </c>
      <c r="N48" s="64">
        <v>1812</v>
      </c>
      <c r="O48" s="65">
        <v>1790</v>
      </c>
      <c r="P48" s="48"/>
      <c r="Q48" s="48"/>
      <c r="R48" s="48"/>
      <c r="S48" s="48"/>
      <c r="T48" s="48"/>
      <c r="U48" s="48"/>
    </row>
    <row r="49" spans="1:21" ht="30.75" customHeight="1" x14ac:dyDescent="0.15">
      <c r="A49" s="48"/>
      <c r="B49" s="1178"/>
      <c r="C49" s="1179"/>
      <c r="D49" s="62"/>
      <c r="E49" s="1155" t="s">
        <v>16</v>
      </c>
      <c r="F49" s="1155"/>
      <c r="G49" s="1155"/>
      <c r="H49" s="1155"/>
      <c r="I49" s="1155"/>
      <c r="J49" s="1156"/>
      <c r="K49" s="63">
        <v>707</v>
      </c>
      <c r="L49" s="64">
        <v>410</v>
      </c>
      <c r="M49" s="64">
        <v>240</v>
      </c>
      <c r="N49" s="64">
        <v>325</v>
      </c>
      <c r="O49" s="65">
        <v>347</v>
      </c>
      <c r="P49" s="48"/>
      <c r="Q49" s="48"/>
      <c r="R49" s="48"/>
      <c r="S49" s="48"/>
      <c r="T49" s="48"/>
      <c r="U49" s="48"/>
    </row>
    <row r="50" spans="1:21" ht="30.75" customHeight="1" x14ac:dyDescent="0.15">
      <c r="A50" s="48"/>
      <c r="B50" s="1178"/>
      <c r="C50" s="1179"/>
      <c r="D50" s="62"/>
      <c r="E50" s="1155" t="s">
        <v>17</v>
      </c>
      <c r="F50" s="1155"/>
      <c r="G50" s="1155"/>
      <c r="H50" s="1155"/>
      <c r="I50" s="1155"/>
      <c r="J50" s="1156"/>
      <c r="K50" s="63">
        <v>21</v>
      </c>
      <c r="L50" s="64">
        <v>17</v>
      </c>
      <c r="M50" s="64">
        <v>5</v>
      </c>
      <c r="N50" s="64">
        <v>35</v>
      </c>
      <c r="O50" s="65">
        <v>29</v>
      </c>
      <c r="P50" s="48"/>
      <c r="Q50" s="48"/>
      <c r="R50" s="48"/>
      <c r="S50" s="48"/>
      <c r="T50" s="48"/>
      <c r="U50" s="48"/>
    </row>
    <row r="51" spans="1:21" ht="30.75" customHeight="1" x14ac:dyDescent="0.15">
      <c r="A51" s="48"/>
      <c r="B51" s="1180"/>
      <c r="C51" s="1181"/>
      <c r="D51" s="66"/>
      <c r="E51" s="1155" t="s">
        <v>18</v>
      </c>
      <c r="F51" s="1155"/>
      <c r="G51" s="1155"/>
      <c r="H51" s="1155"/>
      <c r="I51" s="1155"/>
      <c r="J51" s="1156"/>
      <c r="K51" s="63">
        <v>1</v>
      </c>
      <c r="L51" s="64">
        <v>2</v>
      </c>
      <c r="M51" s="64">
        <v>0</v>
      </c>
      <c r="N51" s="64">
        <v>2</v>
      </c>
      <c r="O51" s="65">
        <v>1</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8449</v>
      </c>
      <c r="L52" s="64">
        <v>8141</v>
      </c>
      <c r="M52" s="64">
        <v>7360</v>
      </c>
      <c r="N52" s="64">
        <v>7183</v>
      </c>
      <c r="O52" s="65">
        <v>6848</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2235</v>
      </c>
      <c r="L53" s="69">
        <v>1604</v>
      </c>
      <c r="M53" s="69">
        <v>1788</v>
      </c>
      <c r="N53" s="69">
        <v>2121</v>
      </c>
      <c r="O53" s="70">
        <v>2185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570</v>
      </c>
      <c r="P56" s="48"/>
      <c r="Q56" s="48"/>
      <c r="R56" s="48"/>
      <c r="S56" s="48"/>
      <c r="T56" s="48"/>
      <c r="U56" s="48"/>
    </row>
    <row r="57" spans="1:21" ht="31.5" customHeight="1" thickBot="1" x14ac:dyDescent="0.2">
      <c r="A57" s="48"/>
      <c r="B57" s="76"/>
      <c r="C57" s="77"/>
      <c r="D57" s="77"/>
      <c r="E57" s="78"/>
      <c r="F57" s="78"/>
      <c r="G57" s="78"/>
      <c r="H57" s="78"/>
      <c r="I57" s="78"/>
      <c r="J57" s="79" t="s">
        <v>2</v>
      </c>
      <c r="K57" s="80" t="s">
        <v>571</v>
      </c>
      <c r="L57" s="81" t="s">
        <v>572</v>
      </c>
      <c r="M57" s="81" t="s">
        <v>573</v>
      </c>
      <c r="N57" s="81" t="s">
        <v>574</v>
      </c>
      <c r="O57" s="82" t="s">
        <v>575</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F59JbdoufWLPuaMbBw9tLEq7+z2ryRL8hdXXkdtiMcwLR/3xBxeVFuPFFnG79O7NaVWgy1HwyfRwLlOgJhqiA==" saltValue="v8kk5fXjlnes/ljX/BQgt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554</v>
      </c>
      <c r="J40" s="103" t="s">
        <v>555</v>
      </c>
      <c r="K40" s="103" t="s">
        <v>556</v>
      </c>
      <c r="L40" s="103" t="s">
        <v>557</v>
      </c>
      <c r="M40" s="104" t="s">
        <v>558</v>
      </c>
    </row>
    <row r="41" spans="2:13" ht="27.75" customHeight="1" x14ac:dyDescent="0.15">
      <c r="B41" s="1196" t="s">
        <v>32</v>
      </c>
      <c r="C41" s="1197"/>
      <c r="D41" s="105"/>
      <c r="E41" s="1198" t="s">
        <v>33</v>
      </c>
      <c r="F41" s="1198"/>
      <c r="G41" s="1198"/>
      <c r="H41" s="1199"/>
      <c r="I41" s="355">
        <v>55820</v>
      </c>
      <c r="J41" s="356">
        <v>54432</v>
      </c>
      <c r="K41" s="356">
        <v>53228</v>
      </c>
      <c r="L41" s="356">
        <v>50751</v>
      </c>
      <c r="M41" s="357">
        <v>47537</v>
      </c>
    </row>
    <row r="42" spans="2:13" ht="27.75" customHeight="1" x14ac:dyDescent="0.15">
      <c r="B42" s="1186"/>
      <c r="C42" s="1187"/>
      <c r="D42" s="106"/>
      <c r="E42" s="1190" t="s">
        <v>34</v>
      </c>
      <c r="F42" s="1190"/>
      <c r="G42" s="1190"/>
      <c r="H42" s="1191"/>
      <c r="I42" s="358">
        <v>1033</v>
      </c>
      <c r="J42" s="359">
        <v>1018</v>
      </c>
      <c r="K42" s="359">
        <v>1015</v>
      </c>
      <c r="L42" s="359">
        <v>1013</v>
      </c>
      <c r="M42" s="360">
        <v>1013</v>
      </c>
    </row>
    <row r="43" spans="2:13" ht="27.75" customHeight="1" x14ac:dyDescent="0.15">
      <c r="B43" s="1186"/>
      <c r="C43" s="1187"/>
      <c r="D43" s="106"/>
      <c r="E43" s="1190" t="s">
        <v>35</v>
      </c>
      <c r="F43" s="1190"/>
      <c r="G43" s="1190"/>
      <c r="H43" s="1191"/>
      <c r="I43" s="358">
        <v>21889</v>
      </c>
      <c r="J43" s="359">
        <v>21318</v>
      </c>
      <c r="K43" s="359">
        <v>20404</v>
      </c>
      <c r="L43" s="359">
        <v>19744</v>
      </c>
      <c r="M43" s="360">
        <v>19278</v>
      </c>
    </row>
    <row r="44" spans="2:13" ht="27.75" customHeight="1" x14ac:dyDescent="0.15">
      <c r="B44" s="1186"/>
      <c r="C44" s="1187"/>
      <c r="D44" s="106"/>
      <c r="E44" s="1190" t="s">
        <v>36</v>
      </c>
      <c r="F44" s="1190"/>
      <c r="G44" s="1190"/>
      <c r="H44" s="1191"/>
      <c r="I44" s="358">
        <v>1451</v>
      </c>
      <c r="J44" s="359">
        <v>1227</v>
      </c>
      <c r="K44" s="359">
        <v>1019</v>
      </c>
      <c r="L44" s="359">
        <v>795</v>
      </c>
      <c r="M44" s="360">
        <v>586</v>
      </c>
    </row>
    <row r="45" spans="2:13" ht="27.75" customHeight="1" x14ac:dyDescent="0.15">
      <c r="B45" s="1186"/>
      <c r="C45" s="1187"/>
      <c r="D45" s="106"/>
      <c r="E45" s="1190" t="s">
        <v>37</v>
      </c>
      <c r="F45" s="1190"/>
      <c r="G45" s="1190"/>
      <c r="H45" s="1191"/>
      <c r="I45" s="358">
        <v>6798</v>
      </c>
      <c r="J45" s="359">
        <v>6792</v>
      </c>
      <c r="K45" s="359">
        <v>6671</v>
      </c>
      <c r="L45" s="359">
        <v>6431</v>
      </c>
      <c r="M45" s="360">
        <v>6356</v>
      </c>
    </row>
    <row r="46" spans="2:13" ht="27.75" customHeight="1" x14ac:dyDescent="0.15">
      <c r="B46" s="1186"/>
      <c r="C46" s="1187"/>
      <c r="D46" s="107"/>
      <c r="E46" s="1190" t="s">
        <v>38</v>
      </c>
      <c r="F46" s="1190"/>
      <c r="G46" s="1190"/>
      <c r="H46" s="1191"/>
      <c r="I46" s="358">
        <v>335</v>
      </c>
      <c r="J46" s="359" t="s">
        <v>513</v>
      </c>
      <c r="K46" s="359">
        <v>978</v>
      </c>
      <c r="L46" s="359" t="s">
        <v>513</v>
      </c>
      <c r="M46" s="360" t="s">
        <v>513</v>
      </c>
    </row>
    <row r="47" spans="2:13" ht="27.75" customHeight="1" x14ac:dyDescent="0.15">
      <c r="B47" s="1186"/>
      <c r="C47" s="1187"/>
      <c r="D47" s="108"/>
      <c r="E47" s="1200" t="s">
        <v>39</v>
      </c>
      <c r="F47" s="1201"/>
      <c r="G47" s="1201"/>
      <c r="H47" s="1202"/>
      <c r="I47" s="358" t="s">
        <v>513</v>
      </c>
      <c r="J47" s="359" t="s">
        <v>513</v>
      </c>
      <c r="K47" s="359" t="s">
        <v>513</v>
      </c>
      <c r="L47" s="359" t="s">
        <v>513</v>
      </c>
      <c r="M47" s="360" t="s">
        <v>513</v>
      </c>
    </row>
    <row r="48" spans="2:13" ht="27.75" customHeight="1" x14ac:dyDescent="0.15">
      <c r="B48" s="1186"/>
      <c r="C48" s="1187"/>
      <c r="D48" s="106"/>
      <c r="E48" s="1190" t="s">
        <v>40</v>
      </c>
      <c r="F48" s="1190"/>
      <c r="G48" s="1190"/>
      <c r="H48" s="1191"/>
      <c r="I48" s="358" t="s">
        <v>513</v>
      </c>
      <c r="J48" s="359" t="s">
        <v>513</v>
      </c>
      <c r="K48" s="359" t="s">
        <v>513</v>
      </c>
      <c r="L48" s="359" t="s">
        <v>513</v>
      </c>
      <c r="M48" s="360" t="s">
        <v>513</v>
      </c>
    </row>
    <row r="49" spans="2:13" ht="27.75" customHeight="1" x14ac:dyDescent="0.15">
      <c r="B49" s="1188"/>
      <c r="C49" s="1189"/>
      <c r="D49" s="106"/>
      <c r="E49" s="1190" t="s">
        <v>41</v>
      </c>
      <c r="F49" s="1190"/>
      <c r="G49" s="1190"/>
      <c r="H49" s="1191"/>
      <c r="I49" s="358" t="s">
        <v>513</v>
      </c>
      <c r="J49" s="359" t="s">
        <v>513</v>
      </c>
      <c r="K49" s="359" t="s">
        <v>513</v>
      </c>
      <c r="L49" s="359" t="s">
        <v>513</v>
      </c>
      <c r="M49" s="360" t="s">
        <v>513</v>
      </c>
    </row>
    <row r="50" spans="2:13" ht="27.75" customHeight="1" x14ac:dyDescent="0.15">
      <c r="B50" s="1184" t="s">
        <v>42</v>
      </c>
      <c r="C50" s="1185"/>
      <c r="D50" s="109"/>
      <c r="E50" s="1190" t="s">
        <v>43</v>
      </c>
      <c r="F50" s="1190"/>
      <c r="G50" s="1190"/>
      <c r="H50" s="1191"/>
      <c r="I50" s="358">
        <v>21265</v>
      </c>
      <c r="J50" s="359">
        <v>21195</v>
      </c>
      <c r="K50" s="359">
        <v>20126</v>
      </c>
      <c r="L50" s="359">
        <v>23227</v>
      </c>
      <c r="M50" s="360">
        <v>22861</v>
      </c>
    </row>
    <row r="51" spans="2:13" ht="27.75" customHeight="1" x14ac:dyDescent="0.15">
      <c r="B51" s="1186"/>
      <c r="C51" s="1187"/>
      <c r="D51" s="106"/>
      <c r="E51" s="1190" t="s">
        <v>44</v>
      </c>
      <c r="F51" s="1190"/>
      <c r="G51" s="1190"/>
      <c r="H51" s="1191"/>
      <c r="I51" s="358">
        <v>9106</v>
      </c>
      <c r="J51" s="359">
        <v>9146</v>
      </c>
      <c r="K51" s="359">
        <v>9491</v>
      </c>
      <c r="L51" s="359">
        <v>10441</v>
      </c>
      <c r="M51" s="360">
        <v>11147</v>
      </c>
    </row>
    <row r="52" spans="2:13" ht="27.75" customHeight="1" x14ac:dyDescent="0.15">
      <c r="B52" s="1188"/>
      <c r="C52" s="1189"/>
      <c r="D52" s="106"/>
      <c r="E52" s="1190" t="s">
        <v>45</v>
      </c>
      <c r="F52" s="1190"/>
      <c r="G52" s="1190"/>
      <c r="H52" s="1191"/>
      <c r="I52" s="358">
        <v>62696</v>
      </c>
      <c r="J52" s="359">
        <v>59396</v>
      </c>
      <c r="K52" s="359">
        <v>57242</v>
      </c>
      <c r="L52" s="359">
        <v>54615</v>
      </c>
      <c r="M52" s="360">
        <v>51869</v>
      </c>
    </row>
    <row r="53" spans="2:13" ht="27.75" customHeight="1" thickBot="1" x14ac:dyDescent="0.2">
      <c r="B53" s="1192" t="s">
        <v>46</v>
      </c>
      <c r="C53" s="1193"/>
      <c r="D53" s="110"/>
      <c r="E53" s="1194" t="s">
        <v>47</v>
      </c>
      <c r="F53" s="1194"/>
      <c r="G53" s="1194"/>
      <c r="H53" s="1195"/>
      <c r="I53" s="361">
        <v>-5742</v>
      </c>
      <c r="J53" s="362">
        <v>-4950</v>
      </c>
      <c r="K53" s="362">
        <v>-3543</v>
      </c>
      <c r="L53" s="362">
        <v>-9551</v>
      </c>
      <c r="M53" s="363">
        <v>-11107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kB6RwUpasR1M+eFUWOF58Q0SoyI1yfqN7bKgSVZ3VaA+xTpB7ViulRw8A/Evk0QXYetlk+Ku3noHiuNSjQfykA==" saltValue="OCFqEHm1ZdqDOe42vTwq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556</v>
      </c>
      <c r="G54" s="119" t="s">
        <v>557</v>
      </c>
      <c r="H54" s="120" t="s">
        <v>558</v>
      </c>
    </row>
    <row r="55" spans="2:8" ht="52.5" customHeight="1" x14ac:dyDescent="0.15">
      <c r="B55" s="121"/>
      <c r="C55" s="1211" t="s">
        <v>50</v>
      </c>
      <c r="D55" s="1211"/>
      <c r="E55" s="1212"/>
      <c r="F55" s="122">
        <v>4414</v>
      </c>
      <c r="G55" s="122">
        <v>5310</v>
      </c>
      <c r="H55" s="123">
        <v>4649</v>
      </c>
    </row>
    <row r="56" spans="2:8" ht="52.5" customHeight="1" x14ac:dyDescent="0.15">
      <c r="B56" s="124"/>
      <c r="C56" s="1213" t="s">
        <v>51</v>
      </c>
      <c r="D56" s="1213"/>
      <c r="E56" s="1214"/>
      <c r="F56" s="125">
        <v>3044</v>
      </c>
      <c r="G56" s="125">
        <v>3044</v>
      </c>
      <c r="H56" s="126">
        <v>3045</v>
      </c>
    </row>
    <row r="57" spans="2:8" ht="53.25" customHeight="1" x14ac:dyDescent="0.15">
      <c r="B57" s="124"/>
      <c r="C57" s="1215" t="s">
        <v>52</v>
      </c>
      <c r="D57" s="1215"/>
      <c r="E57" s="1216"/>
      <c r="F57" s="127">
        <v>14896</v>
      </c>
      <c r="G57" s="127">
        <v>15804</v>
      </c>
      <c r="H57" s="128">
        <v>16194</v>
      </c>
    </row>
    <row r="58" spans="2:8" ht="45.75" customHeight="1" x14ac:dyDescent="0.15">
      <c r="B58" s="129"/>
      <c r="C58" s="1203" t="s">
        <v>592</v>
      </c>
      <c r="D58" s="1204"/>
      <c r="E58" s="1205"/>
      <c r="F58" s="130">
        <v>4213</v>
      </c>
      <c r="G58" s="130">
        <v>4205</v>
      </c>
      <c r="H58" s="131">
        <v>4190</v>
      </c>
    </row>
    <row r="59" spans="2:8" ht="45.75" customHeight="1" x14ac:dyDescent="0.15">
      <c r="B59" s="129"/>
      <c r="C59" s="1203" t="s">
        <v>593</v>
      </c>
      <c r="D59" s="1204"/>
      <c r="E59" s="1205"/>
      <c r="F59" s="130">
        <v>2929</v>
      </c>
      <c r="G59" s="130">
        <v>2954</v>
      </c>
      <c r="H59" s="131">
        <v>2833</v>
      </c>
    </row>
    <row r="60" spans="2:8" ht="45.75" customHeight="1" x14ac:dyDescent="0.15">
      <c r="B60" s="129"/>
      <c r="C60" s="1203" t="s">
        <v>595</v>
      </c>
      <c r="D60" s="1204"/>
      <c r="E60" s="1205"/>
      <c r="F60" s="130">
        <v>1289</v>
      </c>
      <c r="G60" s="130">
        <v>1519</v>
      </c>
      <c r="H60" s="131">
        <v>1829</v>
      </c>
    </row>
    <row r="61" spans="2:8" ht="45.75" customHeight="1" x14ac:dyDescent="0.15">
      <c r="B61" s="129"/>
      <c r="C61" s="1203" t="s">
        <v>594</v>
      </c>
      <c r="D61" s="1204"/>
      <c r="E61" s="1205"/>
      <c r="F61" s="130">
        <v>1519</v>
      </c>
      <c r="G61" s="130">
        <v>2115</v>
      </c>
      <c r="H61" s="131">
        <v>1616</v>
      </c>
    </row>
    <row r="62" spans="2:8" ht="45.75" customHeight="1" thickBot="1" x14ac:dyDescent="0.2">
      <c r="B62" s="132"/>
      <c r="C62" s="1206" t="s">
        <v>596</v>
      </c>
      <c r="D62" s="1207"/>
      <c r="E62" s="1208"/>
      <c r="F62" s="133" t="s">
        <v>597</v>
      </c>
      <c r="G62" s="133" t="s">
        <v>597</v>
      </c>
      <c r="H62" s="134">
        <v>1135</v>
      </c>
    </row>
    <row r="63" spans="2:8" ht="52.5" customHeight="1" thickBot="1" x14ac:dyDescent="0.2">
      <c r="B63" s="135"/>
      <c r="C63" s="1209" t="s">
        <v>53</v>
      </c>
      <c r="D63" s="1209"/>
      <c r="E63" s="1210"/>
      <c r="F63" s="136">
        <v>22354</v>
      </c>
      <c r="G63" s="136">
        <v>24159</v>
      </c>
      <c r="H63" s="137">
        <v>23887</v>
      </c>
    </row>
    <row r="64" spans="2:8" x14ac:dyDescent="0.15"/>
  </sheetData>
  <sheetProtection algorithmName="SHA-512" hashValue="ZPWqtI/yJ37TXBX+y/kiDvqBIze6skd74y1XUdMbH0TvAezS4PBRRavEzSB+v2J7gAI5o8FNJU+WXvPcnoxsBA==" saltValue="c/php0WK6FmE/ft/0o2V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F5B10-4C61-47BE-A21D-B7A6D9CD0B24}">
  <sheetPr>
    <pageSetUpPr fitToPage="1"/>
  </sheetPr>
  <dimension ref="A1:DE85"/>
  <sheetViews>
    <sheetView showGridLines="0" zoomScaleNormal="100" zoomScaleSheetLayoutView="55" workbookViewId="0">
      <selection activeCell="DD65" sqref="DD65"/>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601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602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603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604</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554</v>
      </c>
      <c r="BQ50" s="1250"/>
      <c r="BR50" s="1250"/>
      <c r="BS50" s="1250"/>
      <c r="BT50" s="1250"/>
      <c r="BU50" s="1250"/>
      <c r="BV50" s="1250"/>
      <c r="BW50" s="1250"/>
      <c r="BX50" s="1250" t="s">
        <v>555</v>
      </c>
      <c r="BY50" s="1250"/>
      <c r="BZ50" s="1250"/>
      <c r="CA50" s="1250"/>
      <c r="CB50" s="1250"/>
      <c r="CC50" s="1250"/>
      <c r="CD50" s="1250"/>
      <c r="CE50" s="1250"/>
      <c r="CF50" s="1250" t="s">
        <v>556</v>
      </c>
      <c r="CG50" s="1250"/>
      <c r="CH50" s="1250"/>
      <c r="CI50" s="1250"/>
      <c r="CJ50" s="1250"/>
      <c r="CK50" s="1250"/>
      <c r="CL50" s="1250"/>
      <c r="CM50" s="1250"/>
      <c r="CN50" s="1250" t="s">
        <v>557</v>
      </c>
      <c r="CO50" s="1250"/>
      <c r="CP50" s="1250"/>
      <c r="CQ50" s="1250"/>
      <c r="CR50" s="1250"/>
      <c r="CS50" s="1250"/>
      <c r="CT50" s="1250"/>
      <c r="CU50" s="1250"/>
      <c r="CV50" s="1250" t="s">
        <v>558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605</v>
      </c>
      <c r="AO51" s="1254"/>
      <c r="AP51" s="1254"/>
      <c r="AQ51" s="1254"/>
      <c r="AR51" s="1254"/>
      <c r="AS51" s="1254"/>
      <c r="AT51" s="1254"/>
      <c r="AU51" s="1254"/>
      <c r="AV51" s="1254"/>
      <c r="AW51" s="1254"/>
      <c r="AX51" s="1254"/>
      <c r="AY51" s="1254"/>
      <c r="AZ51" s="1254"/>
      <c r="BA51" s="1254"/>
      <c r="BB51" s="1254" t="s">
        <v>606</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607</v>
      </c>
      <c r="BC53" s="1254"/>
      <c r="BD53" s="1254"/>
      <c r="BE53" s="1254"/>
      <c r="BF53" s="1254"/>
      <c r="BG53" s="1254"/>
      <c r="BH53" s="1254"/>
      <c r="BI53" s="1254"/>
      <c r="BJ53" s="1254"/>
      <c r="BK53" s="1254"/>
      <c r="BL53" s="1254"/>
      <c r="BM53" s="1254"/>
      <c r="BN53" s="1254"/>
      <c r="BO53" s="1254"/>
      <c r="BP53" s="1255">
        <v>61.3</v>
      </c>
      <c r="BQ53" s="1255"/>
      <c r="BR53" s="1255"/>
      <c r="BS53" s="1255"/>
      <c r="BT53" s="1255"/>
      <c r="BU53" s="1255"/>
      <c r="BV53" s="1255"/>
      <c r="BW53" s="1255"/>
      <c r="BX53" s="1255">
        <v>62.6</v>
      </c>
      <c r="BY53" s="1255"/>
      <c r="BZ53" s="1255"/>
      <c r="CA53" s="1255"/>
      <c r="CB53" s="1255"/>
      <c r="CC53" s="1255"/>
      <c r="CD53" s="1255"/>
      <c r="CE53" s="1255"/>
      <c r="CF53" s="1255">
        <v>63.3</v>
      </c>
      <c r="CG53" s="1255"/>
      <c r="CH53" s="1255"/>
      <c r="CI53" s="1255"/>
      <c r="CJ53" s="1255"/>
      <c r="CK53" s="1255"/>
      <c r="CL53" s="1255"/>
      <c r="CM53" s="1255"/>
      <c r="CN53" s="1255">
        <v>65.099999999999994</v>
      </c>
      <c r="CO53" s="1255"/>
      <c r="CP53" s="1255"/>
      <c r="CQ53" s="1255"/>
      <c r="CR53" s="1255"/>
      <c r="CS53" s="1255"/>
      <c r="CT53" s="1255"/>
      <c r="CU53" s="1255"/>
      <c r="CV53" s="1255">
        <v>66.2</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608</v>
      </c>
      <c r="AO55" s="1250"/>
      <c r="AP55" s="1250"/>
      <c r="AQ55" s="1250"/>
      <c r="AR55" s="1250"/>
      <c r="AS55" s="1250"/>
      <c r="AT55" s="1250"/>
      <c r="AU55" s="1250"/>
      <c r="AV55" s="1250"/>
      <c r="AW55" s="1250"/>
      <c r="AX55" s="1250"/>
      <c r="AY55" s="1250"/>
      <c r="AZ55" s="1250"/>
      <c r="BA55" s="1250"/>
      <c r="BB55" s="1254" t="s">
        <v>606</v>
      </c>
      <c r="BC55" s="1254"/>
      <c r="BD55" s="1254"/>
      <c r="BE55" s="1254"/>
      <c r="BF55" s="1254"/>
      <c r="BG55" s="1254"/>
      <c r="BH55" s="1254"/>
      <c r="BI55" s="1254"/>
      <c r="BJ55" s="1254"/>
      <c r="BK55" s="1254"/>
      <c r="BL55" s="1254"/>
      <c r="BM55" s="1254"/>
      <c r="BN55" s="1254"/>
      <c r="BO55" s="1254"/>
      <c r="BP55" s="1255">
        <v>5</v>
      </c>
      <c r="BQ55" s="1255"/>
      <c r="BR55" s="1255"/>
      <c r="BS55" s="1255"/>
      <c r="BT55" s="1255"/>
      <c r="BU55" s="1255"/>
      <c r="BV55" s="1255"/>
      <c r="BW55" s="1255"/>
      <c r="BX55" s="1255">
        <v>5.4</v>
      </c>
      <c r="BY55" s="1255"/>
      <c r="BZ55" s="1255"/>
      <c r="CA55" s="1255"/>
      <c r="CB55" s="1255"/>
      <c r="CC55" s="1255"/>
      <c r="CD55" s="1255"/>
      <c r="CE55" s="1255"/>
      <c r="CF55" s="1255">
        <v>3.9</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607</v>
      </c>
      <c r="BC57" s="1254"/>
      <c r="BD57" s="1254"/>
      <c r="BE57" s="1254"/>
      <c r="BF57" s="1254"/>
      <c r="BG57" s="1254"/>
      <c r="BH57" s="1254"/>
      <c r="BI57" s="1254"/>
      <c r="BJ57" s="1254"/>
      <c r="BK57" s="1254"/>
      <c r="BL57" s="1254"/>
      <c r="BM57" s="1254"/>
      <c r="BN57" s="1254"/>
      <c r="BO57" s="1254"/>
      <c r="BP57" s="1255">
        <v>61.6</v>
      </c>
      <c r="BQ57" s="1255"/>
      <c r="BR57" s="1255"/>
      <c r="BS57" s="1255"/>
      <c r="BT57" s="1255"/>
      <c r="BU57" s="1255"/>
      <c r="BV57" s="1255"/>
      <c r="BW57" s="1255"/>
      <c r="BX57" s="1255">
        <v>62.5</v>
      </c>
      <c r="BY57" s="1255"/>
      <c r="BZ57" s="1255"/>
      <c r="CA57" s="1255"/>
      <c r="CB57" s="1255"/>
      <c r="CC57" s="1255"/>
      <c r="CD57" s="1255"/>
      <c r="CE57" s="1255"/>
      <c r="CF57" s="1255">
        <v>63.1</v>
      </c>
      <c r="CG57" s="1255"/>
      <c r="CH57" s="1255"/>
      <c r="CI57" s="1255"/>
      <c r="CJ57" s="1255"/>
      <c r="CK57" s="1255"/>
      <c r="CL57" s="1255"/>
      <c r="CM57" s="1255"/>
      <c r="CN57" s="1255">
        <v>63.2</v>
      </c>
      <c r="CO57" s="1255"/>
      <c r="CP57" s="1255"/>
      <c r="CQ57" s="1255"/>
      <c r="CR57" s="1255"/>
      <c r="CS57" s="1255"/>
      <c r="CT57" s="1255"/>
      <c r="CU57" s="1255"/>
      <c r="CV57" s="1255">
        <v>64.2</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609</v>
      </c>
    </row>
    <row r="64" spans="1:109" x14ac:dyDescent="0.15">
      <c r="B64" s="1225"/>
      <c r="G64" s="1232"/>
      <c r="I64" s="1265"/>
      <c r="J64" s="1265"/>
      <c r="K64" s="1265"/>
      <c r="L64" s="1265"/>
      <c r="M64" s="1265"/>
      <c r="N64" s="1266"/>
      <c r="AM64" s="1232"/>
      <c r="AN64" s="1232" t="s">
        <v>602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610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604</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554</v>
      </c>
      <c r="BQ72" s="1250"/>
      <c r="BR72" s="1250"/>
      <c r="BS72" s="1250"/>
      <c r="BT72" s="1250"/>
      <c r="BU72" s="1250"/>
      <c r="BV72" s="1250"/>
      <c r="BW72" s="1250"/>
      <c r="BX72" s="1250" t="s">
        <v>555</v>
      </c>
      <c r="BY72" s="1250"/>
      <c r="BZ72" s="1250"/>
      <c r="CA72" s="1250"/>
      <c r="CB72" s="1250"/>
      <c r="CC72" s="1250"/>
      <c r="CD72" s="1250"/>
      <c r="CE72" s="1250"/>
      <c r="CF72" s="1250" t="s">
        <v>556</v>
      </c>
      <c r="CG72" s="1250"/>
      <c r="CH72" s="1250"/>
      <c r="CI72" s="1250"/>
      <c r="CJ72" s="1250"/>
      <c r="CK72" s="1250"/>
      <c r="CL72" s="1250"/>
      <c r="CM72" s="1250"/>
      <c r="CN72" s="1250" t="s">
        <v>557</v>
      </c>
      <c r="CO72" s="1250"/>
      <c r="CP72" s="1250"/>
      <c r="CQ72" s="1250"/>
      <c r="CR72" s="1250"/>
      <c r="CS72" s="1250"/>
      <c r="CT72" s="1250"/>
      <c r="CU72" s="1250"/>
      <c r="CV72" s="1250" t="s">
        <v>558</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605</v>
      </c>
      <c r="AO73" s="1254"/>
      <c r="AP73" s="1254"/>
      <c r="AQ73" s="1254"/>
      <c r="AR73" s="1254"/>
      <c r="AS73" s="1254"/>
      <c r="AT73" s="1254"/>
      <c r="AU73" s="1254"/>
      <c r="AV73" s="1254"/>
      <c r="AW73" s="1254"/>
      <c r="AX73" s="1254"/>
      <c r="AY73" s="1254"/>
      <c r="AZ73" s="1254"/>
      <c r="BA73" s="1254"/>
      <c r="BB73" s="1254" t="s">
        <v>606</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611</v>
      </c>
      <c r="BC75" s="1254"/>
      <c r="BD75" s="1254"/>
      <c r="BE75" s="1254"/>
      <c r="BF75" s="1254"/>
      <c r="BG75" s="1254"/>
      <c r="BH75" s="1254"/>
      <c r="BI75" s="1254"/>
      <c r="BJ75" s="1254"/>
      <c r="BK75" s="1254"/>
      <c r="BL75" s="1254"/>
      <c r="BM75" s="1254"/>
      <c r="BN75" s="1254"/>
      <c r="BO75" s="1254"/>
      <c r="BP75" s="1255">
        <v>7.6</v>
      </c>
      <c r="BQ75" s="1255"/>
      <c r="BR75" s="1255"/>
      <c r="BS75" s="1255"/>
      <c r="BT75" s="1255"/>
      <c r="BU75" s="1255"/>
      <c r="BV75" s="1255"/>
      <c r="BW75" s="1255"/>
      <c r="BX75" s="1255">
        <v>7.2</v>
      </c>
      <c r="BY75" s="1255"/>
      <c r="BZ75" s="1255"/>
      <c r="CA75" s="1255"/>
      <c r="CB75" s="1255"/>
      <c r="CC75" s="1255"/>
      <c r="CD75" s="1255"/>
      <c r="CE75" s="1255"/>
      <c r="CF75" s="1255">
        <v>6.8</v>
      </c>
      <c r="CG75" s="1255"/>
      <c r="CH75" s="1255"/>
      <c r="CI75" s="1255"/>
      <c r="CJ75" s="1255"/>
      <c r="CK75" s="1255"/>
      <c r="CL75" s="1255"/>
      <c r="CM75" s="1255"/>
      <c r="CN75" s="1255">
        <v>6.5</v>
      </c>
      <c r="CO75" s="1255"/>
      <c r="CP75" s="1255"/>
      <c r="CQ75" s="1255"/>
      <c r="CR75" s="1255"/>
      <c r="CS75" s="1255"/>
      <c r="CT75" s="1255"/>
      <c r="CU75" s="1255"/>
      <c r="CV75" s="1255">
        <v>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608</v>
      </c>
      <c r="AO77" s="1250"/>
      <c r="AP77" s="1250"/>
      <c r="AQ77" s="1250"/>
      <c r="AR77" s="1250"/>
      <c r="AS77" s="1250"/>
      <c r="AT77" s="1250"/>
      <c r="AU77" s="1250"/>
      <c r="AV77" s="1250"/>
      <c r="AW77" s="1250"/>
      <c r="AX77" s="1250"/>
      <c r="AY77" s="1250"/>
      <c r="AZ77" s="1250"/>
      <c r="BA77" s="1250"/>
      <c r="BB77" s="1254" t="s">
        <v>606</v>
      </c>
      <c r="BC77" s="1254"/>
      <c r="BD77" s="1254"/>
      <c r="BE77" s="1254"/>
      <c r="BF77" s="1254"/>
      <c r="BG77" s="1254"/>
      <c r="BH77" s="1254"/>
      <c r="BI77" s="1254"/>
      <c r="BJ77" s="1254"/>
      <c r="BK77" s="1254"/>
      <c r="BL77" s="1254"/>
      <c r="BM77" s="1254"/>
      <c r="BN77" s="1254"/>
      <c r="BO77" s="1254"/>
      <c r="BP77" s="1255">
        <v>5</v>
      </c>
      <c r="BQ77" s="1255"/>
      <c r="BR77" s="1255"/>
      <c r="BS77" s="1255"/>
      <c r="BT77" s="1255"/>
      <c r="BU77" s="1255"/>
      <c r="BV77" s="1255"/>
      <c r="BW77" s="1255"/>
      <c r="BX77" s="1255">
        <v>5.4</v>
      </c>
      <c r="BY77" s="1255"/>
      <c r="BZ77" s="1255"/>
      <c r="CA77" s="1255"/>
      <c r="CB77" s="1255"/>
      <c r="CC77" s="1255"/>
      <c r="CD77" s="1255"/>
      <c r="CE77" s="1255"/>
      <c r="CF77" s="1255">
        <v>3.9</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611</v>
      </c>
      <c r="BC79" s="1254"/>
      <c r="BD79" s="1254"/>
      <c r="BE79" s="1254"/>
      <c r="BF79" s="1254"/>
      <c r="BG79" s="1254"/>
      <c r="BH79" s="1254"/>
      <c r="BI79" s="1254"/>
      <c r="BJ79" s="1254"/>
      <c r="BK79" s="1254"/>
      <c r="BL79" s="1254"/>
      <c r="BM79" s="1254"/>
      <c r="BN79" s="1254"/>
      <c r="BO79" s="1254"/>
      <c r="BP79" s="1255">
        <v>4.5</v>
      </c>
      <c r="BQ79" s="1255"/>
      <c r="BR79" s="1255"/>
      <c r="BS79" s="1255"/>
      <c r="BT79" s="1255"/>
      <c r="BU79" s="1255"/>
      <c r="BV79" s="1255"/>
      <c r="BW79" s="1255"/>
      <c r="BX79" s="1255">
        <v>4.2</v>
      </c>
      <c r="BY79" s="1255"/>
      <c r="BZ79" s="1255"/>
      <c r="CA79" s="1255"/>
      <c r="CB79" s="1255"/>
      <c r="CC79" s="1255"/>
      <c r="CD79" s="1255"/>
      <c r="CE79" s="1255"/>
      <c r="CF79" s="1255">
        <v>4.2</v>
      </c>
      <c r="CG79" s="1255"/>
      <c r="CH79" s="1255"/>
      <c r="CI79" s="1255"/>
      <c r="CJ79" s="1255"/>
      <c r="CK79" s="1255"/>
      <c r="CL79" s="1255"/>
      <c r="CM79" s="1255"/>
      <c r="CN79" s="1255">
        <v>4.5</v>
      </c>
      <c r="CO79" s="1255"/>
      <c r="CP79" s="1255"/>
      <c r="CQ79" s="1255"/>
      <c r="CR79" s="1255"/>
      <c r="CS79" s="1255"/>
      <c r="CT79" s="1255"/>
      <c r="CU79" s="1255"/>
      <c r="CV79" s="1255">
        <v>4.5999999999999996</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JWt0ikY26bVltNflqAvw5atPGeNdzsvJl0/LlkwaGCNp6OKww6MuaXa98erB1KHPfWmZCPYi4kWytpSWaGX6ng==" saltValue="mieWyonjAxkw6N1L6rrJw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3993E-60FC-46B1-A9F2-1B5075CB7B95}">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552</v>
      </c>
    </row>
  </sheetData>
  <sheetProtection algorithmName="SHA-512" hashValue="WzZsqPguQyLZhGNLteW2vtxpEA0rWeKn881Vbo89UR7y04Mat6Hh/YJ1Z7eFZwWQfUrmGv2JsMSOTyk9Vb2xQg==" saltValue="Rpb9mU+xItg2Ddc0qJLD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514AF-B8F2-4060-A696-A7631B574A2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552</v>
      </c>
    </row>
  </sheetData>
  <sheetProtection algorithmName="SHA-512" hashValue="7VX7w6S0eNo++/KTUifVlMRFeZYdbJdn8WhMyPDdRRH9iNEcBy6Hgy399DPjXw2DT/0FJ05UIHPwdGo9Zj5g5Q==" saltValue="JYasG31vtI74P31VKW+L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551</v>
      </c>
      <c r="G2" s="151"/>
      <c r="H2" s="152"/>
    </row>
    <row r="3" spans="1:8" x14ac:dyDescent="0.15">
      <c r="A3" s="148" t="s">
        <v>544</v>
      </c>
      <c r="B3" s="153"/>
      <c r="C3" s="154"/>
      <c r="D3" s="155">
        <v>74159</v>
      </c>
      <c r="E3" s="156"/>
      <c r="F3" s="157">
        <v>43226</v>
      </c>
      <c r="G3" s="158"/>
      <c r="H3" s="159"/>
    </row>
    <row r="4" spans="1:8" x14ac:dyDescent="0.15">
      <c r="A4" s="160"/>
      <c r="B4" s="161"/>
      <c r="C4" s="162"/>
      <c r="D4" s="163">
        <v>30451</v>
      </c>
      <c r="E4" s="164"/>
      <c r="F4" s="165">
        <v>22622</v>
      </c>
      <c r="G4" s="166"/>
      <c r="H4" s="167"/>
    </row>
    <row r="5" spans="1:8" x14ac:dyDescent="0.15">
      <c r="A5" s="148" t="s">
        <v>546</v>
      </c>
      <c r="B5" s="153"/>
      <c r="C5" s="154"/>
      <c r="D5" s="155">
        <v>71735</v>
      </c>
      <c r="E5" s="156"/>
      <c r="F5" s="157">
        <v>42836</v>
      </c>
      <c r="G5" s="158"/>
      <c r="H5" s="159"/>
    </row>
    <row r="6" spans="1:8" x14ac:dyDescent="0.15">
      <c r="A6" s="160"/>
      <c r="B6" s="161"/>
      <c r="C6" s="162"/>
      <c r="D6" s="163">
        <v>32506</v>
      </c>
      <c r="E6" s="164"/>
      <c r="F6" s="165">
        <v>22936</v>
      </c>
      <c r="G6" s="166"/>
      <c r="H6" s="167"/>
    </row>
    <row r="7" spans="1:8" x14ac:dyDescent="0.15">
      <c r="A7" s="148" t="s">
        <v>547</v>
      </c>
      <c r="B7" s="153"/>
      <c r="C7" s="154"/>
      <c r="D7" s="155">
        <v>70109</v>
      </c>
      <c r="E7" s="156"/>
      <c r="F7" s="157">
        <v>44161</v>
      </c>
      <c r="G7" s="158"/>
      <c r="H7" s="159"/>
    </row>
    <row r="8" spans="1:8" x14ac:dyDescent="0.15">
      <c r="A8" s="160"/>
      <c r="B8" s="161"/>
      <c r="C8" s="162"/>
      <c r="D8" s="163">
        <v>30959</v>
      </c>
      <c r="E8" s="164"/>
      <c r="F8" s="165">
        <v>23644</v>
      </c>
      <c r="G8" s="166"/>
      <c r="H8" s="167"/>
    </row>
    <row r="9" spans="1:8" x14ac:dyDescent="0.15">
      <c r="A9" s="148" t="s">
        <v>548</v>
      </c>
      <c r="B9" s="153"/>
      <c r="C9" s="154"/>
      <c r="D9" s="155">
        <v>49479</v>
      </c>
      <c r="E9" s="156"/>
      <c r="F9" s="157">
        <v>43955</v>
      </c>
      <c r="G9" s="158"/>
      <c r="H9" s="159"/>
    </row>
    <row r="10" spans="1:8" x14ac:dyDescent="0.15">
      <c r="A10" s="160"/>
      <c r="B10" s="161"/>
      <c r="C10" s="162"/>
      <c r="D10" s="163">
        <v>17486</v>
      </c>
      <c r="E10" s="164"/>
      <c r="F10" s="165">
        <v>21318</v>
      </c>
      <c r="G10" s="166"/>
      <c r="H10" s="167"/>
    </row>
    <row r="11" spans="1:8" x14ac:dyDescent="0.15">
      <c r="A11" s="148" t="s">
        <v>549</v>
      </c>
      <c r="B11" s="153"/>
      <c r="C11" s="154"/>
      <c r="D11" s="155">
        <v>49520</v>
      </c>
      <c r="E11" s="156"/>
      <c r="F11" s="157">
        <v>41921</v>
      </c>
      <c r="G11" s="158"/>
      <c r="H11" s="159"/>
    </row>
    <row r="12" spans="1:8" x14ac:dyDescent="0.15">
      <c r="A12" s="160"/>
      <c r="B12" s="161"/>
      <c r="C12" s="168"/>
      <c r="D12" s="163">
        <v>20556</v>
      </c>
      <c r="E12" s="164"/>
      <c r="F12" s="165">
        <v>21655</v>
      </c>
      <c r="G12" s="166"/>
      <c r="H12" s="167"/>
    </row>
    <row r="13" spans="1:8" x14ac:dyDescent="0.15">
      <c r="A13" s="148"/>
      <c r="B13" s="153"/>
      <c r="C13" s="169"/>
      <c r="D13" s="170">
        <v>63000</v>
      </c>
      <c r="E13" s="171"/>
      <c r="F13" s="172">
        <v>43220</v>
      </c>
      <c r="G13" s="173"/>
      <c r="H13" s="159"/>
    </row>
    <row r="14" spans="1:8" x14ac:dyDescent="0.15">
      <c r="A14" s="160"/>
      <c r="B14" s="161"/>
      <c r="C14" s="162"/>
      <c r="D14" s="163">
        <v>26392</v>
      </c>
      <c r="E14" s="164"/>
      <c r="F14" s="165">
        <v>22435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2.27</v>
      </c>
      <c r="C19" s="174">
        <f>ROUND(VALUE(SUBSTITUTE(実質収支比率等に係る経年分析!G$48,"▲","-")),2)</f>
        <v>2.34</v>
      </c>
      <c r="D19" s="174">
        <f>ROUND(VALUE(SUBSTITUTE(実質収支比率等に係る経年分析!H$48,"▲","-")),2)</f>
        <v>2.92</v>
      </c>
      <c r="E19" s="174">
        <f>ROUND(VALUE(SUBSTITUTE(実質収支比率等に係る経年分析!I$48,"▲","-")),2)</f>
        <v>4.59</v>
      </c>
      <c r="F19" s="174">
        <f>ROUND(VALUE(SUBSTITUTE(実質収支比率等に係る経年分析!J$48,"▲","-")),2)</f>
        <v>4.45</v>
      </c>
    </row>
    <row r="20" spans="1:11" x14ac:dyDescent="0.15">
      <c r="A20" s="174" t="s">
        <v>57</v>
      </c>
      <c r="B20" s="174">
        <f>ROUND(VALUE(SUBSTITUTE(実質収支比率等に係る経年分析!F$47,"▲","-")),2)</f>
        <v>10.85</v>
      </c>
      <c r="C20" s="174">
        <f>ROUND(VALUE(SUBSTITUTE(実質収支比率等に係る経年分析!G$47,"▲","-")),2)</f>
        <v>13.45</v>
      </c>
      <c r="D20" s="174">
        <f>ROUND(VALUE(SUBSTITUTE(実質収支比率等に係る経年分析!H$47,"▲","-")),2)</f>
        <v>12.8</v>
      </c>
      <c r="E20" s="174">
        <f>ROUND(VALUE(SUBSTITUTE(実質収支比率等に係る経年分析!I$47,"▲","-")),2)</f>
        <v>15.06</v>
      </c>
      <c r="F20" s="174">
        <f>ROUND(VALUE(SUBSTITUTE(実質収支比率等に係る経年分析!J$47,"▲","-")),2)</f>
        <v>13.46</v>
      </c>
    </row>
    <row r="21" spans="1:11" x14ac:dyDescent="0.15">
      <c r="A21" s="174" t="s">
        <v>58</v>
      </c>
      <c r="B21" s="174">
        <f>IF(ISNUMBER(VALUE(SUBSTITUTE(実質収支比率等に係る経年分析!F$49,"▲","-"))),ROUND(VALUE(SUBSTITUTE(実質収支比率等に係る経年分析!F$49,"▲","-")),2),NA())</f>
        <v>2.68</v>
      </c>
      <c r="C21" s="174">
        <f>IF(ISNUMBER(VALUE(SUBSTITUTE(実質収支比率等に係る経年分析!G$49,"▲","-"))),ROUND(VALUE(SUBSTITUTE(実質収支比率等に係る経年分析!G$49,"▲","-")),2),NA())</f>
        <v>2.83</v>
      </c>
      <c r="D21" s="174">
        <f>IF(ISNUMBER(VALUE(SUBSTITUTE(実質収支比率等に係る経年分析!H$49,"▲","-"))),ROUND(VALUE(SUBSTITUTE(実質収支比率等に係る経年分析!H$49,"▲","-")),2),NA())</f>
        <v>1.67</v>
      </c>
      <c r="E21" s="174">
        <f>IF(ISNUMBER(VALUE(SUBSTITUTE(実質収支比率等に係る経年分析!I$49,"▲","-"))),ROUND(VALUE(SUBSTITUTE(実質収支比率等に係る経年分析!I$49,"▲","-")),2),NA())</f>
        <v>4.2699999999999996</v>
      </c>
      <c r="F21" s="174">
        <f>IF(ISNUMBER(VALUE(SUBSTITUTE(実質収支比率等に係る経年分析!J$49,"▲","-"))),ROUND(VALUE(SUBSTITUTE(実質収支比率等に係る経年分析!J$49,"▲","-")),2),NA())</f>
        <v>-2.15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15">
      <c r="A30" s="175" t="str">
        <f>IF(連結実質赤字比率に係る赤字・黒字の構成分析!C$40="",NA(),連結実質赤字比率に係る赤字・黒字の構成分析!C$40)</f>
        <v>墓園事業特別会計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0.14000000000000001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0.17</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15">
      <c r="A32" s="175" t="str">
        <f>IF(連結実質赤字比率に係る赤字・黒字の構成分析!C$38="",NA(),連結実質赤字比率に係る赤字・黒字の構成分析!C$38)</f>
        <v>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1.46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1.65</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3.86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2.2000000000000002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2.2400000000000002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4.43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4.2699999999999996</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4.76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4.25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4.33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4.79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15.34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17.21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17.170000000000002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15.68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8449</v>
      </c>
      <c r="E42" s="176"/>
      <c r="F42" s="176"/>
      <c r="G42" s="176">
        <f>'実質公債費比率（分子）の構造'!L$52</f>
        <v>8141</v>
      </c>
      <c r="H42" s="176"/>
      <c r="I42" s="176"/>
      <c r="J42" s="176">
        <f>'実質公債費比率（分子）の構造'!M$52</f>
        <v>7360</v>
      </c>
      <c r="K42" s="176"/>
      <c r="L42" s="176"/>
      <c r="M42" s="176">
        <f>'実質公債費比率（分子）の構造'!N$52</f>
        <v>7183</v>
      </c>
      <c r="N42" s="176"/>
      <c r="O42" s="176"/>
      <c r="P42" s="176">
        <f>'実質公債費比率（分子）の構造'!O$52</f>
        <v>6848</v>
      </c>
    </row>
    <row r="43" spans="1:16" x14ac:dyDescent="0.15">
      <c r="A43" s="176" t="s">
        <v>66</v>
      </c>
      <c r="B43" s="176">
        <f>'実質公債費比率（分子）の構造'!K$51</f>
        <v>1</v>
      </c>
      <c r="C43" s="176"/>
      <c r="D43" s="176"/>
      <c r="E43" s="176">
        <f>'実質公債費比率（分子）の構造'!L$51</f>
        <v>2</v>
      </c>
      <c r="F43" s="176"/>
      <c r="G43" s="176"/>
      <c r="H43" s="176">
        <f>'実質公債費比率（分子）の構造'!M$51</f>
        <v>0</v>
      </c>
      <c r="I43" s="176"/>
      <c r="J43" s="176"/>
      <c r="K43" s="176">
        <f>'実質公債費比率（分子）の構造'!N$51</f>
        <v>2</v>
      </c>
      <c r="L43" s="176"/>
      <c r="M43" s="176"/>
      <c r="N43" s="176">
        <f>'実質公債費比率（分子）の構造'!O$51</f>
        <v>1</v>
      </c>
      <c r="O43" s="176"/>
      <c r="P43" s="176"/>
    </row>
    <row r="44" spans="1:16" x14ac:dyDescent="0.15">
      <c r="A44" s="176" t="s">
        <v>67</v>
      </c>
      <c r="B44" s="176">
        <f>'実質公債費比率（分子）の構造'!K$50</f>
        <v>21</v>
      </c>
      <c r="C44" s="176"/>
      <c r="D44" s="176"/>
      <c r="E44" s="176">
        <f>'実質公債費比率（分子）の構造'!L$50</f>
        <v>17</v>
      </c>
      <c r="F44" s="176"/>
      <c r="G44" s="176"/>
      <c r="H44" s="176">
        <f>'実質公債費比率（分子）の構造'!M$50</f>
        <v>5</v>
      </c>
      <c r="I44" s="176"/>
      <c r="J44" s="176"/>
      <c r="K44" s="176">
        <f>'実質公債費比率（分子）の構造'!N$50</f>
        <v>35</v>
      </c>
      <c r="L44" s="176"/>
      <c r="M44" s="176"/>
      <c r="N44" s="176">
        <f>'実質公債費比率（分子）の構造'!O$50</f>
        <v>29</v>
      </c>
      <c r="O44" s="176"/>
      <c r="P44" s="176"/>
    </row>
    <row r="45" spans="1:16" x14ac:dyDescent="0.15">
      <c r="A45" s="176" t="s">
        <v>68</v>
      </c>
      <c r="B45" s="176">
        <f>'実質公債費比率（分子）の構造'!K$49</f>
        <v>707</v>
      </c>
      <c r="C45" s="176"/>
      <c r="D45" s="176"/>
      <c r="E45" s="176">
        <f>'実質公債費比率（分子）の構造'!L$49</f>
        <v>410</v>
      </c>
      <c r="F45" s="176"/>
      <c r="G45" s="176"/>
      <c r="H45" s="176">
        <f>'実質公債費比率（分子）の構造'!M$49</f>
        <v>240</v>
      </c>
      <c r="I45" s="176"/>
      <c r="J45" s="176"/>
      <c r="K45" s="176">
        <f>'実質公債費比率（分子）の構造'!N$49</f>
        <v>325</v>
      </c>
      <c r="L45" s="176"/>
      <c r="M45" s="176"/>
      <c r="N45" s="176">
        <f>'実質公債費比率（分子）の構造'!O$49</f>
        <v>347</v>
      </c>
      <c r="O45" s="176"/>
      <c r="P45" s="176"/>
    </row>
    <row r="46" spans="1:16" x14ac:dyDescent="0.15">
      <c r="A46" s="176" t="s">
        <v>69</v>
      </c>
      <c r="B46" s="176">
        <f>'実質公債費比率（分子）の構造'!K$48</f>
        <v>1847</v>
      </c>
      <c r="C46" s="176"/>
      <c r="D46" s="176"/>
      <c r="E46" s="176">
        <f>'実質公債費比率（分子）の構造'!L$48</f>
        <v>1757</v>
      </c>
      <c r="F46" s="176"/>
      <c r="G46" s="176"/>
      <c r="H46" s="176">
        <f>'実質公債費比率（分子）の構造'!M$48</f>
        <v>1758</v>
      </c>
      <c r="I46" s="176"/>
      <c r="J46" s="176"/>
      <c r="K46" s="176">
        <f>'実質公債費比率（分子）の構造'!N$48</f>
        <v>1812</v>
      </c>
      <c r="L46" s="176"/>
      <c r="M46" s="176"/>
      <c r="N46" s="176">
        <f>'実質公債費比率（分子）の構造'!O$48</f>
        <v>1790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8108</v>
      </c>
      <c r="C49" s="176"/>
      <c r="D49" s="176"/>
      <c r="E49" s="176">
        <f>'実質公債費比率（分子）の構造'!L$45</f>
        <v>7559</v>
      </c>
      <c r="F49" s="176"/>
      <c r="G49" s="176"/>
      <c r="H49" s="176">
        <f>'実質公債費比率（分子）の構造'!M$45</f>
        <v>7145</v>
      </c>
      <c r="I49" s="176"/>
      <c r="J49" s="176"/>
      <c r="K49" s="176">
        <f>'実質公債費比率（分子）の構造'!N$45</f>
        <v>7130</v>
      </c>
      <c r="L49" s="176"/>
      <c r="M49" s="176"/>
      <c r="N49" s="176">
        <f>'実質公債費比率（分子）の構造'!O$45</f>
        <v>6866</v>
      </c>
      <c r="O49" s="176"/>
      <c r="P49" s="176"/>
    </row>
    <row r="50" spans="1:16" x14ac:dyDescent="0.15">
      <c r="A50" s="176" t="s">
        <v>73</v>
      </c>
      <c r="B50" s="176" t="e">
        <f>NA()</f>
        <v>#N/A</v>
      </c>
      <c r="C50" s="176">
        <f>IF(ISNUMBER('実質公債費比率（分子）の構造'!K$53),'実質公債費比率（分子）の構造'!K$53,NA())</f>
        <v>2235</v>
      </c>
      <c r="D50" s="176" t="e">
        <f>NA()</f>
        <v>#N/A</v>
      </c>
      <c r="E50" s="176" t="e">
        <f>NA()</f>
        <v>#N/A</v>
      </c>
      <c r="F50" s="176">
        <f>IF(ISNUMBER('実質公債費比率（分子）の構造'!L$53),'実質公債費比率（分子）の構造'!L$53,NA())</f>
        <v>1604</v>
      </c>
      <c r="G50" s="176" t="e">
        <f>NA()</f>
        <v>#N/A</v>
      </c>
      <c r="H50" s="176" t="e">
        <f>NA()</f>
        <v>#N/A</v>
      </c>
      <c r="I50" s="176">
        <f>IF(ISNUMBER('実質公債費比率（分子）の構造'!M$53),'実質公債費比率（分子）の構造'!M$53,NA())</f>
        <v>1788</v>
      </c>
      <c r="J50" s="176" t="e">
        <f>NA()</f>
        <v>#N/A</v>
      </c>
      <c r="K50" s="176" t="e">
        <f>NA()</f>
        <v>#N/A</v>
      </c>
      <c r="L50" s="176">
        <f>IF(ISNUMBER('実質公債費比率（分子）の構造'!N$53),'実質公債費比率（分子）の構造'!N$53,NA())</f>
        <v>2121</v>
      </c>
      <c r="M50" s="176" t="e">
        <f>NA()</f>
        <v>#N/A</v>
      </c>
      <c r="N50" s="176" t="e">
        <f>NA()</f>
        <v>#N/A</v>
      </c>
      <c r="O50" s="176">
        <f>IF(ISNUMBER('実質公債費比率（分子）の構造'!O$53),'実質公債費比率（分子）の構造'!O$53,NA())</f>
        <v>2185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62696</v>
      </c>
      <c r="E56" s="175"/>
      <c r="F56" s="175"/>
      <c r="G56" s="175">
        <f>'将来負担比率（分子）の構造'!J$52</f>
        <v>59396</v>
      </c>
      <c r="H56" s="175"/>
      <c r="I56" s="175"/>
      <c r="J56" s="175">
        <f>'将来負担比率（分子）の構造'!K$52</f>
        <v>57242</v>
      </c>
      <c r="K56" s="175"/>
      <c r="L56" s="175"/>
      <c r="M56" s="175">
        <f>'将来負担比率（分子）の構造'!L$52</f>
        <v>54615</v>
      </c>
      <c r="N56" s="175"/>
      <c r="O56" s="175"/>
      <c r="P56" s="175">
        <f>'将来負担比率（分子）の構造'!M$52</f>
        <v>51869</v>
      </c>
    </row>
    <row r="57" spans="1:16" x14ac:dyDescent="0.15">
      <c r="A57" s="175" t="s">
        <v>44</v>
      </c>
      <c r="B57" s="175"/>
      <c r="C57" s="175"/>
      <c r="D57" s="175">
        <f>'将来負担比率（分子）の構造'!I$51</f>
        <v>9106</v>
      </c>
      <c r="E57" s="175"/>
      <c r="F57" s="175"/>
      <c r="G57" s="175">
        <f>'将来負担比率（分子）の構造'!J$51</f>
        <v>9146</v>
      </c>
      <c r="H57" s="175"/>
      <c r="I57" s="175"/>
      <c r="J57" s="175">
        <f>'将来負担比率（分子）の構造'!K$51</f>
        <v>9491</v>
      </c>
      <c r="K57" s="175"/>
      <c r="L57" s="175"/>
      <c r="M57" s="175">
        <f>'将来負担比率（分子）の構造'!L$51</f>
        <v>10441</v>
      </c>
      <c r="N57" s="175"/>
      <c r="O57" s="175"/>
      <c r="P57" s="175">
        <f>'将来負担比率（分子）の構造'!M$51</f>
        <v>11147</v>
      </c>
    </row>
    <row r="58" spans="1:16" x14ac:dyDescent="0.15">
      <c r="A58" s="175" t="s">
        <v>43</v>
      </c>
      <c r="B58" s="175"/>
      <c r="C58" s="175"/>
      <c r="D58" s="175">
        <f>'将来負担比率（分子）の構造'!I$50</f>
        <v>21265</v>
      </c>
      <c r="E58" s="175"/>
      <c r="F58" s="175"/>
      <c r="G58" s="175">
        <f>'将来負担比率（分子）の構造'!J$50</f>
        <v>21195</v>
      </c>
      <c r="H58" s="175"/>
      <c r="I58" s="175"/>
      <c r="J58" s="175">
        <f>'将来負担比率（分子）の構造'!K$50</f>
        <v>20126</v>
      </c>
      <c r="K58" s="175"/>
      <c r="L58" s="175"/>
      <c r="M58" s="175">
        <f>'将来負担比率（分子）の構造'!L$50</f>
        <v>23227</v>
      </c>
      <c r="N58" s="175"/>
      <c r="O58" s="175"/>
      <c r="P58" s="175">
        <f>'将来負担比率（分子）の構造'!M$50</f>
        <v>22861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335</v>
      </c>
      <c r="C61" s="175"/>
      <c r="D61" s="175"/>
      <c r="E61" s="175" t="str">
        <f>'将来負担比率（分子）の構造'!J$46</f>
        <v>-</v>
      </c>
      <c r="F61" s="175"/>
      <c r="G61" s="175"/>
      <c r="H61" s="175">
        <f>'将来負担比率（分子）の構造'!K$46</f>
        <v>978</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6798</v>
      </c>
      <c r="C62" s="175"/>
      <c r="D62" s="175"/>
      <c r="E62" s="175">
        <f>'将来負担比率（分子）の構造'!J$45</f>
        <v>6792</v>
      </c>
      <c r="F62" s="175"/>
      <c r="G62" s="175"/>
      <c r="H62" s="175">
        <f>'将来負担比率（分子）の構造'!K$45</f>
        <v>6671</v>
      </c>
      <c r="I62" s="175"/>
      <c r="J62" s="175"/>
      <c r="K62" s="175">
        <f>'将来負担比率（分子）の構造'!L$45</f>
        <v>6431</v>
      </c>
      <c r="L62" s="175"/>
      <c r="M62" s="175"/>
      <c r="N62" s="175">
        <f>'将来負担比率（分子）の構造'!M$45</f>
        <v>6356</v>
      </c>
      <c r="O62" s="175"/>
      <c r="P62" s="175"/>
    </row>
    <row r="63" spans="1:16" x14ac:dyDescent="0.15">
      <c r="A63" s="175" t="s">
        <v>36</v>
      </c>
      <c r="B63" s="175">
        <f>'将来負担比率（分子）の構造'!I$44</f>
        <v>1451</v>
      </c>
      <c r="C63" s="175"/>
      <c r="D63" s="175"/>
      <c r="E63" s="175">
        <f>'将来負担比率（分子）の構造'!J$44</f>
        <v>1227</v>
      </c>
      <c r="F63" s="175"/>
      <c r="G63" s="175"/>
      <c r="H63" s="175">
        <f>'将来負担比率（分子）の構造'!K$44</f>
        <v>1019</v>
      </c>
      <c r="I63" s="175"/>
      <c r="J63" s="175"/>
      <c r="K63" s="175">
        <f>'将来負担比率（分子）の構造'!L$44</f>
        <v>795</v>
      </c>
      <c r="L63" s="175"/>
      <c r="M63" s="175"/>
      <c r="N63" s="175">
        <f>'将来負担比率（分子）の構造'!M$44</f>
        <v>586</v>
      </c>
      <c r="O63" s="175"/>
      <c r="P63" s="175"/>
    </row>
    <row r="64" spans="1:16" x14ac:dyDescent="0.15">
      <c r="A64" s="175" t="s">
        <v>35</v>
      </c>
      <c r="B64" s="175">
        <f>'将来負担比率（分子）の構造'!I$43</f>
        <v>21889</v>
      </c>
      <c r="C64" s="175"/>
      <c r="D64" s="175"/>
      <c r="E64" s="175">
        <f>'将来負担比率（分子）の構造'!J$43</f>
        <v>21318</v>
      </c>
      <c r="F64" s="175"/>
      <c r="G64" s="175"/>
      <c r="H64" s="175">
        <f>'将来負担比率（分子）の構造'!K$43</f>
        <v>20404</v>
      </c>
      <c r="I64" s="175"/>
      <c r="J64" s="175"/>
      <c r="K64" s="175">
        <f>'将来負担比率（分子）の構造'!L$43</f>
        <v>19744</v>
      </c>
      <c r="L64" s="175"/>
      <c r="M64" s="175"/>
      <c r="N64" s="175">
        <f>'将来負担比率（分子）の構造'!M$43</f>
        <v>19278</v>
      </c>
      <c r="O64" s="175"/>
      <c r="P64" s="175"/>
    </row>
    <row r="65" spans="1:16" x14ac:dyDescent="0.15">
      <c r="A65" s="175" t="s">
        <v>34</v>
      </c>
      <c r="B65" s="175">
        <f>'将来負担比率（分子）の構造'!I$42</f>
        <v>1033</v>
      </c>
      <c r="C65" s="175"/>
      <c r="D65" s="175"/>
      <c r="E65" s="175">
        <f>'将来負担比率（分子）の構造'!J$42</f>
        <v>1018</v>
      </c>
      <c r="F65" s="175"/>
      <c r="G65" s="175"/>
      <c r="H65" s="175">
        <f>'将来負担比率（分子）の構造'!K$42</f>
        <v>1015</v>
      </c>
      <c r="I65" s="175"/>
      <c r="J65" s="175"/>
      <c r="K65" s="175">
        <f>'将来負担比率（分子）の構造'!L$42</f>
        <v>1013</v>
      </c>
      <c r="L65" s="175"/>
      <c r="M65" s="175"/>
      <c r="N65" s="175">
        <f>'将来負担比率（分子）の構造'!M$42</f>
        <v>1013</v>
      </c>
      <c r="O65" s="175"/>
      <c r="P65" s="175"/>
    </row>
    <row r="66" spans="1:16" x14ac:dyDescent="0.15">
      <c r="A66" s="175" t="s">
        <v>33</v>
      </c>
      <c r="B66" s="175">
        <f>'将来負担比率（分子）の構造'!I$41</f>
        <v>55820</v>
      </c>
      <c r="C66" s="175"/>
      <c r="D66" s="175"/>
      <c r="E66" s="175">
        <f>'将来負担比率（分子）の構造'!J$41</f>
        <v>54432</v>
      </c>
      <c r="F66" s="175"/>
      <c r="G66" s="175"/>
      <c r="H66" s="175">
        <f>'将来負担比率（分子）の構造'!K$41</f>
        <v>53228</v>
      </c>
      <c r="I66" s="175"/>
      <c r="J66" s="175"/>
      <c r="K66" s="175">
        <f>'将来負担比率（分子）の構造'!L$41</f>
        <v>50751</v>
      </c>
      <c r="L66" s="175"/>
      <c r="M66" s="175"/>
      <c r="N66" s="175">
        <f>'将来負担比率（分子）の構造'!M$41</f>
        <v>47537</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4414</v>
      </c>
      <c r="C72" s="179">
        <f>基金残高に係る経年分析!G55</f>
        <v>5310</v>
      </c>
      <c r="D72" s="179">
        <f>基金残高に係る経年分析!H55</f>
        <v>4649</v>
      </c>
    </row>
    <row r="73" spans="1:16" x14ac:dyDescent="0.15">
      <c r="A73" s="178" t="s">
        <v>80</v>
      </c>
      <c r="B73" s="179">
        <f>基金残高に係る経年分析!F56</f>
        <v>3044</v>
      </c>
      <c r="C73" s="179">
        <f>基金残高に係る経年分析!G56</f>
        <v>3044</v>
      </c>
      <c r="D73" s="179">
        <f>基金残高に係る経年分析!H56</f>
        <v>3045</v>
      </c>
    </row>
    <row r="74" spans="1:16" x14ac:dyDescent="0.15">
      <c r="A74" s="178" t="s">
        <v>81</v>
      </c>
      <c r="B74" s="179">
        <f>基金残高に係る経年分析!F57</f>
        <v>14896</v>
      </c>
      <c r="C74" s="179">
        <f>基金残高に係る経年分析!G57</f>
        <v>15804</v>
      </c>
      <c r="D74" s="179">
        <f>基金残高に係る経年分析!H57</f>
        <v>16194</v>
      </c>
    </row>
  </sheetData>
  <sheetProtection algorithmName="SHA-512" hashValue="V1nexZlhIg6qiwq6o/D4hC24BY+SSbxdmUkTRyp6+ApcgS55d1mlKy5Uv8Tdim7uND/7WnikJLIVg6vuZndBKQ==" saltValue="thWumlXaP7gZ1B0/LUqY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220</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221</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222</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223</v>
      </c>
      <c r="S4" s="674"/>
      <c r="T4" s="674"/>
      <c r="U4" s="674"/>
      <c r="V4" s="674"/>
      <c r="W4" s="674"/>
      <c r="X4" s="674"/>
      <c r="Y4" s="675"/>
      <c r="Z4" s="673" t="s">
        <v>224</v>
      </c>
      <c r="AA4" s="674"/>
      <c r="AB4" s="674"/>
      <c r="AC4" s="675"/>
      <c r="AD4" s="673" t="s">
        <v>225</v>
      </c>
      <c r="AE4" s="674"/>
      <c r="AF4" s="674"/>
      <c r="AG4" s="674"/>
      <c r="AH4" s="674"/>
      <c r="AI4" s="674"/>
      <c r="AJ4" s="674"/>
      <c r="AK4" s="675"/>
      <c r="AL4" s="673" t="s">
        <v>224</v>
      </c>
      <c r="AM4" s="674"/>
      <c r="AN4" s="674"/>
      <c r="AO4" s="675"/>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3" t="s">
        <v>229</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230</v>
      </c>
      <c r="C5" s="680"/>
      <c r="D5" s="680"/>
      <c r="E5" s="680"/>
      <c r="F5" s="680"/>
      <c r="G5" s="680"/>
      <c r="H5" s="680"/>
      <c r="I5" s="680"/>
      <c r="J5" s="680"/>
      <c r="K5" s="680"/>
      <c r="L5" s="680"/>
      <c r="M5" s="680"/>
      <c r="N5" s="680"/>
      <c r="O5" s="680"/>
      <c r="P5" s="680"/>
      <c r="Q5" s="681"/>
      <c r="R5" s="676">
        <v>17735031</v>
      </c>
      <c r="S5" s="677"/>
      <c r="T5" s="677"/>
      <c r="U5" s="677"/>
      <c r="V5" s="677"/>
      <c r="W5" s="677"/>
      <c r="X5" s="677"/>
      <c r="Y5" s="702"/>
      <c r="Z5" s="715">
        <v>23.8</v>
      </c>
      <c r="AA5" s="715"/>
      <c r="AB5" s="715"/>
      <c r="AC5" s="715"/>
      <c r="AD5" s="716">
        <v>16712691</v>
      </c>
      <c r="AE5" s="716"/>
      <c r="AF5" s="716"/>
      <c r="AG5" s="716"/>
      <c r="AH5" s="716"/>
      <c r="AI5" s="716"/>
      <c r="AJ5" s="716"/>
      <c r="AK5" s="716"/>
      <c r="AL5" s="703">
        <v>50.4</v>
      </c>
      <c r="AM5" s="685"/>
      <c r="AN5" s="685"/>
      <c r="AO5" s="704"/>
      <c r="AP5" s="679" t="s">
        <v>231</v>
      </c>
      <c r="AQ5" s="680"/>
      <c r="AR5" s="680"/>
      <c r="AS5" s="680"/>
      <c r="AT5" s="680"/>
      <c r="AU5" s="680"/>
      <c r="AV5" s="680"/>
      <c r="AW5" s="680"/>
      <c r="AX5" s="680"/>
      <c r="AY5" s="680"/>
      <c r="AZ5" s="680"/>
      <c r="BA5" s="680"/>
      <c r="BB5" s="680"/>
      <c r="BC5" s="680"/>
      <c r="BD5" s="680"/>
      <c r="BE5" s="680"/>
      <c r="BF5" s="681"/>
      <c r="BG5" s="621">
        <v>16710927</v>
      </c>
      <c r="BH5" s="622"/>
      <c r="BI5" s="622"/>
      <c r="BJ5" s="622"/>
      <c r="BK5" s="622"/>
      <c r="BL5" s="622"/>
      <c r="BM5" s="622"/>
      <c r="BN5" s="623"/>
      <c r="BO5" s="659">
        <v>94.2</v>
      </c>
      <c r="BP5" s="659"/>
      <c r="BQ5" s="659"/>
      <c r="BR5" s="659"/>
      <c r="BS5" s="660">
        <v>216033</v>
      </c>
      <c r="BT5" s="660"/>
      <c r="BU5" s="660"/>
      <c r="BV5" s="660"/>
      <c r="BW5" s="660"/>
      <c r="BX5" s="660"/>
      <c r="BY5" s="660"/>
      <c r="BZ5" s="660"/>
      <c r="CA5" s="660"/>
      <c r="CB5" s="700"/>
      <c r="CD5" s="673" t="s">
        <v>226</v>
      </c>
      <c r="CE5" s="674"/>
      <c r="CF5" s="674"/>
      <c r="CG5" s="674"/>
      <c r="CH5" s="674"/>
      <c r="CI5" s="674"/>
      <c r="CJ5" s="674"/>
      <c r="CK5" s="674"/>
      <c r="CL5" s="674"/>
      <c r="CM5" s="674"/>
      <c r="CN5" s="674"/>
      <c r="CO5" s="674"/>
      <c r="CP5" s="674"/>
      <c r="CQ5" s="675"/>
      <c r="CR5" s="673" t="s">
        <v>232</v>
      </c>
      <c r="CS5" s="674"/>
      <c r="CT5" s="674"/>
      <c r="CU5" s="674"/>
      <c r="CV5" s="674"/>
      <c r="CW5" s="674"/>
      <c r="CX5" s="674"/>
      <c r="CY5" s="675"/>
      <c r="CZ5" s="673" t="s">
        <v>224</v>
      </c>
      <c r="DA5" s="674"/>
      <c r="DB5" s="674"/>
      <c r="DC5" s="675"/>
      <c r="DD5" s="673" t="s">
        <v>233</v>
      </c>
      <c r="DE5" s="674"/>
      <c r="DF5" s="674"/>
      <c r="DG5" s="674"/>
      <c r="DH5" s="674"/>
      <c r="DI5" s="674"/>
      <c r="DJ5" s="674"/>
      <c r="DK5" s="674"/>
      <c r="DL5" s="674"/>
      <c r="DM5" s="674"/>
      <c r="DN5" s="674"/>
      <c r="DO5" s="674"/>
      <c r="DP5" s="675"/>
      <c r="DQ5" s="673" t="s">
        <v>234</v>
      </c>
      <c r="DR5" s="674"/>
      <c r="DS5" s="674"/>
      <c r="DT5" s="674"/>
      <c r="DU5" s="674"/>
      <c r="DV5" s="674"/>
      <c r="DW5" s="674"/>
      <c r="DX5" s="674"/>
      <c r="DY5" s="674"/>
      <c r="DZ5" s="674"/>
      <c r="EA5" s="674"/>
      <c r="EB5" s="674"/>
      <c r="EC5" s="675"/>
    </row>
    <row r="6" spans="2:143" ht="11.25" customHeight="1" x14ac:dyDescent="0.15">
      <c r="B6" s="618" t="s">
        <v>235</v>
      </c>
      <c r="C6" s="619"/>
      <c r="D6" s="619"/>
      <c r="E6" s="619"/>
      <c r="F6" s="619"/>
      <c r="G6" s="619"/>
      <c r="H6" s="619"/>
      <c r="I6" s="619"/>
      <c r="J6" s="619"/>
      <c r="K6" s="619"/>
      <c r="L6" s="619"/>
      <c r="M6" s="619"/>
      <c r="N6" s="619"/>
      <c r="O6" s="619"/>
      <c r="P6" s="619"/>
      <c r="Q6" s="620"/>
      <c r="R6" s="621">
        <v>527480</v>
      </c>
      <c r="S6" s="622"/>
      <c r="T6" s="622"/>
      <c r="U6" s="622"/>
      <c r="V6" s="622"/>
      <c r="W6" s="622"/>
      <c r="X6" s="622"/>
      <c r="Y6" s="623"/>
      <c r="Z6" s="659">
        <v>0.7</v>
      </c>
      <c r="AA6" s="659"/>
      <c r="AB6" s="659"/>
      <c r="AC6" s="659"/>
      <c r="AD6" s="660">
        <v>527480</v>
      </c>
      <c r="AE6" s="660"/>
      <c r="AF6" s="660"/>
      <c r="AG6" s="660"/>
      <c r="AH6" s="660"/>
      <c r="AI6" s="660"/>
      <c r="AJ6" s="660"/>
      <c r="AK6" s="660"/>
      <c r="AL6" s="624">
        <v>1.6</v>
      </c>
      <c r="AM6" s="625"/>
      <c r="AN6" s="625"/>
      <c r="AO6" s="661"/>
      <c r="AP6" s="618" t="s">
        <v>236</v>
      </c>
      <c r="AQ6" s="619"/>
      <c r="AR6" s="619"/>
      <c r="AS6" s="619"/>
      <c r="AT6" s="619"/>
      <c r="AU6" s="619"/>
      <c r="AV6" s="619"/>
      <c r="AW6" s="619"/>
      <c r="AX6" s="619"/>
      <c r="AY6" s="619"/>
      <c r="AZ6" s="619"/>
      <c r="BA6" s="619"/>
      <c r="BB6" s="619"/>
      <c r="BC6" s="619"/>
      <c r="BD6" s="619"/>
      <c r="BE6" s="619"/>
      <c r="BF6" s="620"/>
      <c r="BG6" s="621">
        <v>16710927</v>
      </c>
      <c r="BH6" s="622"/>
      <c r="BI6" s="622"/>
      <c r="BJ6" s="622"/>
      <c r="BK6" s="622"/>
      <c r="BL6" s="622"/>
      <c r="BM6" s="622"/>
      <c r="BN6" s="623"/>
      <c r="BO6" s="659">
        <v>94.2</v>
      </c>
      <c r="BP6" s="659"/>
      <c r="BQ6" s="659"/>
      <c r="BR6" s="659"/>
      <c r="BS6" s="660">
        <v>216033</v>
      </c>
      <c r="BT6" s="660"/>
      <c r="BU6" s="660"/>
      <c r="BV6" s="660"/>
      <c r="BW6" s="660"/>
      <c r="BX6" s="660"/>
      <c r="BY6" s="660"/>
      <c r="BZ6" s="660"/>
      <c r="CA6" s="660"/>
      <c r="CB6" s="700"/>
      <c r="CD6" s="679" t="s">
        <v>237</v>
      </c>
      <c r="CE6" s="680"/>
      <c r="CF6" s="680"/>
      <c r="CG6" s="680"/>
      <c r="CH6" s="680"/>
      <c r="CI6" s="680"/>
      <c r="CJ6" s="680"/>
      <c r="CK6" s="680"/>
      <c r="CL6" s="680"/>
      <c r="CM6" s="680"/>
      <c r="CN6" s="680"/>
      <c r="CO6" s="680"/>
      <c r="CP6" s="680"/>
      <c r="CQ6" s="681"/>
      <c r="CR6" s="621">
        <v>314090</v>
      </c>
      <c r="CS6" s="622"/>
      <c r="CT6" s="622"/>
      <c r="CU6" s="622"/>
      <c r="CV6" s="622"/>
      <c r="CW6" s="622"/>
      <c r="CX6" s="622"/>
      <c r="CY6" s="623"/>
      <c r="CZ6" s="703">
        <v>0.4</v>
      </c>
      <c r="DA6" s="685"/>
      <c r="DB6" s="685"/>
      <c r="DC6" s="705"/>
      <c r="DD6" s="627" t="s">
        <v>130</v>
      </c>
      <c r="DE6" s="622"/>
      <c r="DF6" s="622"/>
      <c r="DG6" s="622"/>
      <c r="DH6" s="622"/>
      <c r="DI6" s="622"/>
      <c r="DJ6" s="622"/>
      <c r="DK6" s="622"/>
      <c r="DL6" s="622"/>
      <c r="DM6" s="622"/>
      <c r="DN6" s="622"/>
      <c r="DO6" s="622"/>
      <c r="DP6" s="623"/>
      <c r="DQ6" s="627">
        <v>314077</v>
      </c>
      <c r="DR6" s="622"/>
      <c r="DS6" s="622"/>
      <c r="DT6" s="622"/>
      <c r="DU6" s="622"/>
      <c r="DV6" s="622"/>
      <c r="DW6" s="622"/>
      <c r="DX6" s="622"/>
      <c r="DY6" s="622"/>
      <c r="DZ6" s="622"/>
      <c r="EA6" s="622"/>
      <c r="EB6" s="622"/>
      <c r="EC6" s="658"/>
    </row>
    <row r="7" spans="2:143" ht="11.25" customHeight="1" x14ac:dyDescent="0.15">
      <c r="B7" s="618" t="s">
        <v>238</v>
      </c>
      <c r="C7" s="619"/>
      <c r="D7" s="619"/>
      <c r="E7" s="619"/>
      <c r="F7" s="619"/>
      <c r="G7" s="619"/>
      <c r="H7" s="619"/>
      <c r="I7" s="619"/>
      <c r="J7" s="619"/>
      <c r="K7" s="619"/>
      <c r="L7" s="619"/>
      <c r="M7" s="619"/>
      <c r="N7" s="619"/>
      <c r="O7" s="619"/>
      <c r="P7" s="619"/>
      <c r="Q7" s="620"/>
      <c r="R7" s="621">
        <v>4586</v>
      </c>
      <c r="S7" s="622"/>
      <c r="T7" s="622"/>
      <c r="U7" s="622"/>
      <c r="V7" s="622"/>
      <c r="W7" s="622"/>
      <c r="X7" s="622"/>
      <c r="Y7" s="623"/>
      <c r="Z7" s="659">
        <v>0</v>
      </c>
      <c r="AA7" s="659"/>
      <c r="AB7" s="659"/>
      <c r="AC7" s="659"/>
      <c r="AD7" s="660">
        <v>4586</v>
      </c>
      <c r="AE7" s="660"/>
      <c r="AF7" s="660"/>
      <c r="AG7" s="660"/>
      <c r="AH7" s="660"/>
      <c r="AI7" s="660"/>
      <c r="AJ7" s="660"/>
      <c r="AK7" s="660"/>
      <c r="AL7" s="624">
        <v>0</v>
      </c>
      <c r="AM7" s="625"/>
      <c r="AN7" s="625"/>
      <c r="AO7" s="661"/>
      <c r="AP7" s="618" t="s">
        <v>239</v>
      </c>
      <c r="AQ7" s="619"/>
      <c r="AR7" s="619"/>
      <c r="AS7" s="619"/>
      <c r="AT7" s="619"/>
      <c r="AU7" s="619"/>
      <c r="AV7" s="619"/>
      <c r="AW7" s="619"/>
      <c r="AX7" s="619"/>
      <c r="AY7" s="619"/>
      <c r="AZ7" s="619"/>
      <c r="BA7" s="619"/>
      <c r="BB7" s="619"/>
      <c r="BC7" s="619"/>
      <c r="BD7" s="619"/>
      <c r="BE7" s="619"/>
      <c r="BF7" s="620"/>
      <c r="BG7" s="621">
        <v>7202973</v>
      </c>
      <c r="BH7" s="622"/>
      <c r="BI7" s="622"/>
      <c r="BJ7" s="622"/>
      <c r="BK7" s="622"/>
      <c r="BL7" s="622"/>
      <c r="BM7" s="622"/>
      <c r="BN7" s="623"/>
      <c r="BO7" s="659">
        <v>40.6</v>
      </c>
      <c r="BP7" s="659"/>
      <c r="BQ7" s="659"/>
      <c r="BR7" s="659"/>
      <c r="BS7" s="660">
        <v>216033</v>
      </c>
      <c r="BT7" s="660"/>
      <c r="BU7" s="660"/>
      <c r="BV7" s="660"/>
      <c r="BW7" s="660"/>
      <c r="BX7" s="660"/>
      <c r="BY7" s="660"/>
      <c r="BZ7" s="660"/>
      <c r="CA7" s="660"/>
      <c r="CB7" s="700"/>
      <c r="CD7" s="618" t="s">
        <v>240</v>
      </c>
      <c r="CE7" s="619"/>
      <c r="CF7" s="619"/>
      <c r="CG7" s="619"/>
      <c r="CH7" s="619"/>
      <c r="CI7" s="619"/>
      <c r="CJ7" s="619"/>
      <c r="CK7" s="619"/>
      <c r="CL7" s="619"/>
      <c r="CM7" s="619"/>
      <c r="CN7" s="619"/>
      <c r="CO7" s="619"/>
      <c r="CP7" s="619"/>
      <c r="CQ7" s="620"/>
      <c r="CR7" s="621">
        <v>8235953</v>
      </c>
      <c r="CS7" s="622"/>
      <c r="CT7" s="622"/>
      <c r="CU7" s="622"/>
      <c r="CV7" s="622"/>
      <c r="CW7" s="622"/>
      <c r="CX7" s="622"/>
      <c r="CY7" s="623"/>
      <c r="CZ7" s="659">
        <v>11.4</v>
      </c>
      <c r="DA7" s="659"/>
      <c r="DB7" s="659"/>
      <c r="DC7" s="659"/>
      <c r="DD7" s="627">
        <v>274543</v>
      </c>
      <c r="DE7" s="622"/>
      <c r="DF7" s="622"/>
      <c r="DG7" s="622"/>
      <c r="DH7" s="622"/>
      <c r="DI7" s="622"/>
      <c r="DJ7" s="622"/>
      <c r="DK7" s="622"/>
      <c r="DL7" s="622"/>
      <c r="DM7" s="622"/>
      <c r="DN7" s="622"/>
      <c r="DO7" s="622"/>
      <c r="DP7" s="623"/>
      <c r="DQ7" s="627">
        <v>7206599</v>
      </c>
      <c r="DR7" s="622"/>
      <c r="DS7" s="622"/>
      <c r="DT7" s="622"/>
      <c r="DU7" s="622"/>
      <c r="DV7" s="622"/>
      <c r="DW7" s="622"/>
      <c r="DX7" s="622"/>
      <c r="DY7" s="622"/>
      <c r="DZ7" s="622"/>
      <c r="EA7" s="622"/>
      <c r="EB7" s="622"/>
      <c r="EC7" s="658"/>
    </row>
    <row r="8" spans="2:143" ht="11.25" customHeight="1" x14ac:dyDescent="0.15">
      <c r="B8" s="618" t="s">
        <v>241</v>
      </c>
      <c r="C8" s="619"/>
      <c r="D8" s="619"/>
      <c r="E8" s="619"/>
      <c r="F8" s="619"/>
      <c r="G8" s="619"/>
      <c r="H8" s="619"/>
      <c r="I8" s="619"/>
      <c r="J8" s="619"/>
      <c r="K8" s="619"/>
      <c r="L8" s="619"/>
      <c r="M8" s="619"/>
      <c r="N8" s="619"/>
      <c r="O8" s="619"/>
      <c r="P8" s="619"/>
      <c r="Q8" s="620"/>
      <c r="R8" s="621">
        <v>49347</v>
      </c>
      <c r="S8" s="622"/>
      <c r="T8" s="622"/>
      <c r="U8" s="622"/>
      <c r="V8" s="622"/>
      <c r="W8" s="622"/>
      <c r="X8" s="622"/>
      <c r="Y8" s="623"/>
      <c r="Z8" s="659">
        <v>0.1</v>
      </c>
      <c r="AA8" s="659"/>
      <c r="AB8" s="659"/>
      <c r="AC8" s="659"/>
      <c r="AD8" s="660">
        <v>49347</v>
      </c>
      <c r="AE8" s="660"/>
      <c r="AF8" s="660"/>
      <c r="AG8" s="660"/>
      <c r="AH8" s="660"/>
      <c r="AI8" s="660"/>
      <c r="AJ8" s="660"/>
      <c r="AK8" s="660"/>
      <c r="AL8" s="624">
        <v>0.1</v>
      </c>
      <c r="AM8" s="625"/>
      <c r="AN8" s="625"/>
      <c r="AO8" s="661"/>
      <c r="AP8" s="618" t="s">
        <v>242</v>
      </c>
      <c r="AQ8" s="619"/>
      <c r="AR8" s="619"/>
      <c r="AS8" s="619"/>
      <c r="AT8" s="619"/>
      <c r="AU8" s="619"/>
      <c r="AV8" s="619"/>
      <c r="AW8" s="619"/>
      <c r="AX8" s="619"/>
      <c r="AY8" s="619"/>
      <c r="AZ8" s="619"/>
      <c r="BA8" s="619"/>
      <c r="BB8" s="619"/>
      <c r="BC8" s="619"/>
      <c r="BD8" s="619"/>
      <c r="BE8" s="619"/>
      <c r="BF8" s="620"/>
      <c r="BG8" s="621">
        <v>232605</v>
      </c>
      <c r="BH8" s="622"/>
      <c r="BI8" s="622"/>
      <c r="BJ8" s="622"/>
      <c r="BK8" s="622"/>
      <c r="BL8" s="622"/>
      <c r="BM8" s="622"/>
      <c r="BN8" s="623"/>
      <c r="BO8" s="659">
        <v>1.3</v>
      </c>
      <c r="BP8" s="659"/>
      <c r="BQ8" s="659"/>
      <c r="BR8" s="659"/>
      <c r="BS8" s="660" t="s">
        <v>243</v>
      </c>
      <c r="BT8" s="660"/>
      <c r="BU8" s="660"/>
      <c r="BV8" s="660"/>
      <c r="BW8" s="660"/>
      <c r="BX8" s="660"/>
      <c r="BY8" s="660"/>
      <c r="BZ8" s="660"/>
      <c r="CA8" s="660"/>
      <c r="CB8" s="700"/>
      <c r="CD8" s="618" t="s">
        <v>244</v>
      </c>
      <c r="CE8" s="619"/>
      <c r="CF8" s="619"/>
      <c r="CG8" s="619"/>
      <c r="CH8" s="619"/>
      <c r="CI8" s="619"/>
      <c r="CJ8" s="619"/>
      <c r="CK8" s="619"/>
      <c r="CL8" s="619"/>
      <c r="CM8" s="619"/>
      <c r="CN8" s="619"/>
      <c r="CO8" s="619"/>
      <c r="CP8" s="619"/>
      <c r="CQ8" s="620"/>
      <c r="CR8" s="621">
        <v>29712986</v>
      </c>
      <c r="CS8" s="622"/>
      <c r="CT8" s="622"/>
      <c r="CU8" s="622"/>
      <c r="CV8" s="622"/>
      <c r="CW8" s="622"/>
      <c r="CX8" s="622"/>
      <c r="CY8" s="623"/>
      <c r="CZ8" s="659">
        <v>41</v>
      </c>
      <c r="DA8" s="659"/>
      <c r="DB8" s="659"/>
      <c r="DC8" s="659"/>
      <c r="DD8" s="627">
        <v>293561</v>
      </c>
      <c r="DE8" s="622"/>
      <c r="DF8" s="622"/>
      <c r="DG8" s="622"/>
      <c r="DH8" s="622"/>
      <c r="DI8" s="622"/>
      <c r="DJ8" s="622"/>
      <c r="DK8" s="622"/>
      <c r="DL8" s="622"/>
      <c r="DM8" s="622"/>
      <c r="DN8" s="622"/>
      <c r="DO8" s="622"/>
      <c r="DP8" s="623"/>
      <c r="DQ8" s="627">
        <v>11016026</v>
      </c>
      <c r="DR8" s="622"/>
      <c r="DS8" s="622"/>
      <c r="DT8" s="622"/>
      <c r="DU8" s="622"/>
      <c r="DV8" s="622"/>
      <c r="DW8" s="622"/>
      <c r="DX8" s="622"/>
      <c r="DY8" s="622"/>
      <c r="DZ8" s="622"/>
      <c r="EA8" s="622"/>
      <c r="EB8" s="622"/>
      <c r="EC8" s="658"/>
    </row>
    <row r="9" spans="2:143" ht="11.25" customHeight="1" x14ac:dyDescent="0.15">
      <c r="B9" s="618" t="s">
        <v>245</v>
      </c>
      <c r="C9" s="619"/>
      <c r="D9" s="619"/>
      <c r="E9" s="619"/>
      <c r="F9" s="619"/>
      <c r="G9" s="619"/>
      <c r="H9" s="619"/>
      <c r="I9" s="619"/>
      <c r="J9" s="619"/>
      <c r="K9" s="619"/>
      <c r="L9" s="619"/>
      <c r="M9" s="619"/>
      <c r="N9" s="619"/>
      <c r="O9" s="619"/>
      <c r="P9" s="619"/>
      <c r="Q9" s="620"/>
      <c r="R9" s="621">
        <v>47755</v>
      </c>
      <c r="S9" s="622"/>
      <c r="T9" s="622"/>
      <c r="U9" s="622"/>
      <c r="V9" s="622"/>
      <c r="W9" s="622"/>
      <c r="X9" s="622"/>
      <c r="Y9" s="623"/>
      <c r="Z9" s="659">
        <v>0.1</v>
      </c>
      <c r="AA9" s="659"/>
      <c r="AB9" s="659"/>
      <c r="AC9" s="659"/>
      <c r="AD9" s="660">
        <v>47755</v>
      </c>
      <c r="AE9" s="660"/>
      <c r="AF9" s="660"/>
      <c r="AG9" s="660"/>
      <c r="AH9" s="660"/>
      <c r="AI9" s="660"/>
      <c r="AJ9" s="660"/>
      <c r="AK9" s="660"/>
      <c r="AL9" s="624">
        <v>0.1</v>
      </c>
      <c r="AM9" s="625"/>
      <c r="AN9" s="625"/>
      <c r="AO9" s="661"/>
      <c r="AP9" s="618" t="s">
        <v>246</v>
      </c>
      <c r="AQ9" s="619"/>
      <c r="AR9" s="619"/>
      <c r="AS9" s="619"/>
      <c r="AT9" s="619"/>
      <c r="AU9" s="619"/>
      <c r="AV9" s="619"/>
      <c r="AW9" s="619"/>
      <c r="AX9" s="619"/>
      <c r="AY9" s="619"/>
      <c r="AZ9" s="619"/>
      <c r="BA9" s="619"/>
      <c r="BB9" s="619"/>
      <c r="BC9" s="619"/>
      <c r="BD9" s="619"/>
      <c r="BE9" s="619"/>
      <c r="BF9" s="620"/>
      <c r="BG9" s="621">
        <v>5832689</v>
      </c>
      <c r="BH9" s="622"/>
      <c r="BI9" s="622"/>
      <c r="BJ9" s="622"/>
      <c r="BK9" s="622"/>
      <c r="BL9" s="622"/>
      <c r="BM9" s="622"/>
      <c r="BN9" s="623"/>
      <c r="BO9" s="659">
        <v>32.9</v>
      </c>
      <c r="BP9" s="659"/>
      <c r="BQ9" s="659"/>
      <c r="BR9" s="659"/>
      <c r="BS9" s="660" t="s">
        <v>130</v>
      </c>
      <c r="BT9" s="660"/>
      <c r="BU9" s="660"/>
      <c r="BV9" s="660"/>
      <c r="BW9" s="660"/>
      <c r="BX9" s="660"/>
      <c r="BY9" s="660"/>
      <c r="BZ9" s="660"/>
      <c r="CA9" s="660"/>
      <c r="CB9" s="700"/>
      <c r="CD9" s="618" t="s">
        <v>247</v>
      </c>
      <c r="CE9" s="619"/>
      <c r="CF9" s="619"/>
      <c r="CG9" s="619"/>
      <c r="CH9" s="619"/>
      <c r="CI9" s="619"/>
      <c r="CJ9" s="619"/>
      <c r="CK9" s="619"/>
      <c r="CL9" s="619"/>
      <c r="CM9" s="619"/>
      <c r="CN9" s="619"/>
      <c r="CO9" s="619"/>
      <c r="CP9" s="619"/>
      <c r="CQ9" s="620"/>
      <c r="CR9" s="621">
        <v>5413025</v>
      </c>
      <c r="CS9" s="622"/>
      <c r="CT9" s="622"/>
      <c r="CU9" s="622"/>
      <c r="CV9" s="622"/>
      <c r="CW9" s="622"/>
      <c r="CX9" s="622"/>
      <c r="CY9" s="623"/>
      <c r="CZ9" s="659">
        <v>7.5</v>
      </c>
      <c r="DA9" s="659"/>
      <c r="DB9" s="659"/>
      <c r="DC9" s="659"/>
      <c r="DD9" s="627">
        <v>150559</v>
      </c>
      <c r="DE9" s="622"/>
      <c r="DF9" s="622"/>
      <c r="DG9" s="622"/>
      <c r="DH9" s="622"/>
      <c r="DI9" s="622"/>
      <c r="DJ9" s="622"/>
      <c r="DK9" s="622"/>
      <c r="DL9" s="622"/>
      <c r="DM9" s="622"/>
      <c r="DN9" s="622"/>
      <c r="DO9" s="622"/>
      <c r="DP9" s="623"/>
      <c r="DQ9" s="627">
        <v>3946000</v>
      </c>
      <c r="DR9" s="622"/>
      <c r="DS9" s="622"/>
      <c r="DT9" s="622"/>
      <c r="DU9" s="622"/>
      <c r="DV9" s="622"/>
      <c r="DW9" s="622"/>
      <c r="DX9" s="622"/>
      <c r="DY9" s="622"/>
      <c r="DZ9" s="622"/>
      <c r="EA9" s="622"/>
      <c r="EB9" s="622"/>
      <c r="EC9" s="658"/>
    </row>
    <row r="10" spans="2:143" ht="11.25" customHeight="1" x14ac:dyDescent="0.15">
      <c r="B10" s="618" t="s">
        <v>248</v>
      </c>
      <c r="C10" s="619"/>
      <c r="D10" s="619"/>
      <c r="E10" s="619"/>
      <c r="F10" s="619"/>
      <c r="G10" s="619"/>
      <c r="H10" s="619"/>
      <c r="I10" s="619"/>
      <c r="J10" s="619"/>
      <c r="K10" s="619"/>
      <c r="L10" s="619"/>
      <c r="M10" s="619"/>
      <c r="N10" s="619"/>
      <c r="O10" s="619"/>
      <c r="P10" s="619"/>
      <c r="Q10" s="620"/>
      <c r="R10" s="621" t="s">
        <v>243</v>
      </c>
      <c r="S10" s="622"/>
      <c r="T10" s="622"/>
      <c r="U10" s="622"/>
      <c r="V10" s="622"/>
      <c r="W10" s="622"/>
      <c r="X10" s="622"/>
      <c r="Y10" s="623"/>
      <c r="Z10" s="659" t="s">
        <v>243</v>
      </c>
      <c r="AA10" s="659"/>
      <c r="AB10" s="659"/>
      <c r="AC10" s="659"/>
      <c r="AD10" s="660" t="s">
        <v>243</v>
      </c>
      <c r="AE10" s="660"/>
      <c r="AF10" s="660"/>
      <c r="AG10" s="660"/>
      <c r="AH10" s="660"/>
      <c r="AI10" s="660"/>
      <c r="AJ10" s="660"/>
      <c r="AK10" s="660"/>
      <c r="AL10" s="624" t="s">
        <v>130</v>
      </c>
      <c r="AM10" s="625"/>
      <c r="AN10" s="625"/>
      <c r="AO10" s="661"/>
      <c r="AP10" s="618" t="s">
        <v>249</v>
      </c>
      <c r="AQ10" s="619"/>
      <c r="AR10" s="619"/>
      <c r="AS10" s="619"/>
      <c r="AT10" s="619"/>
      <c r="AU10" s="619"/>
      <c r="AV10" s="619"/>
      <c r="AW10" s="619"/>
      <c r="AX10" s="619"/>
      <c r="AY10" s="619"/>
      <c r="AZ10" s="619"/>
      <c r="BA10" s="619"/>
      <c r="BB10" s="619"/>
      <c r="BC10" s="619"/>
      <c r="BD10" s="619"/>
      <c r="BE10" s="619"/>
      <c r="BF10" s="620"/>
      <c r="BG10" s="621">
        <v>380441</v>
      </c>
      <c r="BH10" s="622"/>
      <c r="BI10" s="622"/>
      <c r="BJ10" s="622"/>
      <c r="BK10" s="622"/>
      <c r="BL10" s="622"/>
      <c r="BM10" s="622"/>
      <c r="BN10" s="623"/>
      <c r="BO10" s="659">
        <v>2.1</v>
      </c>
      <c r="BP10" s="659"/>
      <c r="BQ10" s="659"/>
      <c r="BR10" s="659"/>
      <c r="BS10" s="660" t="s">
        <v>130</v>
      </c>
      <c r="BT10" s="660"/>
      <c r="BU10" s="660"/>
      <c r="BV10" s="660"/>
      <c r="BW10" s="660"/>
      <c r="BX10" s="660"/>
      <c r="BY10" s="660"/>
      <c r="BZ10" s="660"/>
      <c r="CA10" s="660"/>
      <c r="CB10" s="700"/>
      <c r="CD10" s="618" t="s">
        <v>250</v>
      </c>
      <c r="CE10" s="619"/>
      <c r="CF10" s="619"/>
      <c r="CG10" s="619"/>
      <c r="CH10" s="619"/>
      <c r="CI10" s="619"/>
      <c r="CJ10" s="619"/>
      <c r="CK10" s="619"/>
      <c r="CL10" s="619"/>
      <c r="CM10" s="619"/>
      <c r="CN10" s="619"/>
      <c r="CO10" s="619"/>
      <c r="CP10" s="619"/>
      <c r="CQ10" s="620"/>
      <c r="CR10" s="621">
        <v>101885</v>
      </c>
      <c r="CS10" s="622"/>
      <c r="CT10" s="622"/>
      <c r="CU10" s="622"/>
      <c r="CV10" s="622"/>
      <c r="CW10" s="622"/>
      <c r="CX10" s="622"/>
      <c r="CY10" s="623"/>
      <c r="CZ10" s="659">
        <v>0.1</v>
      </c>
      <c r="DA10" s="659"/>
      <c r="DB10" s="659"/>
      <c r="DC10" s="659"/>
      <c r="DD10" s="627">
        <v>2761</v>
      </c>
      <c r="DE10" s="622"/>
      <c r="DF10" s="622"/>
      <c r="DG10" s="622"/>
      <c r="DH10" s="622"/>
      <c r="DI10" s="622"/>
      <c r="DJ10" s="622"/>
      <c r="DK10" s="622"/>
      <c r="DL10" s="622"/>
      <c r="DM10" s="622"/>
      <c r="DN10" s="622"/>
      <c r="DO10" s="622"/>
      <c r="DP10" s="623"/>
      <c r="DQ10" s="627">
        <v>57306</v>
      </c>
      <c r="DR10" s="622"/>
      <c r="DS10" s="622"/>
      <c r="DT10" s="622"/>
      <c r="DU10" s="622"/>
      <c r="DV10" s="622"/>
      <c r="DW10" s="622"/>
      <c r="DX10" s="622"/>
      <c r="DY10" s="622"/>
      <c r="DZ10" s="622"/>
      <c r="EA10" s="622"/>
      <c r="EB10" s="622"/>
      <c r="EC10" s="658"/>
    </row>
    <row r="11" spans="2:143" ht="11.25" customHeight="1" x14ac:dyDescent="0.15">
      <c r="B11" s="618" t="s">
        <v>251</v>
      </c>
      <c r="C11" s="619"/>
      <c r="D11" s="619"/>
      <c r="E11" s="619"/>
      <c r="F11" s="619"/>
      <c r="G11" s="619"/>
      <c r="H11" s="619"/>
      <c r="I11" s="619"/>
      <c r="J11" s="619"/>
      <c r="K11" s="619"/>
      <c r="L11" s="619"/>
      <c r="M11" s="619"/>
      <c r="N11" s="619"/>
      <c r="O11" s="619"/>
      <c r="P11" s="619"/>
      <c r="Q11" s="620"/>
      <c r="R11" s="621">
        <v>3396264</v>
      </c>
      <c r="S11" s="622"/>
      <c r="T11" s="622"/>
      <c r="U11" s="622"/>
      <c r="V11" s="622"/>
      <c r="W11" s="622"/>
      <c r="X11" s="622"/>
      <c r="Y11" s="623"/>
      <c r="Z11" s="624">
        <v>4.5999999999999996</v>
      </c>
      <c r="AA11" s="625"/>
      <c r="AB11" s="625"/>
      <c r="AC11" s="626"/>
      <c r="AD11" s="627">
        <v>3396264</v>
      </c>
      <c r="AE11" s="622"/>
      <c r="AF11" s="622"/>
      <c r="AG11" s="622"/>
      <c r="AH11" s="622"/>
      <c r="AI11" s="622"/>
      <c r="AJ11" s="622"/>
      <c r="AK11" s="623"/>
      <c r="AL11" s="624">
        <v>10.199999999999999</v>
      </c>
      <c r="AM11" s="625"/>
      <c r="AN11" s="625"/>
      <c r="AO11" s="661"/>
      <c r="AP11" s="618" t="s">
        <v>252</v>
      </c>
      <c r="AQ11" s="619"/>
      <c r="AR11" s="619"/>
      <c r="AS11" s="619"/>
      <c r="AT11" s="619"/>
      <c r="AU11" s="619"/>
      <c r="AV11" s="619"/>
      <c r="AW11" s="619"/>
      <c r="AX11" s="619"/>
      <c r="AY11" s="619"/>
      <c r="AZ11" s="619"/>
      <c r="BA11" s="619"/>
      <c r="BB11" s="619"/>
      <c r="BC11" s="619"/>
      <c r="BD11" s="619"/>
      <c r="BE11" s="619"/>
      <c r="BF11" s="620"/>
      <c r="BG11" s="621">
        <v>757238</v>
      </c>
      <c r="BH11" s="622"/>
      <c r="BI11" s="622"/>
      <c r="BJ11" s="622"/>
      <c r="BK11" s="622"/>
      <c r="BL11" s="622"/>
      <c r="BM11" s="622"/>
      <c r="BN11" s="623"/>
      <c r="BO11" s="659">
        <v>4.3</v>
      </c>
      <c r="BP11" s="659"/>
      <c r="BQ11" s="659"/>
      <c r="BR11" s="659"/>
      <c r="BS11" s="660">
        <v>216033</v>
      </c>
      <c r="BT11" s="660"/>
      <c r="BU11" s="660"/>
      <c r="BV11" s="660"/>
      <c r="BW11" s="660"/>
      <c r="BX11" s="660"/>
      <c r="BY11" s="660"/>
      <c r="BZ11" s="660"/>
      <c r="CA11" s="660"/>
      <c r="CB11" s="700"/>
      <c r="CD11" s="618" t="s">
        <v>253</v>
      </c>
      <c r="CE11" s="619"/>
      <c r="CF11" s="619"/>
      <c r="CG11" s="619"/>
      <c r="CH11" s="619"/>
      <c r="CI11" s="619"/>
      <c r="CJ11" s="619"/>
      <c r="CK11" s="619"/>
      <c r="CL11" s="619"/>
      <c r="CM11" s="619"/>
      <c r="CN11" s="619"/>
      <c r="CO11" s="619"/>
      <c r="CP11" s="619"/>
      <c r="CQ11" s="620"/>
      <c r="CR11" s="621">
        <v>4039069</v>
      </c>
      <c r="CS11" s="622"/>
      <c r="CT11" s="622"/>
      <c r="CU11" s="622"/>
      <c r="CV11" s="622"/>
      <c r="CW11" s="622"/>
      <c r="CX11" s="622"/>
      <c r="CY11" s="623"/>
      <c r="CZ11" s="659">
        <v>5.6</v>
      </c>
      <c r="DA11" s="659"/>
      <c r="DB11" s="659"/>
      <c r="DC11" s="659"/>
      <c r="DD11" s="627">
        <v>1039080</v>
      </c>
      <c r="DE11" s="622"/>
      <c r="DF11" s="622"/>
      <c r="DG11" s="622"/>
      <c r="DH11" s="622"/>
      <c r="DI11" s="622"/>
      <c r="DJ11" s="622"/>
      <c r="DK11" s="622"/>
      <c r="DL11" s="622"/>
      <c r="DM11" s="622"/>
      <c r="DN11" s="622"/>
      <c r="DO11" s="622"/>
      <c r="DP11" s="623"/>
      <c r="DQ11" s="627">
        <v>2391864</v>
      </c>
      <c r="DR11" s="622"/>
      <c r="DS11" s="622"/>
      <c r="DT11" s="622"/>
      <c r="DU11" s="622"/>
      <c r="DV11" s="622"/>
      <c r="DW11" s="622"/>
      <c r="DX11" s="622"/>
      <c r="DY11" s="622"/>
      <c r="DZ11" s="622"/>
      <c r="EA11" s="622"/>
      <c r="EB11" s="622"/>
      <c r="EC11" s="658"/>
    </row>
    <row r="12" spans="2:143" ht="11.25" customHeight="1" x14ac:dyDescent="0.15">
      <c r="B12" s="618" t="s">
        <v>254</v>
      </c>
      <c r="C12" s="619"/>
      <c r="D12" s="619"/>
      <c r="E12" s="619"/>
      <c r="F12" s="619"/>
      <c r="G12" s="619"/>
      <c r="H12" s="619"/>
      <c r="I12" s="619"/>
      <c r="J12" s="619"/>
      <c r="K12" s="619"/>
      <c r="L12" s="619"/>
      <c r="M12" s="619"/>
      <c r="N12" s="619"/>
      <c r="O12" s="619"/>
      <c r="P12" s="619"/>
      <c r="Q12" s="620"/>
      <c r="R12" s="621">
        <v>39486</v>
      </c>
      <c r="S12" s="622"/>
      <c r="T12" s="622"/>
      <c r="U12" s="622"/>
      <c r="V12" s="622"/>
      <c r="W12" s="622"/>
      <c r="X12" s="622"/>
      <c r="Y12" s="623"/>
      <c r="Z12" s="659">
        <v>0.1</v>
      </c>
      <c r="AA12" s="659"/>
      <c r="AB12" s="659"/>
      <c r="AC12" s="659"/>
      <c r="AD12" s="660">
        <v>39486</v>
      </c>
      <c r="AE12" s="660"/>
      <c r="AF12" s="660"/>
      <c r="AG12" s="660"/>
      <c r="AH12" s="660"/>
      <c r="AI12" s="660"/>
      <c r="AJ12" s="660"/>
      <c r="AK12" s="660"/>
      <c r="AL12" s="624">
        <v>0.1</v>
      </c>
      <c r="AM12" s="625"/>
      <c r="AN12" s="625"/>
      <c r="AO12" s="661"/>
      <c r="AP12" s="618" t="s">
        <v>255</v>
      </c>
      <c r="AQ12" s="619"/>
      <c r="AR12" s="619"/>
      <c r="AS12" s="619"/>
      <c r="AT12" s="619"/>
      <c r="AU12" s="619"/>
      <c r="AV12" s="619"/>
      <c r="AW12" s="619"/>
      <c r="AX12" s="619"/>
      <c r="AY12" s="619"/>
      <c r="AZ12" s="619"/>
      <c r="BA12" s="619"/>
      <c r="BB12" s="619"/>
      <c r="BC12" s="619"/>
      <c r="BD12" s="619"/>
      <c r="BE12" s="619"/>
      <c r="BF12" s="620"/>
      <c r="BG12" s="621">
        <v>7852951</v>
      </c>
      <c r="BH12" s="622"/>
      <c r="BI12" s="622"/>
      <c r="BJ12" s="622"/>
      <c r="BK12" s="622"/>
      <c r="BL12" s="622"/>
      <c r="BM12" s="622"/>
      <c r="BN12" s="623"/>
      <c r="BO12" s="659">
        <v>44.3</v>
      </c>
      <c r="BP12" s="659"/>
      <c r="BQ12" s="659"/>
      <c r="BR12" s="659"/>
      <c r="BS12" s="660" t="s">
        <v>243</v>
      </c>
      <c r="BT12" s="660"/>
      <c r="BU12" s="660"/>
      <c r="BV12" s="660"/>
      <c r="BW12" s="660"/>
      <c r="BX12" s="660"/>
      <c r="BY12" s="660"/>
      <c r="BZ12" s="660"/>
      <c r="CA12" s="660"/>
      <c r="CB12" s="700"/>
      <c r="CD12" s="618" t="s">
        <v>256</v>
      </c>
      <c r="CE12" s="619"/>
      <c r="CF12" s="619"/>
      <c r="CG12" s="619"/>
      <c r="CH12" s="619"/>
      <c r="CI12" s="619"/>
      <c r="CJ12" s="619"/>
      <c r="CK12" s="619"/>
      <c r="CL12" s="619"/>
      <c r="CM12" s="619"/>
      <c r="CN12" s="619"/>
      <c r="CO12" s="619"/>
      <c r="CP12" s="619"/>
      <c r="CQ12" s="620"/>
      <c r="CR12" s="621">
        <v>4608021</v>
      </c>
      <c r="CS12" s="622"/>
      <c r="CT12" s="622"/>
      <c r="CU12" s="622"/>
      <c r="CV12" s="622"/>
      <c r="CW12" s="622"/>
      <c r="CX12" s="622"/>
      <c r="CY12" s="623"/>
      <c r="CZ12" s="659">
        <v>6.4</v>
      </c>
      <c r="DA12" s="659"/>
      <c r="DB12" s="659"/>
      <c r="DC12" s="659"/>
      <c r="DD12" s="627">
        <v>742248</v>
      </c>
      <c r="DE12" s="622"/>
      <c r="DF12" s="622"/>
      <c r="DG12" s="622"/>
      <c r="DH12" s="622"/>
      <c r="DI12" s="622"/>
      <c r="DJ12" s="622"/>
      <c r="DK12" s="622"/>
      <c r="DL12" s="622"/>
      <c r="DM12" s="622"/>
      <c r="DN12" s="622"/>
      <c r="DO12" s="622"/>
      <c r="DP12" s="623"/>
      <c r="DQ12" s="627">
        <v>1802486</v>
      </c>
      <c r="DR12" s="622"/>
      <c r="DS12" s="622"/>
      <c r="DT12" s="622"/>
      <c r="DU12" s="622"/>
      <c r="DV12" s="622"/>
      <c r="DW12" s="622"/>
      <c r="DX12" s="622"/>
      <c r="DY12" s="622"/>
      <c r="DZ12" s="622"/>
      <c r="EA12" s="622"/>
      <c r="EB12" s="622"/>
      <c r="EC12" s="658"/>
    </row>
    <row r="13" spans="2:143" ht="11.25" customHeight="1" x14ac:dyDescent="0.15">
      <c r="B13" s="618" t="s">
        <v>257</v>
      </c>
      <c r="C13" s="619"/>
      <c r="D13" s="619"/>
      <c r="E13" s="619"/>
      <c r="F13" s="619"/>
      <c r="G13" s="619"/>
      <c r="H13" s="619"/>
      <c r="I13" s="619"/>
      <c r="J13" s="619"/>
      <c r="K13" s="619"/>
      <c r="L13" s="619"/>
      <c r="M13" s="619"/>
      <c r="N13" s="619"/>
      <c r="O13" s="619"/>
      <c r="P13" s="619"/>
      <c r="Q13" s="620"/>
      <c r="R13" s="621" t="s">
        <v>130</v>
      </c>
      <c r="S13" s="622"/>
      <c r="T13" s="622"/>
      <c r="U13" s="622"/>
      <c r="V13" s="622"/>
      <c r="W13" s="622"/>
      <c r="X13" s="622"/>
      <c r="Y13" s="623"/>
      <c r="Z13" s="659" t="s">
        <v>243</v>
      </c>
      <c r="AA13" s="659"/>
      <c r="AB13" s="659"/>
      <c r="AC13" s="659"/>
      <c r="AD13" s="660" t="s">
        <v>243</v>
      </c>
      <c r="AE13" s="660"/>
      <c r="AF13" s="660"/>
      <c r="AG13" s="660"/>
      <c r="AH13" s="660"/>
      <c r="AI13" s="660"/>
      <c r="AJ13" s="660"/>
      <c r="AK13" s="660"/>
      <c r="AL13" s="624" t="s">
        <v>130</v>
      </c>
      <c r="AM13" s="625"/>
      <c r="AN13" s="625"/>
      <c r="AO13" s="661"/>
      <c r="AP13" s="618" t="s">
        <v>258</v>
      </c>
      <c r="AQ13" s="619"/>
      <c r="AR13" s="619"/>
      <c r="AS13" s="619"/>
      <c r="AT13" s="619"/>
      <c r="AU13" s="619"/>
      <c r="AV13" s="619"/>
      <c r="AW13" s="619"/>
      <c r="AX13" s="619"/>
      <c r="AY13" s="619"/>
      <c r="AZ13" s="619"/>
      <c r="BA13" s="619"/>
      <c r="BB13" s="619"/>
      <c r="BC13" s="619"/>
      <c r="BD13" s="619"/>
      <c r="BE13" s="619"/>
      <c r="BF13" s="620"/>
      <c r="BG13" s="621">
        <v>7813402</v>
      </c>
      <c r="BH13" s="622"/>
      <c r="BI13" s="622"/>
      <c r="BJ13" s="622"/>
      <c r="BK13" s="622"/>
      <c r="BL13" s="622"/>
      <c r="BM13" s="622"/>
      <c r="BN13" s="623"/>
      <c r="BO13" s="659">
        <v>44.1</v>
      </c>
      <c r="BP13" s="659"/>
      <c r="BQ13" s="659"/>
      <c r="BR13" s="659"/>
      <c r="BS13" s="660" t="s">
        <v>130</v>
      </c>
      <c r="BT13" s="660"/>
      <c r="BU13" s="660"/>
      <c r="BV13" s="660"/>
      <c r="BW13" s="660"/>
      <c r="BX13" s="660"/>
      <c r="BY13" s="660"/>
      <c r="BZ13" s="660"/>
      <c r="CA13" s="660"/>
      <c r="CB13" s="700"/>
      <c r="CD13" s="618" t="s">
        <v>259</v>
      </c>
      <c r="CE13" s="619"/>
      <c r="CF13" s="619"/>
      <c r="CG13" s="619"/>
      <c r="CH13" s="619"/>
      <c r="CI13" s="619"/>
      <c r="CJ13" s="619"/>
      <c r="CK13" s="619"/>
      <c r="CL13" s="619"/>
      <c r="CM13" s="619"/>
      <c r="CN13" s="619"/>
      <c r="CO13" s="619"/>
      <c r="CP13" s="619"/>
      <c r="CQ13" s="620"/>
      <c r="CR13" s="621">
        <v>5756180</v>
      </c>
      <c r="CS13" s="622"/>
      <c r="CT13" s="622"/>
      <c r="CU13" s="622"/>
      <c r="CV13" s="622"/>
      <c r="CW13" s="622"/>
      <c r="CX13" s="622"/>
      <c r="CY13" s="623"/>
      <c r="CZ13" s="659">
        <v>7.9</v>
      </c>
      <c r="DA13" s="659"/>
      <c r="DB13" s="659"/>
      <c r="DC13" s="659"/>
      <c r="DD13" s="627">
        <v>3174240</v>
      </c>
      <c r="DE13" s="622"/>
      <c r="DF13" s="622"/>
      <c r="DG13" s="622"/>
      <c r="DH13" s="622"/>
      <c r="DI13" s="622"/>
      <c r="DJ13" s="622"/>
      <c r="DK13" s="622"/>
      <c r="DL13" s="622"/>
      <c r="DM13" s="622"/>
      <c r="DN13" s="622"/>
      <c r="DO13" s="622"/>
      <c r="DP13" s="623"/>
      <c r="DQ13" s="627">
        <v>2870570</v>
      </c>
      <c r="DR13" s="622"/>
      <c r="DS13" s="622"/>
      <c r="DT13" s="622"/>
      <c r="DU13" s="622"/>
      <c r="DV13" s="622"/>
      <c r="DW13" s="622"/>
      <c r="DX13" s="622"/>
      <c r="DY13" s="622"/>
      <c r="DZ13" s="622"/>
      <c r="EA13" s="622"/>
      <c r="EB13" s="622"/>
      <c r="EC13" s="658"/>
    </row>
    <row r="14" spans="2:143" ht="11.25" customHeight="1" x14ac:dyDescent="0.15">
      <c r="B14" s="618" t="s">
        <v>260</v>
      </c>
      <c r="C14" s="619"/>
      <c r="D14" s="619"/>
      <c r="E14" s="619"/>
      <c r="F14" s="619"/>
      <c r="G14" s="619"/>
      <c r="H14" s="619"/>
      <c r="I14" s="619"/>
      <c r="J14" s="619"/>
      <c r="K14" s="619"/>
      <c r="L14" s="619"/>
      <c r="M14" s="619"/>
      <c r="N14" s="619"/>
      <c r="O14" s="619"/>
      <c r="P14" s="619"/>
      <c r="Q14" s="620"/>
      <c r="R14" s="621">
        <v>1050</v>
      </c>
      <c r="S14" s="622"/>
      <c r="T14" s="622"/>
      <c r="U14" s="622"/>
      <c r="V14" s="622"/>
      <c r="W14" s="622"/>
      <c r="X14" s="622"/>
      <c r="Y14" s="623"/>
      <c r="Z14" s="659">
        <v>0</v>
      </c>
      <c r="AA14" s="659"/>
      <c r="AB14" s="659"/>
      <c r="AC14" s="659"/>
      <c r="AD14" s="660">
        <v>1050</v>
      </c>
      <c r="AE14" s="660"/>
      <c r="AF14" s="660"/>
      <c r="AG14" s="660"/>
      <c r="AH14" s="660"/>
      <c r="AI14" s="660"/>
      <c r="AJ14" s="660"/>
      <c r="AK14" s="660"/>
      <c r="AL14" s="624">
        <v>0</v>
      </c>
      <c r="AM14" s="625"/>
      <c r="AN14" s="625"/>
      <c r="AO14" s="661"/>
      <c r="AP14" s="618" t="s">
        <v>261</v>
      </c>
      <c r="AQ14" s="619"/>
      <c r="AR14" s="619"/>
      <c r="AS14" s="619"/>
      <c r="AT14" s="619"/>
      <c r="AU14" s="619"/>
      <c r="AV14" s="619"/>
      <c r="AW14" s="619"/>
      <c r="AX14" s="619"/>
      <c r="AY14" s="619"/>
      <c r="AZ14" s="619"/>
      <c r="BA14" s="619"/>
      <c r="BB14" s="619"/>
      <c r="BC14" s="619"/>
      <c r="BD14" s="619"/>
      <c r="BE14" s="619"/>
      <c r="BF14" s="620"/>
      <c r="BG14" s="621">
        <v>558240</v>
      </c>
      <c r="BH14" s="622"/>
      <c r="BI14" s="622"/>
      <c r="BJ14" s="622"/>
      <c r="BK14" s="622"/>
      <c r="BL14" s="622"/>
      <c r="BM14" s="622"/>
      <c r="BN14" s="623"/>
      <c r="BO14" s="659">
        <v>3.1</v>
      </c>
      <c r="BP14" s="659"/>
      <c r="BQ14" s="659"/>
      <c r="BR14" s="659"/>
      <c r="BS14" s="660" t="s">
        <v>243</v>
      </c>
      <c r="BT14" s="660"/>
      <c r="BU14" s="660"/>
      <c r="BV14" s="660"/>
      <c r="BW14" s="660"/>
      <c r="BX14" s="660"/>
      <c r="BY14" s="660"/>
      <c r="BZ14" s="660"/>
      <c r="CA14" s="660"/>
      <c r="CB14" s="700"/>
      <c r="CD14" s="618" t="s">
        <v>262</v>
      </c>
      <c r="CE14" s="619"/>
      <c r="CF14" s="619"/>
      <c r="CG14" s="619"/>
      <c r="CH14" s="619"/>
      <c r="CI14" s="619"/>
      <c r="CJ14" s="619"/>
      <c r="CK14" s="619"/>
      <c r="CL14" s="619"/>
      <c r="CM14" s="619"/>
      <c r="CN14" s="619"/>
      <c r="CO14" s="619"/>
      <c r="CP14" s="619"/>
      <c r="CQ14" s="620"/>
      <c r="CR14" s="621">
        <v>1881470</v>
      </c>
      <c r="CS14" s="622"/>
      <c r="CT14" s="622"/>
      <c r="CU14" s="622"/>
      <c r="CV14" s="622"/>
      <c r="CW14" s="622"/>
      <c r="CX14" s="622"/>
      <c r="CY14" s="623"/>
      <c r="CZ14" s="659">
        <v>2.6</v>
      </c>
      <c r="DA14" s="659"/>
      <c r="DB14" s="659"/>
      <c r="DC14" s="659"/>
      <c r="DD14" s="627">
        <v>67992</v>
      </c>
      <c r="DE14" s="622"/>
      <c r="DF14" s="622"/>
      <c r="DG14" s="622"/>
      <c r="DH14" s="622"/>
      <c r="DI14" s="622"/>
      <c r="DJ14" s="622"/>
      <c r="DK14" s="622"/>
      <c r="DL14" s="622"/>
      <c r="DM14" s="622"/>
      <c r="DN14" s="622"/>
      <c r="DO14" s="622"/>
      <c r="DP14" s="623"/>
      <c r="DQ14" s="627">
        <v>1793915</v>
      </c>
      <c r="DR14" s="622"/>
      <c r="DS14" s="622"/>
      <c r="DT14" s="622"/>
      <c r="DU14" s="622"/>
      <c r="DV14" s="622"/>
      <c r="DW14" s="622"/>
      <c r="DX14" s="622"/>
      <c r="DY14" s="622"/>
      <c r="DZ14" s="622"/>
      <c r="EA14" s="622"/>
      <c r="EB14" s="622"/>
      <c r="EC14" s="658"/>
    </row>
    <row r="15" spans="2:143" ht="11.25" customHeight="1" x14ac:dyDescent="0.15">
      <c r="B15" s="618" t="s">
        <v>263</v>
      </c>
      <c r="C15" s="619"/>
      <c r="D15" s="619"/>
      <c r="E15" s="619"/>
      <c r="F15" s="619"/>
      <c r="G15" s="619"/>
      <c r="H15" s="619"/>
      <c r="I15" s="619"/>
      <c r="J15" s="619"/>
      <c r="K15" s="619"/>
      <c r="L15" s="619"/>
      <c r="M15" s="619"/>
      <c r="N15" s="619"/>
      <c r="O15" s="619"/>
      <c r="P15" s="619"/>
      <c r="Q15" s="620"/>
      <c r="R15" s="621" t="s">
        <v>130</v>
      </c>
      <c r="S15" s="622"/>
      <c r="T15" s="622"/>
      <c r="U15" s="622"/>
      <c r="V15" s="622"/>
      <c r="W15" s="622"/>
      <c r="X15" s="622"/>
      <c r="Y15" s="623"/>
      <c r="Z15" s="659" t="s">
        <v>130</v>
      </c>
      <c r="AA15" s="659"/>
      <c r="AB15" s="659"/>
      <c r="AC15" s="659"/>
      <c r="AD15" s="660" t="s">
        <v>130</v>
      </c>
      <c r="AE15" s="660"/>
      <c r="AF15" s="660"/>
      <c r="AG15" s="660"/>
      <c r="AH15" s="660"/>
      <c r="AI15" s="660"/>
      <c r="AJ15" s="660"/>
      <c r="AK15" s="660"/>
      <c r="AL15" s="624" t="s">
        <v>243</v>
      </c>
      <c r="AM15" s="625"/>
      <c r="AN15" s="625"/>
      <c r="AO15" s="661"/>
      <c r="AP15" s="618" t="s">
        <v>264</v>
      </c>
      <c r="AQ15" s="619"/>
      <c r="AR15" s="619"/>
      <c r="AS15" s="619"/>
      <c r="AT15" s="619"/>
      <c r="AU15" s="619"/>
      <c r="AV15" s="619"/>
      <c r="AW15" s="619"/>
      <c r="AX15" s="619"/>
      <c r="AY15" s="619"/>
      <c r="AZ15" s="619"/>
      <c r="BA15" s="619"/>
      <c r="BB15" s="619"/>
      <c r="BC15" s="619"/>
      <c r="BD15" s="619"/>
      <c r="BE15" s="619"/>
      <c r="BF15" s="620"/>
      <c r="BG15" s="621">
        <v>1096763</v>
      </c>
      <c r="BH15" s="622"/>
      <c r="BI15" s="622"/>
      <c r="BJ15" s="622"/>
      <c r="BK15" s="622"/>
      <c r="BL15" s="622"/>
      <c r="BM15" s="622"/>
      <c r="BN15" s="623"/>
      <c r="BO15" s="659">
        <v>6.2</v>
      </c>
      <c r="BP15" s="659"/>
      <c r="BQ15" s="659"/>
      <c r="BR15" s="659"/>
      <c r="BS15" s="660" t="s">
        <v>130</v>
      </c>
      <c r="BT15" s="660"/>
      <c r="BU15" s="660"/>
      <c r="BV15" s="660"/>
      <c r="BW15" s="660"/>
      <c r="BX15" s="660"/>
      <c r="BY15" s="660"/>
      <c r="BZ15" s="660"/>
      <c r="CA15" s="660"/>
      <c r="CB15" s="700"/>
      <c r="CD15" s="618" t="s">
        <v>265</v>
      </c>
      <c r="CE15" s="619"/>
      <c r="CF15" s="619"/>
      <c r="CG15" s="619"/>
      <c r="CH15" s="619"/>
      <c r="CI15" s="619"/>
      <c r="CJ15" s="619"/>
      <c r="CK15" s="619"/>
      <c r="CL15" s="619"/>
      <c r="CM15" s="619"/>
      <c r="CN15" s="619"/>
      <c r="CO15" s="619"/>
      <c r="CP15" s="619"/>
      <c r="CQ15" s="620"/>
      <c r="CR15" s="621">
        <v>5327042</v>
      </c>
      <c r="CS15" s="622"/>
      <c r="CT15" s="622"/>
      <c r="CU15" s="622"/>
      <c r="CV15" s="622"/>
      <c r="CW15" s="622"/>
      <c r="CX15" s="622"/>
      <c r="CY15" s="623"/>
      <c r="CZ15" s="659">
        <v>7.3</v>
      </c>
      <c r="DA15" s="659"/>
      <c r="DB15" s="659"/>
      <c r="DC15" s="659"/>
      <c r="DD15" s="627">
        <v>924903</v>
      </c>
      <c r="DE15" s="622"/>
      <c r="DF15" s="622"/>
      <c r="DG15" s="622"/>
      <c r="DH15" s="622"/>
      <c r="DI15" s="622"/>
      <c r="DJ15" s="622"/>
      <c r="DK15" s="622"/>
      <c r="DL15" s="622"/>
      <c r="DM15" s="622"/>
      <c r="DN15" s="622"/>
      <c r="DO15" s="622"/>
      <c r="DP15" s="623"/>
      <c r="DQ15" s="627">
        <v>3632323</v>
      </c>
      <c r="DR15" s="622"/>
      <c r="DS15" s="622"/>
      <c r="DT15" s="622"/>
      <c r="DU15" s="622"/>
      <c r="DV15" s="622"/>
      <c r="DW15" s="622"/>
      <c r="DX15" s="622"/>
      <c r="DY15" s="622"/>
      <c r="DZ15" s="622"/>
      <c r="EA15" s="622"/>
      <c r="EB15" s="622"/>
      <c r="EC15" s="658"/>
    </row>
    <row r="16" spans="2:143" ht="11.25" customHeight="1" x14ac:dyDescent="0.15">
      <c r="B16" s="618" t="s">
        <v>266</v>
      </c>
      <c r="C16" s="619"/>
      <c r="D16" s="619"/>
      <c r="E16" s="619"/>
      <c r="F16" s="619"/>
      <c r="G16" s="619"/>
      <c r="H16" s="619"/>
      <c r="I16" s="619"/>
      <c r="J16" s="619"/>
      <c r="K16" s="619"/>
      <c r="L16" s="619"/>
      <c r="M16" s="619"/>
      <c r="N16" s="619"/>
      <c r="O16" s="619"/>
      <c r="P16" s="619"/>
      <c r="Q16" s="620"/>
      <c r="R16" s="621">
        <v>32357</v>
      </c>
      <c r="S16" s="622"/>
      <c r="T16" s="622"/>
      <c r="U16" s="622"/>
      <c r="V16" s="622"/>
      <c r="W16" s="622"/>
      <c r="X16" s="622"/>
      <c r="Y16" s="623"/>
      <c r="Z16" s="659">
        <v>0</v>
      </c>
      <c r="AA16" s="659"/>
      <c r="AB16" s="659"/>
      <c r="AC16" s="659"/>
      <c r="AD16" s="660">
        <v>32357</v>
      </c>
      <c r="AE16" s="660"/>
      <c r="AF16" s="660"/>
      <c r="AG16" s="660"/>
      <c r="AH16" s="660"/>
      <c r="AI16" s="660"/>
      <c r="AJ16" s="660"/>
      <c r="AK16" s="660"/>
      <c r="AL16" s="624">
        <v>0.1</v>
      </c>
      <c r="AM16" s="625"/>
      <c r="AN16" s="625"/>
      <c r="AO16" s="661"/>
      <c r="AP16" s="618" t="s">
        <v>267</v>
      </c>
      <c r="AQ16" s="619"/>
      <c r="AR16" s="619"/>
      <c r="AS16" s="619"/>
      <c r="AT16" s="619"/>
      <c r="AU16" s="619"/>
      <c r="AV16" s="619"/>
      <c r="AW16" s="619"/>
      <c r="AX16" s="619"/>
      <c r="AY16" s="619"/>
      <c r="AZ16" s="619"/>
      <c r="BA16" s="619"/>
      <c r="BB16" s="619"/>
      <c r="BC16" s="619"/>
      <c r="BD16" s="619"/>
      <c r="BE16" s="619"/>
      <c r="BF16" s="620"/>
      <c r="BG16" s="621" t="s">
        <v>130</v>
      </c>
      <c r="BH16" s="622"/>
      <c r="BI16" s="622"/>
      <c r="BJ16" s="622"/>
      <c r="BK16" s="622"/>
      <c r="BL16" s="622"/>
      <c r="BM16" s="622"/>
      <c r="BN16" s="623"/>
      <c r="BO16" s="659" t="s">
        <v>243</v>
      </c>
      <c r="BP16" s="659"/>
      <c r="BQ16" s="659"/>
      <c r="BR16" s="659"/>
      <c r="BS16" s="660" t="s">
        <v>130</v>
      </c>
      <c r="BT16" s="660"/>
      <c r="BU16" s="660"/>
      <c r="BV16" s="660"/>
      <c r="BW16" s="660"/>
      <c r="BX16" s="660"/>
      <c r="BY16" s="660"/>
      <c r="BZ16" s="660"/>
      <c r="CA16" s="660"/>
      <c r="CB16" s="700"/>
      <c r="CD16" s="618" t="s">
        <v>268</v>
      </c>
      <c r="CE16" s="619"/>
      <c r="CF16" s="619"/>
      <c r="CG16" s="619"/>
      <c r="CH16" s="619"/>
      <c r="CI16" s="619"/>
      <c r="CJ16" s="619"/>
      <c r="CK16" s="619"/>
      <c r="CL16" s="619"/>
      <c r="CM16" s="619"/>
      <c r="CN16" s="619"/>
      <c r="CO16" s="619"/>
      <c r="CP16" s="619"/>
      <c r="CQ16" s="620"/>
      <c r="CR16" s="621">
        <v>232332</v>
      </c>
      <c r="CS16" s="622"/>
      <c r="CT16" s="622"/>
      <c r="CU16" s="622"/>
      <c r="CV16" s="622"/>
      <c r="CW16" s="622"/>
      <c r="CX16" s="622"/>
      <c r="CY16" s="623"/>
      <c r="CZ16" s="659">
        <v>0.3</v>
      </c>
      <c r="DA16" s="659"/>
      <c r="DB16" s="659"/>
      <c r="DC16" s="659"/>
      <c r="DD16" s="627" t="s">
        <v>243</v>
      </c>
      <c r="DE16" s="622"/>
      <c r="DF16" s="622"/>
      <c r="DG16" s="622"/>
      <c r="DH16" s="622"/>
      <c r="DI16" s="622"/>
      <c r="DJ16" s="622"/>
      <c r="DK16" s="622"/>
      <c r="DL16" s="622"/>
      <c r="DM16" s="622"/>
      <c r="DN16" s="622"/>
      <c r="DO16" s="622"/>
      <c r="DP16" s="623"/>
      <c r="DQ16" s="627">
        <v>19984</v>
      </c>
      <c r="DR16" s="622"/>
      <c r="DS16" s="622"/>
      <c r="DT16" s="622"/>
      <c r="DU16" s="622"/>
      <c r="DV16" s="622"/>
      <c r="DW16" s="622"/>
      <c r="DX16" s="622"/>
      <c r="DY16" s="622"/>
      <c r="DZ16" s="622"/>
      <c r="EA16" s="622"/>
      <c r="EB16" s="622"/>
      <c r="EC16" s="658"/>
    </row>
    <row r="17" spans="2:133" ht="11.25" customHeight="1" x14ac:dyDescent="0.15">
      <c r="B17" s="618" t="s">
        <v>269</v>
      </c>
      <c r="C17" s="619"/>
      <c r="D17" s="619"/>
      <c r="E17" s="619"/>
      <c r="F17" s="619"/>
      <c r="G17" s="619"/>
      <c r="H17" s="619"/>
      <c r="I17" s="619"/>
      <c r="J17" s="619"/>
      <c r="K17" s="619"/>
      <c r="L17" s="619"/>
      <c r="M17" s="619"/>
      <c r="N17" s="619"/>
      <c r="O17" s="619"/>
      <c r="P17" s="619"/>
      <c r="Q17" s="620"/>
      <c r="R17" s="621">
        <v>205039</v>
      </c>
      <c r="S17" s="622"/>
      <c r="T17" s="622"/>
      <c r="U17" s="622"/>
      <c r="V17" s="622"/>
      <c r="W17" s="622"/>
      <c r="X17" s="622"/>
      <c r="Y17" s="623"/>
      <c r="Z17" s="659">
        <v>0.3</v>
      </c>
      <c r="AA17" s="659"/>
      <c r="AB17" s="659"/>
      <c r="AC17" s="659"/>
      <c r="AD17" s="660">
        <v>205039</v>
      </c>
      <c r="AE17" s="660"/>
      <c r="AF17" s="660"/>
      <c r="AG17" s="660"/>
      <c r="AH17" s="660"/>
      <c r="AI17" s="660"/>
      <c r="AJ17" s="660"/>
      <c r="AK17" s="660"/>
      <c r="AL17" s="624">
        <v>0.6</v>
      </c>
      <c r="AM17" s="625"/>
      <c r="AN17" s="625"/>
      <c r="AO17" s="661"/>
      <c r="AP17" s="618" t="s">
        <v>270</v>
      </c>
      <c r="AQ17" s="619"/>
      <c r="AR17" s="619"/>
      <c r="AS17" s="619"/>
      <c r="AT17" s="619"/>
      <c r="AU17" s="619"/>
      <c r="AV17" s="619"/>
      <c r="AW17" s="619"/>
      <c r="AX17" s="619"/>
      <c r="AY17" s="619"/>
      <c r="AZ17" s="619"/>
      <c r="BA17" s="619"/>
      <c r="BB17" s="619"/>
      <c r="BC17" s="619"/>
      <c r="BD17" s="619"/>
      <c r="BE17" s="619"/>
      <c r="BF17" s="620"/>
      <c r="BG17" s="621" t="s">
        <v>130</v>
      </c>
      <c r="BH17" s="622"/>
      <c r="BI17" s="622"/>
      <c r="BJ17" s="622"/>
      <c r="BK17" s="622"/>
      <c r="BL17" s="622"/>
      <c r="BM17" s="622"/>
      <c r="BN17" s="623"/>
      <c r="BO17" s="659" t="s">
        <v>130</v>
      </c>
      <c r="BP17" s="659"/>
      <c r="BQ17" s="659"/>
      <c r="BR17" s="659"/>
      <c r="BS17" s="660" t="s">
        <v>130</v>
      </c>
      <c r="BT17" s="660"/>
      <c r="BU17" s="660"/>
      <c r="BV17" s="660"/>
      <c r="BW17" s="660"/>
      <c r="BX17" s="660"/>
      <c r="BY17" s="660"/>
      <c r="BZ17" s="660"/>
      <c r="CA17" s="660"/>
      <c r="CB17" s="700"/>
      <c r="CD17" s="618" t="s">
        <v>271</v>
      </c>
      <c r="CE17" s="619"/>
      <c r="CF17" s="619"/>
      <c r="CG17" s="619"/>
      <c r="CH17" s="619"/>
      <c r="CI17" s="619"/>
      <c r="CJ17" s="619"/>
      <c r="CK17" s="619"/>
      <c r="CL17" s="619"/>
      <c r="CM17" s="619"/>
      <c r="CN17" s="619"/>
      <c r="CO17" s="619"/>
      <c r="CP17" s="619"/>
      <c r="CQ17" s="620"/>
      <c r="CR17" s="621">
        <v>6866171</v>
      </c>
      <c r="CS17" s="622"/>
      <c r="CT17" s="622"/>
      <c r="CU17" s="622"/>
      <c r="CV17" s="622"/>
      <c r="CW17" s="622"/>
      <c r="CX17" s="622"/>
      <c r="CY17" s="623"/>
      <c r="CZ17" s="659">
        <v>9.5</v>
      </c>
      <c r="DA17" s="659"/>
      <c r="DB17" s="659"/>
      <c r="DC17" s="659"/>
      <c r="DD17" s="627" t="s">
        <v>130</v>
      </c>
      <c r="DE17" s="622"/>
      <c r="DF17" s="622"/>
      <c r="DG17" s="622"/>
      <c r="DH17" s="622"/>
      <c r="DI17" s="622"/>
      <c r="DJ17" s="622"/>
      <c r="DK17" s="622"/>
      <c r="DL17" s="622"/>
      <c r="DM17" s="622"/>
      <c r="DN17" s="622"/>
      <c r="DO17" s="622"/>
      <c r="DP17" s="623"/>
      <c r="DQ17" s="627">
        <v>6679900</v>
      </c>
      <c r="DR17" s="622"/>
      <c r="DS17" s="622"/>
      <c r="DT17" s="622"/>
      <c r="DU17" s="622"/>
      <c r="DV17" s="622"/>
      <c r="DW17" s="622"/>
      <c r="DX17" s="622"/>
      <c r="DY17" s="622"/>
      <c r="DZ17" s="622"/>
      <c r="EA17" s="622"/>
      <c r="EB17" s="622"/>
      <c r="EC17" s="658"/>
    </row>
    <row r="18" spans="2:133" ht="11.25" customHeight="1" x14ac:dyDescent="0.15">
      <c r="B18" s="618" t="s">
        <v>272</v>
      </c>
      <c r="C18" s="619"/>
      <c r="D18" s="619"/>
      <c r="E18" s="619"/>
      <c r="F18" s="619"/>
      <c r="G18" s="619"/>
      <c r="H18" s="619"/>
      <c r="I18" s="619"/>
      <c r="J18" s="619"/>
      <c r="K18" s="619"/>
      <c r="L18" s="619"/>
      <c r="M18" s="619"/>
      <c r="N18" s="619"/>
      <c r="O18" s="619"/>
      <c r="P18" s="619"/>
      <c r="Q18" s="620"/>
      <c r="R18" s="621">
        <v>144289</v>
      </c>
      <c r="S18" s="622"/>
      <c r="T18" s="622"/>
      <c r="U18" s="622"/>
      <c r="V18" s="622"/>
      <c r="W18" s="622"/>
      <c r="X18" s="622"/>
      <c r="Y18" s="623"/>
      <c r="Z18" s="659">
        <v>0.2</v>
      </c>
      <c r="AA18" s="659"/>
      <c r="AB18" s="659"/>
      <c r="AC18" s="659"/>
      <c r="AD18" s="660">
        <v>144289</v>
      </c>
      <c r="AE18" s="660"/>
      <c r="AF18" s="660"/>
      <c r="AG18" s="660"/>
      <c r="AH18" s="660"/>
      <c r="AI18" s="660"/>
      <c r="AJ18" s="660"/>
      <c r="AK18" s="660"/>
      <c r="AL18" s="624">
        <v>0.4</v>
      </c>
      <c r="AM18" s="625"/>
      <c r="AN18" s="625"/>
      <c r="AO18" s="661"/>
      <c r="AP18" s="618" t="s">
        <v>273</v>
      </c>
      <c r="AQ18" s="619"/>
      <c r="AR18" s="619"/>
      <c r="AS18" s="619"/>
      <c r="AT18" s="619"/>
      <c r="AU18" s="619"/>
      <c r="AV18" s="619"/>
      <c r="AW18" s="619"/>
      <c r="AX18" s="619"/>
      <c r="AY18" s="619"/>
      <c r="AZ18" s="619"/>
      <c r="BA18" s="619"/>
      <c r="BB18" s="619"/>
      <c r="BC18" s="619"/>
      <c r="BD18" s="619"/>
      <c r="BE18" s="619"/>
      <c r="BF18" s="620"/>
      <c r="BG18" s="621" t="s">
        <v>243</v>
      </c>
      <c r="BH18" s="622"/>
      <c r="BI18" s="622"/>
      <c r="BJ18" s="622"/>
      <c r="BK18" s="622"/>
      <c r="BL18" s="622"/>
      <c r="BM18" s="622"/>
      <c r="BN18" s="623"/>
      <c r="BO18" s="659" t="s">
        <v>130</v>
      </c>
      <c r="BP18" s="659"/>
      <c r="BQ18" s="659"/>
      <c r="BR18" s="659"/>
      <c r="BS18" s="660" t="s">
        <v>243</v>
      </c>
      <c r="BT18" s="660"/>
      <c r="BU18" s="660"/>
      <c r="BV18" s="660"/>
      <c r="BW18" s="660"/>
      <c r="BX18" s="660"/>
      <c r="BY18" s="660"/>
      <c r="BZ18" s="660"/>
      <c r="CA18" s="660"/>
      <c r="CB18" s="700"/>
      <c r="CD18" s="618" t="s">
        <v>274</v>
      </c>
      <c r="CE18" s="619"/>
      <c r="CF18" s="619"/>
      <c r="CG18" s="619"/>
      <c r="CH18" s="619"/>
      <c r="CI18" s="619"/>
      <c r="CJ18" s="619"/>
      <c r="CK18" s="619"/>
      <c r="CL18" s="619"/>
      <c r="CM18" s="619"/>
      <c r="CN18" s="619"/>
      <c r="CO18" s="619"/>
      <c r="CP18" s="619"/>
      <c r="CQ18" s="620"/>
      <c r="CR18" s="621" t="s">
        <v>243</v>
      </c>
      <c r="CS18" s="622"/>
      <c r="CT18" s="622"/>
      <c r="CU18" s="622"/>
      <c r="CV18" s="622"/>
      <c r="CW18" s="622"/>
      <c r="CX18" s="622"/>
      <c r="CY18" s="623"/>
      <c r="CZ18" s="659" t="s">
        <v>130</v>
      </c>
      <c r="DA18" s="659"/>
      <c r="DB18" s="659"/>
      <c r="DC18" s="659"/>
      <c r="DD18" s="627" t="s">
        <v>130</v>
      </c>
      <c r="DE18" s="622"/>
      <c r="DF18" s="622"/>
      <c r="DG18" s="622"/>
      <c r="DH18" s="622"/>
      <c r="DI18" s="622"/>
      <c r="DJ18" s="622"/>
      <c r="DK18" s="622"/>
      <c r="DL18" s="622"/>
      <c r="DM18" s="622"/>
      <c r="DN18" s="622"/>
      <c r="DO18" s="622"/>
      <c r="DP18" s="623"/>
      <c r="DQ18" s="627" t="s">
        <v>130</v>
      </c>
      <c r="DR18" s="622"/>
      <c r="DS18" s="622"/>
      <c r="DT18" s="622"/>
      <c r="DU18" s="622"/>
      <c r="DV18" s="622"/>
      <c r="DW18" s="622"/>
      <c r="DX18" s="622"/>
      <c r="DY18" s="622"/>
      <c r="DZ18" s="622"/>
      <c r="EA18" s="622"/>
      <c r="EB18" s="622"/>
      <c r="EC18" s="658"/>
    </row>
    <row r="19" spans="2:133" ht="11.25" customHeight="1" x14ac:dyDescent="0.15">
      <c r="B19" s="618" t="s">
        <v>275</v>
      </c>
      <c r="C19" s="619"/>
      <c r="D19" s="619"/>
      <c r="E19" s="619"/>
      <c r="F19" s="619"/>
      <c r="G19" s="619"/>
      <c r="H19" s="619"/>
      <c r="I19" s="619"/>
      <c r="J19" s="619"/>
      <c r="K19" s="619"/>
      <c r="L19" s="619"/>
      <c r="M19" s="619"/>
      <c r="N19" s="619"/>
      <c r="O19" s="619"/>
      <c r="P19" s="619"/>
      <c r="Q19" s="620"/>
      <c r="R19" s="621">
        <v>143257</v>
      </c>
      <c r="S19" s="622"/>
      <c r="T19" s="622"/>
      <c r="U19" s="622"/>
      <c r="V19" s="622"/>
      <c r="W19" s="622"/>
      <c r="X19" s="622"/>
      <c r="Y19" s="623"/>
      <c r="Z19" s="659">
        <v>0.2</v>
      </c>
      <c r="AA19" s="659"/>
      <c r="AB19" s="659"/>
      <c r="AC19" s="659"/>
      <c r="AD19" s="660">
        <v>143257</v>
      </c>
      <c r="AE19" s="660"/>
      <c r="AF19" s="660"/>
      <c r="AG19" s="660"/>
      <c r="AH19" s="660"/>
      <c r="AI19" s="660"/>
      <c r="AJ19" s="660"/>
      <c r="AK19" s="660"/>
      <c r="AL19" s="624">
        <v>0.4</v>
      </c>
      <c r="AM19" s="625"/>
      <c r="AN19" s="625"/>
      <c r="AO19" s="661"/>
      <c r="AP19" s="618" t="s">
        <v>276</v>
      </c>
      <c r="AQ19" s="619"/>
      <c r="AR19" s="619"/>
      <c r="AS19" s="619"/>
      <c r="AT19" s="619"/>
      <c r="AU19" s="619"/>
      <c r="AV19" s="619"/>
      <c r="AW19" s="619"/>
      <c r="AX19" s="619"/>
      <c r="AY19" s="619"/>
      <c r="AZ19" s="619"/>
      <c r="BA19" s="619"/>
      <c r="BB19" s="619"/>
      <c r="BC19" s="619"/>
      <c r="BD19" s="619"/>
      <c r="BE19" s="619"/>
      <c r="BF19" s="620"/>
      <c r="BG19" s="621">
        <v>1024104</v>
      </c>
      <c r="BH19" s="622"/>
      <c r="BI19" s="622"/>
      <c r="BJ19" s="622"/>
      <c r="BK19" s="622"/>
      <c r="BL19" s="622"/>
      <c r="BM19" s="622"/>
      <c r="BN19" s="623"/>
      <c r="BO19" s="659">
        <v>5.8</v>
      </c>
      <c r="BP19" s="659"/>
      <c r="BQ19" s="659"/>
      <c r="BR19" s="659"/>
      <c r="BS19" s="660" t="s">
        <v>243</v>
      </c>
      <c r="BT19" s="660"/>
      <c r="BU19" s="660"/>
      <c r="BV19" s="660"/>
      <c r="BW19" s="660"/>
      <c r="BX19" s="660"/>
      <c r="BY19" s="660"/>
      <c r="BZ19" s="660"/>
      <c r="CA19" s="660"/>
      <c r="CB19" s="700"/>
      <c r="CD19" s="618" t="s">
        <v>277</v>
      </c>
      <c r="CE19" s="619"/>
      <c r="CF19" s="619"/>
      <c r="CG19" s="619"/>
      <c r="CH19" s="619"/>
      <c r="CI19" s="619"/>
      <c r="CJ19" s="619"/>
      <c r="CK19" s="619"/>
      <c r="CL19" s="619"/>
      <c r="CM19" s="619"/>
      <c r="CN19" s="619"/>
      <c r="CO19" s="619"/>
      <c r="CP19" s="619"/>
      <c r="CQ19" s="620"/>
      <c r="CR19" s="621" t="s">
        <v>243</v>
      </c>
      <c r="CS19" s="622"/>
      <c r="CT19" s="622"/>
      <c r="CU19" s="622"/>
      <c r="CV19" s="622"/>
      <c r="CW19" s="622"/>
      <c r="CX19" s="622"/>
      <c r="CY19" s="623"/>
      <c r="CZ19" s="659" t="s">
        <v>130</v>
      </c>
      <c r="DA19" s="659"/>
      <c r="DB19" s="659"/>
      <c r="DC19" s="659"/>
      <c r="DD19" s="627" t="s">
        <v>243</v>
      </c>
      <c r="DE19" s="622"/>
      <c r="DF19" s="622"/>
      <c r="DG19" s="622"/>
      <c r="DH19" s="622"/>
      <c r="DI19" s="622"/>
      <c r="DJ19" s="622"/>
      <c r="DK19" s="622"/>
      <c r="DL19" s="622"/>
      <c r="DM19" s="622"/>
      <c r="DN19" s="622"/>
      <c r="DO19" s="622"/>
      <c r="DP19" s="623"/>
      <c r="DQ19" s="627" t="s">
        <v>243</v>
      </c>
      <c r="DR19" s="622"/>
      <c r="DS19" s="622"/>
      <c r="DT19" s="622"/>
      <c r="DU19" s="622"/>
      <c r="DV19" s="622"/>
      <c r="DW19" s="622"/>
      <c r="DX19" s="622"/>
      <c r="DY19" s="622"/>
      <c r="DZ19" s="622"/>
      <c r="EA19" s="622"/>
      <c r="EB19" s="622"/>
      <c r="EC19" s="658"/>
    </row>
    <row r="20" spans="2:133" ht="11.25" customHeight="1" x14ac:dyDescent="0.15">
      <c r="B20" s="688" t="s">
        <v>278</v>
      </c>
      <c r="C20" s="689"/>
      <c r="D20" s="689"/>
      <c r="E20" s="689"/>
      <c r="F20" s="689"/>
      <c r="G20" s="689"/>
      <c r="H20" s="689"/>
      <c r="I20" s="689"/>
      <c r="J20" s="689"/>
      <c r="K20" s="689"/>
      <c r="L20" s="689"/>
      <c r="M20" s="689"/>
      <c r="N20" s="689"/>
      <c r="O20" s="689"/>
      <c r="P20" s="689"/>
      <c r="Q20" s="690"/>
      <c r="R20" s="621">
        <v>1032</v>
      </c>
      <c r="S20" s="622"/>
      <c r="T20" s="622"/>
      <c r="U20" s="622"/>
      <c r="V20" s="622"/>
      <c r="W20" s="622"/>
      <c r="X20" s="622"/>
      <c r="Y20" s="623"/>
      <c r="Z20" s="659">
        <v>0</v>
      </c>
      <c r="AA20" s="659"/>
      <c r="AB20" s="659"/>
      <c r="AC20" s="659"/>
      <c r="AD20" s="660">
        <v>1032</v>
      </c>
      <c r="AE20" s="660"/>
      <c r="AF20" s="660"/>
      <c r="AG20" s="660"/>
      <c r="AH20" s="660"/>
      <c r="AI20" s="660"/>
      <c r="AJ20" s="660"/>
      <c r="AK20" s="660"/>
      <c r="AL20" s="624">
        <v>0</v>
      </c>
      <c r="AM20" s="625"/>
      <c r="AN20" s="625"/>
      <c r="AO20" s="661"/>
      <c r="AP20" s="618" t="s">
        <v>279</v>
      </c>
      <c r="AQ20" s="619"/>
      <c r="AR20" s="619"/>
      <c r="AS20" s="619"/>
      <c r="AT20" s="619"/>
      <c r="AU20" s="619"/>
      <c r="AV20" s="619"/>
      <c r="AW20" s="619"/>
      <c r="AX20" s="619"/>
      <c r="AY20" s="619"/>
      <c r="AZ20" s="619"/>
      <c r="BA20" s="619"/>
      <c r="BB20" s="619"/>
      <c r="BC20" s="619"/>
      <c r="BD20" s="619"/>
      <c r="BE20" s="619"/>
      <c r="BF20" s="620"/>
      <c r="BG20" s="621">
        <v>1024104</v>
      </c>
      <c r="BH20" s="622"/>
      <c r="BI20" s="622"/>
      <c r="BJ20" s="622"/>
      <c r="BK20" s="622"/>
      <c r="BL20" s="622"/>
      <c r="BM20" s="622"/>
      <c r="BN20" s="623"/>
      <c r="BO20" s="659">
        <v>5.8</v>
      </c>
      <c r="BP20" s="659"/>
      <c r="BQ20" s="659"/>
      <c r="BR20" s="659"/>
      <c r="BS20" s="660" t="s">
        <v>243</v>
      </c>
      <c r="BT20" s="660"/>
      <c r="BU20" s="660"/>
      <c r="BV20" s="660"/>
      <c r="BW20" s="660"/>
      <c r="BX20" s="660"/>
      <c r="BY20" s="660"/>
      <c r="BZ20" s="660"/>
      <c r="CA20" s="660"/>
      <c r="CB20" s="700"/>
      <c r="CD20" s="618" t="s">
        <v>280</v>
      </c>
      <c r="CE20" s="619"/>
      <c r="CF20" s="619"/>
      <c r="CG20" s="619"/>
      <c r="CH20" s="619"/>
      <c r="CI20" s="619"/>
      <c r="CJ20" s="619"/>
      <c r="CK20" s="619"/>
      <c r="CL20" s="619"/>
      <c r="CM20" s="619"/>
      <c r="CN20" s="619"/>
      <c r="CO20" s="619"/>
      <c r="CP20" s="619"/>
      <c r="CQ20" s="620"/>
      <c r="CR20" s="621">
        <v>72488224</v>
      </c>
      <c r="CS20" s="622"/>
      <c r="CT20" s="622"/>
      <c r="CU20" s="622"/>
      <c r="CV20" s="622"/>
      <c r="CW20" s="622"/>
      <c r="CX20" s="622"/>
      <c r="CY20" s="623"/>
      <c r="CZ20" s="659">
        <v>100</v>
      </c>
      <c r="DA20" s="659"/>
      <c r="DB20" s="659"/>
      <c r="DC20" s="659"/>
      <c r="DD20" s="627">
        <v>6669887</v>
      </c>
      <c r="DE20" s="622"/>
      <c r="DF20" s="622"/>
      <c r="DG20" s="622"/>
      <c r="DH20" s="622"/>
      <c r="DI20" s="622"/>
      <c r="DJ20" s="622"/>
      <c r="DK20" s="622"/>
      <c r="DL20" s="622"/>
      <c r="DM20" s="622"/>
      <c r="DN20" s="622"/>
      <c r="DO20" s="622"/>
      <c r="DP20" s="623"/>
      <c r="DQ20" s="627">
        <v>41731050</v>
      </c>
      <c r="DR20" s="622"/>
      <c r="DS20" s="622"/>
      <c r="DT20" s="622"/>
      <c r="DU20" s="622"/>
      <c r="DV20" s="622"/>
      <c r="DW20" s="622"/>
      <c r="DX20" s="622"/>
      <c r="DY20" s="622"/>
      <c r="DZ20" s="622"/>
      <c r="EA20" s="622"/>
      <c r="EB20" s="622"/>
      <c r="EC20" s="658"/>
    </row>
    <row r="21" spans="2:133" ht="11.25" customHeight="1" x14ac:dyDescent="0.15">
      <c r="B21" s="618" t="s">
        <v>281</v>
      </c>
      <c r="C21" s="619"/>
      <c r="D21" s="619"/>
      <c r="E21" s="619"/>
      <c r="F21" s="619"/>
      <c r="G21" s="619"/>
      <c r="H21" s="619"/>
      <c r="I21" s="619"/>
      <c r="J21" s="619"/>
      <c r="K21" s="619"/>
      <c r="L21" s="619"/>
      <c r="M21" s="619"/>
      <c r="N21" s="619"/>
      <c r="O21" s="619"/>
      <c r="P21" s="619"/>
      <c r="Q21" s="620"/>
      <c r="R21" s="621">
        <v>13323348</v>
      </c>
      <c r="S21" s="622"/>
      <c r="T21" s="622"/>
      <c r="U21" s="622"/>
      <c r="V21" s="622"/>
      <c r="W21" s="622"/>
      <c r="X21" s="622"/>
      <c r="Y21" s="623"/>
      <c r="Z21" s="659">
        <v>17.899999999999999</v>
      </c>
      <c r="AA21" s="659"/>
      <c r="AB21" s="659"/>
      <c r="AC21" s="659"/>
      <c r="AD21" s="660">
        <v>11805896</v>
      </c>
      <c r="AE21" s="660"/>
      <c r="AF21" s="660"/>
      <c r="AG21" s="660"/>
      <c r="AH21" s="660"/>
      <c r="AI21" s="660"/>
      <c r="AJ21" s="660"/>
      <c r="AK21" s="660"/>
      <c r="AL21" s="624">
        <v>35.6</v>
      </c>
      <c r="AM21" s="625"/>
      <c r="AN21" s="625"/>
      <c r="AO21" s="661"/>
      <c r="AP21" s="618" t="s">
        <v>282</v>
      </c>
      <c r="AQ21" s="698"/>
      <c r="AR21" s="698"/>
      <c r="AS21" s="698"/>
      <c r="AT21" s="698"/>
      <c r="AU21" s="698"/>
      <c r="AV21" s="698"/>
      <c r="AW21" s="698"/>
      <c r="AX21" s="698"/>
      <c r="AY21" s="698"/>
      <c r="AZ21" s="698"/>
      <c r="BA21" s="698"/>
      <c r="BB21" s="698"/>
      <c r="BC21" s="698"/>
      <c r="BD21" s="698"/>
      <c r="BE21" s="698"/>
      <c r="BF21" s="699"/>
      <c r="BG21" s="621">
        <v>1764</v>
      </c>
      <c r="BH21" s="622"/>
      <c r="BI21" s="622"/>
      <c r="BJ21" s="622"/>
      <c r="BK21" s="622"/>
      <c r="BL21" s="622"/>
      <c r="BM21" s="622"/>
      <c r="BN21" s="623"/>
      <c r="BO21" s="659">
        <v>0</v>
      </c>
      <c r="BP21" s="659"/>
      <c r="BQ21" s="659"/>
      <c r="BR21" s="659"/>
      <c r="BS21" s="660" t="s">
        <v>243</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283</v>
      </c>
      <c r="C22" s="619"/>
      <c r="D22" s="619"/>
      <c r="E22" s="619"/>
      <c r="F22" s="619"/>
      <c r="G22" s="619"/>
      <c r="H22" s="619"/>
      <c r="I22" s="619"/>
      <c r="J22" s="619"/>
      <c r="K22" s="619"/>
      <c r="L22" s="619"/>
      <c r="M22" s="619"/>
      <c r="N22" s="619"/>
      <c r="O22" s="619"/>
      <c r="P22" s="619"/>
      <c r="Q22" s="620"/>
      <c r="R22" s="621">
        <v>11805896</v>
      </c>
      <c r="S22" s="622"/>
      <c r="T22" s="622"/>
      <c r="U22" s="622"/>
      <c r="V22" s="622"/>
      <c r="W22" s="622"/>
      <c r="X22" s="622"/>
      <c r="Y22" s="623"/>
      <c r="Z22" s="659">
        <v>15.9</v>
      </c>
      <c r="AA22" s="659"/>
      <c r="AB22" s="659"/>
      <c r="AC22" s="659"/>
      <c r="AD22" s="660">
        <v>11805896</v>
      </c>
      <c r="AE22" s="660"/>
      <c r="AF22" s="660"/>
      <c r="AG22" s="660"/>
      <c r="AH22" s="660"/>
      <c r="AI22" s="660"/>
      <c r="AJ22" s="660"/>
      <c r="AK22" s="660"/>
      <c r="AL22" s="624">
        <v>35.6</v>
      </c>
      <c r="AM22" s="625"/>
      <c r="AN22" s="625"/>
      <c r="AO22" s="661"/>
      <c r="AP22" s="618" t="s">
        <v>284</v>
      </c>
      <c r="AQ22" s="698"/>
      <c r="AR22" s="698"/>
      <c r="AS22" s="698"/>
      <c r="AT22" s="698"/>
      <c r="AU22" s="698"/>
      <c r="AV22" s="698"/>
      <c r="AW22" s="698"/>
      <c r="AX22" s="698"/>
      <c r="AY22" s="698"/>
      <c r="AZ22" s="698"/>
      <c r="BA22" s="698"/>
      <c r="BB22" s="698"/>
      <c r="BC22" s="698"/>
      <c r="BD22" s="698"/>
      <c r="BE22" s="698"/>
      <c r="BF22" s="699"/>
      <c r="BG22" s="621" t="s">
        <v>243</v>
      </c>
      <c r="BH22" s="622"/>
      <c r="BI22" s="622"/>
      <c r="BJ22" s="622"/>
      <c r="BK22" s="622"/>
      <c r="BL22" s="622"/>
      <c r="BM22" s="622"/>
      <c r="BN22" s="623"/>
      <c r="BO22" s="659" t="s">
        <v>130</v>
      </c>
      <c r="BP22" s="659"/>
      <c r="BQ22" s="659"/>
      <c r="BR22" s="659"/>
      <c r="BS22" s="660" t="s">
        <v>243</v>
      </c>
      <c r="BT22" s="660"/>
      <c r="BU22" s="660"/>
      <c r="BV22" s="660"/>
      <c r="BW22" s="660"/>
      <c r="BX22" s="660"/>
      <c r="BY22" s="660"/>
      <c r="BZ22" s="660"/>
      <c r="CA22" s="660"/>
      <c r="CB22" s="700"/>
      <c r="CD22" s="673" t="s">
        <v>285</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286</v>
      </c>
      <c r="C23" s="619"/>
      <c r="D23" s="619"/>
      <c r="E23" s="619"/>
      <c r="F23" s="619"/>
      <c r="G23" s="619"/>
      <c r="H23" s="619"/>
      <c r="I23" s="619"/>
      <c r="J23" s="619"/>
      <c r="K23" s="619"/>
      <c r="L23" s="619"/>
      <c r="M23" s="619"/>
      <c r="N23" s="619"/>
      <c r="O23" s="619"/>
      <c r="P23" s="619"/>
      <c r="Q23" s="620"/>
      <c r="R23" s="621">
        <v>1517452</v>
      </c>
      <c r="S23" s="622"/>
      <c r="T23" s="622"/>
      <c r="U23" s="622"/>
      <c r="V23" s="622"/>
      <c r="W23" s="622"/>
      <c r="X23" s="622"/>
      <c r="Y23" s="623"/>
      <c r="Z23" s="659">
        <v>2</v>
      </c>
      <c r="AA23" s="659"/>
      <c r="AB23" s="659"/>
      <c r="AC23" s="659"/>
      <c r="AD23" s="660" t="s">
        <v>243</v>
      </c>
      <c r="AE23" s="660"/>
      <c r="AF23" s="660"/>
      <c r="AG23" s="660"/>
      <c r="AH23" s="660"/>
      <c r="AI23" s="660"/>
      <c r="AJ23" s="660"/>
      <c r="AK23" s="660"/>
      <c r="AL23" s="624" t="s">
        <v>130</v>
      </c>
      <c r="AM23" s="625"/>
      <c r="AN23" s="625"/>
      <c r="AO23" s="661"/>
      <c r="AP23" s="618" t="s">
        <v>287</v>
      </c>
      <c r="AQ23" s="698"/>
      <c r="AR23" s="698"/>
      <c r="AS23" s="698"/>
      <c r="AT23" s="698"/>
      <c r="AU23" s="698"/>
      <c r="AV23" s="698"/>
      <c r="AW23" s="698"/>
      <c r="AX23" s="698"/>
      <c r="AY23" s="698"/>
      <c r="AZ23" s="698"/>
      <c r="BA23" s="698"/>
      <c r="BB23" s="698"/>
      <c r="BC23" s="698"/>
      <c r="BD23" s="698"/>
      <c r="BE23" s="698"/>
      <c r="BF23" s="699"/>
      <c r="BG23" s="621">
        <v>1022340</v>
      </c>
      <c r="BH23" s="622"/>
      <c r="BI23" s="622"/>
      <c r="BJ23" s="622"/>
      <c r="BK23" s="622"/>
      <c r="BL23" s="622"/>
      <c r="BM23" s="622"/>
      <c r="BN23" s="623"/>
      <c r="BO23" s="659">
        <v>5.8</v>
      </c>
      <c r="BP23" s="659"/>
      <c r="BQ23" s="659"/>
      <c r="BR23" s="659"/>
      <c r="BS23" s="660" t="s">
        <v>243</v>
      </c>
      <c r="BT23" s="660"/>
      <c r="BU23" s="660"/>
      <c r="BV23" s="660"/>
      <c r="BW23" s="660"/>
      <c r="BX23" s="660"/>
      <c r="BY23" s="660"/>
      <c r="BZ23" s="660"/>
      <c r="CA23" s="660"/>
      <c r="CB23" s="700"/>
      <c r="CD23" s="673" t="s">
        <v>226</v>
      </c>
      <c r="CE23" s="674"/>
      <c r="CF23" s="674"/>
      <c r="CG23" s="674"/>
      <c r="CH23" s="674"/>
      <c r="CI23" s="674"/>
      <c r="CJ23" s="674"/>
      <c r="CK23" s="674"/>
      <c r="CL23" s="674"/>
      <c r="CM23" s="674"/>
      <c r="CN23" s="674"/>
      <c r="CO23" s="674"/>
      <c r="CP23" s="674"/>
      <c r="CQ23" s="675"/>
      <c r="CR23" s="673" t="s">
        <v>288</v>
      </c>
      <c r="CS23" s="674"/>
      <c r="CT23" s="674"/>
      <c r="CU23" s="674"/>
      <c r="CV23" s="674"/>
      <c r="CW23" s="674"/>
      <c r="CX23" s="674"/>
      <c r="CY23" s="675"/>
      <c r="CZ23" s="673" t="s">
        <v>289</v>
      </c>
      <c r="DA23" s="674"/>
      <c r="DB23" s="674"/>
      <c r="DC23" s="675"/>
      <c r="DD23" s="673" t="s">
        <v>290</v>
      </c>
      <c r="DE23" s="674"/>
      <c r="DF23" s="674"/>
      <c r="DG23" s="674"/>
      <c r="DH23" s="674"/>
      <c r="DI23" s="674"/>
      <c r="DJ23" s="674"/>
      <c r="DK23" s="675"/>
      <c r="DL23" s="711" t="s">
        <v>291</v>
      </c>
      <c r="DM23" s="712"/>
      <c r="DN23" s="712"/>
      <c r="DO23" s="712"/>
      <c r="DP23" s="712"/>
      <c r="DQ23" s="712"/>
      <c r="DR23" s="712"/>
      <c r="DS23" s="712"/>
      <c r="DT23" s="712"/>
      <c r="DU23" s="712"/>
      <c r="DV23" s="713"/>
      <c r="DW23" s="673" t="s">
        <v>292</v>
      </c>
      <c r="DX23" s="674"/>
      <c r="DY23" s="674"/>
      <c r="DZ23" s="674"/>
      <c r="EA23" s="674"/>
      <c r="EB23" s="674"/>
      <c r="EC23" s="675"/>
    </row>
    <row r="24" spans="2:133" ht="11.25" customHeight="1" x14ac:dyDescent="0.15">
      <c r="B24" s="618" t="s">
        <v>293</v>
      </c>
      <c r="C24" s="619"/>
      <c r="D24" s="619"/>
      <c r="E24" s="619"/>
      <c r="F24" s="619"/>
      <c r="G24" s="619"/>
      <c r="H24" s="619"/>
      <c r="I24" s="619"/>
      <c r="J24" s="619"/>
      <c r="K24" s="619"/>
      <c r="L24" s="619"/>
      <c r="M24" s="619"/>
      <c r="N24" s="619"/>
      <c r="O24" s="619"/>
      <c r="P24" s="619"/>
      <c r="Q24" s="620"/>
      <c r="R24" s="621" t="s">
        <v>243</v>
      </c>
      <c r="S24" s="622"/>
      <c r="T24" s="622"/>
      <c r="U24" s="622"/>
      <c r="V24" s="622"/>
      <c r="W24" s="622"/>
      <c r="X24" s="622"/>
      <c r="Y24" s="623"/>
      <c r="Z24" s="659" t="s">
        <v>243</v>
      </c>
      <c r="AA24" s="659"/>
      <c r="AB24" s="659"/>
      <c r="AC24" s="659"/>
      <c r="AD24" s="660" t="s">
        <v>130</v>
      </c>
      <c r="AE24" s="660"/>
      <c r="AF24" s="660"/>
      <c r="AG24" s="660"/>
      <c r="AH24" s="660"/>
      <c r="AI24" s="660"/>
      <c r="AJ24" s="660"/>
      <c r="AK24" s="660"/>
      <c r="AL24" s="624" t="s">
        <v>243</v>
      </c>
      <c r="AM24" s="625"/>
      <c r="AN24" s="625"/>
      <c r="AO24" s="661"/>
      <c r="AP24" s="618" t="s">
        <v>294</v>
      </c>
      <c r="AQ24" s="698"/>
      <c r="AR24" s="698"/>
      <c r="AS24" s="698"/>
      <c r="AT24" s="698"/>
      <c r="AU24" s="698"/>
      <c r="AV24" s="698"/>
      <c r="AW24" s="698"/>
      <c r="AX24" s="698"/>
      <c r="AY24" s="698"/>
      <c r="AZ24" s="698"/>
      <c r="BA24" s="698"/>
      <c r="BB24" s="698"/>
      <c r="BC24" s="698"/>
      <c r="BD24" s="698"/>
      <c r="BE24" s="698"/>
      <c r="BF24" s="699"/>
      <c r="BG24" s="621" t="s">
        <v>130</v>
      </c>
      <c r="BH24" s="622"/>
      <c r="BI24" s="622"/>
      <c r="BJ24" s="622"/>
      <c r="BK24" s="622"/>
      <c r="BL24" s="622"/>
      <c r="BM24" s="622"/>
      <c r="BN24" s="623"/>
      <c r="BO24" s="659" t="s">
        <v>130</v>
      </c>
      <c r="BP24" s="659"/>
      <c r="BQ24" s="659"/>
      <c r="BR24" s="659"/>
      <c r="BS24" s="660" t="s">
        <v>243</v>
      </c>
      <c r="BT24" s="660"/>
      <c r="BU24" s="660"/>
      <c r="BV24" s="660"/>
      <c r="BW24" s="660"/>
      <c r="BX24" s="660"/>
      <c r="BY24" s="660"/>
      <c r="BZ24" s="660"/>
      <c r="CA24" s="660"/>
      <c r="CB24" s="700"/>
      <c r="CD24" s="679" t="s">
        <v>295</v>
      </c>
      <c r="CE24" s="680"/>
      <c r="CF24" s="680"/>
      <c r="CG24" s="680"/>
      <c r="CH24" s="680"/>
      <c r="CI24" s="680"/>
      <c r="CJ24" s="680"/>
      <c r="CK24" s="680"/>
      <c r="CL24" s="680"/>
      <c r="CM24" s="680"/>
      <c r="CN24" s="680"/>
      <c r="CO24" s="680"/>
      <c r="CP24" s="680"/>
      <c r="CQ24" s="681"/>
      <c r="CR24" s="676">
        <v>34323676</v>
      </c>
      <c r="CS24" s="677"/>
      <c r="CT24" s="677"/>
      <c r="CU24" s="677"/>
      <c r="CV24" s="677"/>
      <c r="CW24" s="677"/>
      <c r="CX24" s="677"/>
      <c r="CY24" s="702"/>
      <c r="CZ24" s="703">
        <v>47.4</v>
      </c>
      <c r="DA24" s="685"/>
      <c r="DB24" s="685"/>
      <c r="DC24" s="705"/>
      <c r="DD24" s="701">
        <v>18044809</v>
      </c>
      <c r="DE24" s="677"/>
      <c r="DF24" s="677"/>
      <c r="DG24" s="677"/>
      <c r="DH24" s="677"/>
      <c r="DI24" s="677"/>
      <c r="DJ24" s="677"/>
      <c r="DK24" s="702"/>
      <c r="DL24" s="701">
        <v>17896033</v>
      </c>
      <c r="DM24" s="677"/>
      <c r="DN24" s="677"/>
      <c r="DO24" s="677"/>
      <c r="DP24" s="677"/>
      <c r="DQ24" s="677"/>
      <c r="DR24" s="677"/>
      <c r="DS24" s="677"/>
      <c r="DT24" s="677"/>
      <c r="DU24" s="677"/>
      <c r="DV24" s="702"/>
      <c r="DW24" s="703">
        <v>53.2</v>
      </c>
      <c r="DX24" s="685"/>
      <c r="DY24" s="685"/>
      <c r="DZ24" s="685"/>
      <c r="EA24" s="685"/>
      <c r="EB24" s="685"/>
      <c r="EC24" s="704"/>
    </row>
    <row r="25" spans="2:133" ht="11.25" customHeight="1" x14ac:dyDescent="0.15">
      <c r="B25" s="618" t="s">
        <v>296</v>
      </c>
      <c r="C25" s="619"/>
      <c r="D25" s="619"/>
      <c r="E25" s="619"/>
      <c r="F25" s="619"/>
      <c r="G25" s="619"/>
      <c r="H25" s="619"/>
      <c r="I25" s="619"/>
      <c r="J25" s="619"/>
      <c r="K25" s="619"/>
      <c r="L25" s="619"/>
      <c r="M25" s="619"/>
      <c r="N25" s="619"/>
      <c r="O25" s="619"/>
      <c r="P25" s="619"/>
      <c r="Q25" s="620"/>
      <c r="R25" s="621">
        <v>35506032</v>
      </c>
      <c r="S25" s="622"/>
      <c r="T25" s="622"/>
      <c r="U25" s="622"/>
      <c r="V25" s="622"/>
      <c r="W25" s="622"/>
      <c r="X25" s="622"/>
      <c r="Y25" s="623"/>
      <c r="Z25" s="659">
        <v>47.7</v>
      </c>
      <c r="AA25" s="659"/>
      <c r="AB25" s="659"/>
      <c r="AC25" s="659"/>
      <c r="AD25" s="660">
        <v>32966240</v>
      </c>
      <c r="AE25" s="660"/>
      <c r="AF25" s="660"/>
      <c r="AG25" s="660"/>
      <c r="AH25" s="660"/>
      <c r="AI25" s="660"/>
      <c r="AJ25" s="660"/>
      <c r="AK25" s="660"/>
      <c r="AL25" s="624">
        <v>99.5</v>
      </c>
      <c r="AM25" s="625"/>
      <c r="AN25" s="625"/>
      <c r="AO25" s="661"/>
      <c r="AP25" s="618" t="s">
        <v>297</v>
      </c>
      <c r="AQ25" s="698"/>
      <c r="AR25" s="698"/>
      <c r="AS25" s="698"/>
      <c r="AT25" s="698"/>
      <c r="AU25" s="698"/>
      <c r="AV25" s="698"/>
      <c r="AW25" s="698"/>
      <c r="AX25" s="698"/>
      <c r="AY25" s="698"/>
      <c r="AZ25" s="698"/>
      <c r="BA25" s="698"/>
      <c r="BB25" s="698"/>
      <c r="BC25" s="698"/>
      <c r="BD25" s="698"/>
      <c r="BE25" s="698"/>
      <c r="BF25" s="699"/>
      <c r="BG25" s="621" t="s">
        <v>243</v>
      </c>
      <c r="BH25" s="622"/>
      <c r="BI25" s="622"/>
      <c r="BJ25" s="622"/>
      <c r="BK25" s="622"/>
      <c r="BL25" s="622"/>
      <c r="BM25" s="622"/>
      <c r="BN25" s="623"/>
      <c r="BO25" s="659" t="s">
        <v>130</v>
      </c>
      <c r="BP25" s="659"/>
      <c r="BQ25" s="659"/>
      <c r="BR25" s="659"/>
      <c r="BS25" s="660" t="s">
        <v>243</v>
      </c>
      <c r="BT25" s="660"/>
      <c r="BU25" s="660"/>
      <c r="BV25" s="660"/>
      <c r="BW25" s="660"/>
      <c r="BX25" s="660"/>
      <c r="BY25" s="660"/>
      <c r="BZ25" s="660"/>
      <c r="CA25" s="660"/>
      <c r="CB25" s="700"/>
      <c r="CD25" s="618" t="s">
        <v>298</v>
      </c>
      <c r="CE25" s="619"/>
      <c r="CF25" s="619"/>
      <c r="CG25" s="619"/>
      <c r="CH25" s="619"/>
      <c r="CI25" s="619"/>
      <c r="CJ25" s="619"/>
      <c r="CK25" s="619"/>
      <c r="CL25" s="619"/>
      <c r="CM25" s="619"/>
      <c r="CN25" s="619"/>
      <c r="CO25" s="619"/>
      <c r="CP25" s="619"/>
      <c r="CQ25" s="620"/>
      <c r="CR25" s="621">
        <v>7578460</v>
      </c>
      <c r="CS25" s="634"/>
      <c r="CT25" s="634"/>
      <c r="CU25" s="634"/>
      <c r="CV25" s="634"/>
      <c r="CW25" s="634"/>
      <c r="CX25" s="634"/>
      <c r="CY25" s="635"/>
      <c r="CZ25" s="624">
        <v>10.5</v>
      </c>
      <c r="DA25" s="636"/>
      <c r="DB25" s="636"/>
      <c r="DC25" s="637"/>
      <c r="DD25" s="627">
        <v>6882806</v>
      </c>
      <c r="DE25" s="634"/>
      <c r="DF25" s="634"/>
      <c r="DG25" s="634"/>
      <c r="DH25" s="634"/>
      <c r="DI25" s="634"/>
      <c r="DJ25" s="634"/>
      <c r="DK25" s="635"/>
      <c r="DL25" s="627">
        <v>6787861</v>
      </c>
      <c r="DM25" s="634"/>
      <c r="DN25" s="634"/>
      <c r="DO25" s="634"/>
      <c r="DP25" s="634"/>
      <c r="DQ25" s="634"/>
      <c r="DR25" s="634"/>
      <c r="DS25" s="634"/>
      <c r="DT25" s="634"/>
      <c r="DU25" s="634"/>
      <c r="DV25" s="635"/>
      <c r="DW25" s="624">
        <v>20.2</v>
      </c>
      <c r="DX25" s="636"/>
      <c r="DY25" s="636"/>
      <c r="DZ25" s="636"/>
      <c r="EA25" s="636"/>
      <c r="EB25" s="636"/>
      <c r="EC25" s="648"/>
    </row>
    <row r="26" spans="2:133" ht="11.25" customHeight="1" x14ac:dyDescent="0.15">
      <c r="B26" s="618" t="s">
        <v>299</v>
      </c>
      <c r="C26" s="619"/>
      <c r="D26" s="619"/>
      <c r="E26" s="619"/>
      <c r="F26" s="619"/>
      <c r="G26" s="619"/>
      <c r="H26" s="619"/>
      <c r="I26" s="619"/>
      <c r="J26" s="619"/>
      <c r="K26" s="619"/>
      <c r="L26" s="619"/>
      <c r="M26" s="619"/>
      <c r="N26" s="619"/>
      <c r="O26" s="619"/>
      <c r="P26" s="619"/>
      <c r="Q26" s="620"/>
      <c r="R26" s="621">
        <v>20383</v>
      </c>
      <c r="S26" s="622"/>
      <c r="T26" s="622"/>
      <c r="U26" s="622"/>
      <c r="V26" s="622"/>
      <c r="W26" s="622"/>
      <c r="X26" s="622"/>
      <c r="Y26" s="623"/>
      <c r="Z26" s="659">
        <v>0</v>
      </c>
      <c r="AA26" s="659"/>
      <c r="AB26" s="659"/>
      <c r="AC26" s="659"/>
      <c r="AD26" s="660">
        <v>20383</v>
      </c>
      <c r="AE26" s="660"/>
      <c r="AF26" s="660"/>
      <c r="AG26" s="660"/>
      <c r="AH26" s="660"/>
      <c r="AI26" s="660"/>
      <c r="AJ26" s="660"/>
      <c r="AK26" s="660"/>
      <c r="AL26" s="624">
        <v>0.1</v>
      </c>
      <c r="AM26" s="625"/>
      <c r="AN26" s="625"/>
      <c r="AO26" s="661"/>
      <c r="AP26" s="618" t="s">
        <v>300</v>
      </c>
      <c r="AQ26" s="698"/>
      <c r="AR26" s="698"/>
      <c r="AS26" s="698"/>
      <c r="AT26" s="698"/>
      <c r="AU26" s="698"/>
      <c r="AV26" s="698"/>
      <c r="AW26" s="698"/>
      <c r="AX26" s="698"/>
      <c r="AY26" s="698"/>
      <c r="AZ26" s="698"/>
      <c r="BA26" s="698"/>
      <c r="BB26" s="698"/>
      <c r="BC26" s="698"/>
      <c r="BD26" s="698"/>
      <c r="BE26" s="698"/>
      <c r="BF26" s="699"/>
      <c r="BG26" s="621" t="s">
        <v>243</v>
      </c>
      <c r="BH26" s="622"/>
      <c r="BI26" s="622"/>
      <c r="BJ26" s="622"/>
      <c r="BK26" s="622"/>
      <c r="BL26" s="622"/>
      <c r="BM26" s="622"/>
      <c r="BN26" s="623"/>
      <c r="BO26" s="659" t="s">
        <v>130</v>
      </c>
      <c r="BP26" s="659"/>
      <c r="BQ26" s="659"/>
      <c r="BR26" s="659"/>
      <c r="BS26" s="660" t="s">
        <v>243</v>
      </c>
      <c r="BT26" s="660"/>
      <c r="BU26" s="660"/>
      <c r="BV26" s="660"/>
      <c r="BW26" s="660"/>
      <c r="BX26" s="660"/>
      <c r="BY26" s="660"/>
      <c r="BZ26" s="660"/>
      <c r="CA26" s="660"/>
      <c r="CB26" s="700"/>
      <c r="CD26" s="618" t="s">
        <v>301</v>
      </c>
      <c r="CE26" s="619"/>
      <c r="CF26" s="619"/>
      <c r="CG26" s="619"/>
      <c r="CH26" s="619"/>
      <c r="CI26" s="619"/>
      <c r="CJ26" s="619"/>
      <c r="CK26" s="619"/>
      <c r="CL26" s="619"/>
      <c r="CM26" s="619"/>
      <c r="CN26" s="619"/>
      <c r="CO26" s="619"/>
      <c r="CP26" s="619"/>
      <c r="CQ26" s="620"/>
      <c r="CR26" s="621">
        <v>4530438</v>
      </c>
      <c r="CS26" s="622"/>
      <c r="CT26" s="622"/>
      <c r="CU26" s="622"/>
      <c r="CV26" s="622"/>
      <c r="CW26" s="622"/>
      <c r="CX26" s="622"/>
      <c r="CY26" s="623"/>
      <c r="CZ26" s="624">
        <v>6.2</v>
      </c>
      <c r="DA26" s="636"/>
      <c r="DB26" s="636"/>
      <c r="DC26" s="637"/>
      <c r="DD26" s="627">
        <v>4094684</v>
      </c>
      <c r="DE26" s="622"/>
      <c r="DF26" s="622"/>
      <c r="DG26" s="622"/>
      <c r="DH26" s="622"/>
      <c r="DI26" s="622"/>
      <c r="DJ26" s="622"/>
      <c r="DK26" s="623"/>
      <c r="DL26" s="627" t="s">
        <v>130</v>
      </c>
      <c r="DM26" s="622"/>
      <c r="DN26" s="622"/>
      <c r="DO26" s="622"/>
      <c r="DP26" s="622"/>
      <c r="DQ26" s="622"/>
      <c r="DR26" s="622"/>
      <c r="DS26" s="622"/>
      <c r="DT26" s="622"/>
      <c r="DU26" s="622"/>
      <c r="DV26" s="623"/>
      <c r="DW26" s="624" t="s">
        <v>243</v>
      </c>
      <c r="DX26" s="636"/>
      <c r="DY26" s="636"/>
      <c r="DZ26" s="636"/>
      <c r="EA26" s="636"/>
      <c r="EB26" s="636"/>
      <c r="EC26" s="648"/>
    </row>
    <row r="27" spans="2:133" ht="11.25" customHeight="1" x14ac:dyDescent="0.15">
      <c r="B27" s="618" t="s">
        <v>302</v>
      </c>
      <c r="C27" s="619"/>
      <c r="D27" s="619"/>
      <c r="E27" s="619"/>
      <c r="F27" s="619"/>
      <c r="G27" s="619"/>
      <c r="H27" s="619"/>
      <c r="I27" s="619"/>
      <c r="J27" s="619"/>
      <c r="K27" s="619"/>
      <c r="L27" s="619"/>
      <c r="M27" s="619"/>
      <c r="N27" s="619"/>
      <c r="O27" s="619"/>
      <c r="P27" s="619"/>
      <c r="Q27" s="620"/>
      <c r="R27" s="621">
        <v>418469</v>
      </c>
      <c r="S27" s="622"/>
      <c r="T27" s="622"/>
      <c r="U27" s="622"/>
      <c r="V27" s="622"/>
      <c r="W27" s="622"/>
      <c r="X27" s="622"/>
      <c r="Y27" s="623"/>
      <c r="Z27" s="659">
        <v>0.6</v>
      </c>
      <c r="AA27" s="659"/>
      <c r="AB27" s="659"/>
      <c r="AC27" s="659"/>
      <c r="AD27" s="660" t="s">
        <v>130</v>
      </c>
      <c r="AE27" s="660"/>
      <c r="AF27" s="660"/>
      <c r="AG27" s="660"/>
      <c r="AH27" s="660"/>
      <c r="AI27" s="660"/>
      <c r="AJ27" s="660"/>
      <c r="AK27" s="660"/>
      <c r="AL27" s="624" t="s">
        <v>243</v>
      </c>
      <c r="AM27" s="625"/>
      <c r="AN27" s="625"/>
      <c r="AO27" s="661"/>
      <c r="AP27" s="618" t="s">
        <v>303</v>
      </c>
      <c r="AQ27" s="619"/>
      <c r="AR27" s="619"/>
      <c r="AS27" s="619"/>
      <c r="AT27" s="619"/>
      <c r="AU27" s="619"/>
      <c r="AV27" s="619"/>
      <c r="AW27" s="619"/>
      <c r="AX27" s="619"/>
      <c r="AY27" s="619"/>
      <c r="AZ27" s="619"/>
      <c r="BA27" s="619"/>
      <c r="BB27" s="619"/>
      <c r="BC27" s="619"/>
      <c r="BD27" s="619"/>
      <c r="BE27" s="619"/>
      <c r="BF27" s="620"/>
      <c r="BG27" s="621">
        <v>17735031</v>
      </c>
      <c r="BH27" s="622"/>
      <c r="BI27" s="622"/>
      <c r="BJ27" s="622"/>
      <c r="BK27" s="622"/>
      <c r="BL27" s="622"/>
      <c r="BM27" s="622"/>
      <c r="BN27" s="623"/>
      <c r="BO27" s="659">
        <v>100</v>
      </c>
      <c r="BP27" s="659"/>
      <c r="BQ27" s="659"/>
      <c r="BR27" s="659"/>
      <c r="BS27" s="660">
        <v>216033</v>
      </c>
      <c r="BT27" s="660"/>
      <c r="BU27" s="660"/>
      <c r="BV27" s="660"/>
      <c r="BW27" s="660"/>
      <c r="BX27" s="660"/>
      <c r="BY27" s="660"/>
      <c r="BZ27" s="660"/>
      <c r="CA27" s="660"/>
      <c r="CB27" s="700"/>
      <c r="CD27" s="618" t="s">
        <v>304</v>
      </c>
      <c r="CE27" s="619"/>
      <c r="CF27" s="619"/>
      <c r="CG27" s="619"/>
      <c r="CH27" s="619"/>
      <c r="CI27" s="619"/>
      <c r="CJ27" s="619"/>
      <c r="CK27" s="619"/>
      <c r="CL27" s="619"/>
      <c r="CM27" s="619"/>
      <c r="CN27" s="619"/>
      <c r="CO27" s="619"/>
      <c r="CP27" s="619"/>
      <c r="CQ27" s="620"/>
      <c r="CR27" s="621">
        <v>19879045</v>
      </c>
      <c r="CS27" s="634"/>
      <c r="CT27" s="634"/>
      <c r="CU27" s="634"/>
      <c r="CV27" s="634"/>
      <c r="CW27" s="634"/>
      <c r="CX27" s="634"/>
      <c r="CY27" s="635"/>
      <c r="CZ27" s="624">
        <v>27.4</v>
      </c>
      <c r="DA27" s="636"/>
      <c r="DB27" s="636"/>
      <c r="DC27" s="637"/>
      <c r="DD27" s="627">
        <v>4482103</v>
      </c>
      <c r="DE27" s="634"/>
      <c r="DF27" s="634"/>
      <c r="DG27" s="634"/>
      <c r="DH27" s="634"/>
      <c r="DI27" s="634"/>
      <c r="DJ27" s="634"/>
      <c r="DK27" s="635"/>
      <c r="DL27" s="627">
        <v>4428272</v>
      </c>
      <c r="DM27" s="634"/>
      <c r="DN27" s="634"/>
      <c r="DO27" s="634"/>
      <c r="DP27" s="634"/>
      <c r="DQ27" s="634"/>
      <c r="DR27" s="634"/>
      <c r="DS27" s="634"/>
      <c r="DT27" s="634"/>
      <c r="DU27" s="634"/>
      <c r="DV27" s="635"/>
      <c r="DW27" s="624">
        <v>13.2</v>
      </c>
      <c r="DX27" s="636"/>
      <c r="DY27" s="636"/>
      <c r="DZ27" s="636"/>
      <c r="EA27" s="636"/>
      <c r="EB27" s="636"/>
      <c r="EC27" s="648"/>
    </row>
    <row r="28" spans="2:133" ht="11.25" customHeight="1" x14ac:dyDescent="0.15">
      <c r="B28" s="618" t="s">
        <v>305</v>
      </c>
      <c r="C28" s="619"/>
      <c r="D28" s="619"/>
      <c r="E28" s="619"/>
      <c r="F28" s="619"/>
      <c r="G28" s="619"/>
      <c r="H28" s="619"/>
      <c r="I28" s="619"/>
      <c r="J28" s="619"/>
      <c r="K28" s="619"/>
      <c r="L28" s="619"/>
      <c r="M28" s="619"/>
      <c r="N28" s="619"/>
      <c r="O28" s="619"/>
      <c r="P28" s="619"/>
      <c r="Q28" s="620"/>
      <c r="R28" s="621">
        <v>553642</v>
      </c>
      <c r="S28" s="622"/>
      <c r="T28" s="622"/>
      <c r="U28" s="622"/>
      <c r="V28" s="622"/>
      <c r="W28" s="622"/>
      <c r="X28" s="622"/>
      <c r="Y28" s="623"/>
      <c r="Z28" s="659">
        <v>0.7</v>
      </c>
      <c r="AA28" s="659"/>
      <c r="AB28" s="659"/>
      <c r="AC28" s="659"/>
      <c r="AD28" s="660">
        <v>54112</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306</v>
      </c>
      <c r="CE28" s="619"/>
      <c r="CF28" s="619"/>
      <c r="CG28" s="619"/>
      <c r="CH28" s="619"/>
      <c r="CI28" s="619"/>
      <c r="CJ28" s="619"/>
      <c r="CK28" s="619"/>
      <c r="CL28" s="619"/>
      <c r="CM28" s="619"/>
      <c r="CN28" s="619"/>
      <c r="CO28" s="619"/>
      <c r="CP28" s="619"/>
      <c r="CQ28" s="620"/>
      <c r="CR28" s="621">
        <v>6866171</v>
      </c>
      <c r="CS28" s="622"/>
      <c r="CT28" s="622"/>
      <c r="CU28" s="622"/>
      <c r="CV28" s="622"/>
      <c r="CW28" s="622"/>
      <c r="CX28" s="622"/>
      <c r="CY28" s="623"/>
      <c r="CZ28" s="624">
        <v>9.5</v>
      </c>
      <c r="DA28" s="636"/>
      <c r="DB28" s="636"/>
      <c r="DC28" s="637"/>
      <c r="DD28" s="627">
        <v>6679900</v>
      </c>
      <c r="DE28" s="622"/>
      <c r="DF28" s="622"/>
      <c r="DG28" s="622"/>
      <c r="DH28" s="622"/>
      <c r="DI28" s="622"/>
      <c r="DJ28" s="622"/>
      <c r="DK28" s="623"/>
      <c r="DL28" s="627">
        <v>6679900</v>
      </c>
      <c r="DM28" s="622"/>
      <c r="DN28" s="622"/>
      <c r="DO28" s="622"/>
      <c r="DP28" s="622"/>
      <c r="DQ28" s="622"/>
      <c r="DR28" s="622"/>
      <c r="DS28" s="622"/>
      <c r="DT28" s="622"/>
      <c r="DU28" s="622"/>
      <c r="DV28" s="623"/>
      <c r="DW28" s="624">
        <v>19.899999999999999</v>
      </c>
      <c r="DX28" s="636"/>
      <c r="DY28" s="636"/>
      <c r="DZ28" s="636"/>
      <c r="EA28" s="636"/>
      <c r="EB28" s="636"/>
      <c r="EC28" s="648"/>
    </row>
    <row r="29" spans="2:133" ht="11.25" customHeight="1" x14ac:dyDescent="0.15">
      <c r="B29" s="618" t="s">
        <v>307</v>
      </c>
      <c r="C29" s="619"/>
      <c r="D29" s="619"/>
      <c r="E29" s="619"/>
      <c r="F29" s="619"/>
      <c r="G29" s="619"/>
      <c r="H29" s="619"/>
      <c r="I29" s="619"/>
      <c r="J29" s="619"/>
      <c r="K29" s="619"/>
      <c r="L29" s="619"/>
      <c r="M29" s="619"/>
      <c r="N29" s="619"/>
      <c r="O29" s="619"/>
      <c r="P29" s="619"/>
      <c r="Q29" s="620"/>
      <c r="R29" s="621">
        <v>247709</v>
      </c>
      <c r="S29" s="622"/>
      <c r="T29" s="622"/>
      <c r="U29" s="622"/>
      <c r="V29" s="622"/>
      <c r="W29" s="622"/>
      <c r="X29" s="622"/>
      <c r="Y29" s="623"/>
      <c r="Z29" s="659">
        <v>0.3</v>
      </c>
      <c r="AA29" s="659"/>
      <c r="AB29" s="659"/>
      <c r="AC29" s="659"/>
      <c r="AD29" s="660" t="s">
        <v>243</v>
      </c>
      <c r="AE29" s="660"/>
      <c r="AF29" s="660"/>
      <c r="AG29" s="660"/>
      <c r="AH29" s="660"/>
      <c r="AI29" s="660"/>
      <c r="AJ29" s="660"/>
      <c r="AK29" s="660"/>
      <c r="AL29" s="624" t="s">
        <v>130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308</v>
      </c>
      <c r="CE29" s="641"/>
      <c r="CF29" s="618" t="s">
        <v>309</v>
      </c>
      <c r="CG29" s="619"/>
      <c r="CH29" s="619"/>
      <c r="CI29" s="619"/>
      <c r="CJ29" s="619"/>
      <c r="CK29" s="619"/>
      <c r="CL29" s="619"/>
      <c r="CM29" s="619"/>
      <c r="CN29" s="619"/>
      <c r="CO29" s="619"/>
      <c r="CP29" s="619"/>
      <c r="CQ29" s="620"/>
      <c r="CR29" s="621">
        <v>6866171</v>
      </c>
      <c r="CS29" s="634"/>
      <c r="CT29" s="634"/>
      <c r="CU29" s="634"/>
      <c r="CV29" s="634"/>
      <c r="CW29" s="634"/>
      <c r="CX29" s="634"/>
      <c r="CY29" s="635"/>
      <c r="CZ29" s="624">
        <v>9.5</v>
      </c>
      <c r="DA29" s="636"/>
      <c r="DB29" s="636"/>
      <c r="DC29" s="637"/>
      <c r="DD29" s="627">
        <v>6679900</v>
      </c>
      <c r="DE29" s="634"/>
      <c r="DF29" s="634"/>
      <c r="DG29" s="634"/>
      <c r="DH29" s="634"/>
      <c r="DI29" s="634"/>
      <c r="DJ29" s="634"/>
      <c r="DK29" s="635"/>
      <c r="DL29" s="627">
        <v>6679900</v>
      </c>
      <c r="DM29" s="634"/>
      <c r="DN29" s="634"/>
      <c r="DO29" s="634"/>
      <c r="DP29" s="634"/>
      <c r="DQ29" s="634"/>
      <c r="DR29" s="634"/>
      <c r="DS29" s="634"/>
      <c r="DT29" s="634"/>
      <c r="DU29" s="634"/>
      <c r="DV29" s="635"/>
      <c r="DW29" s="624">
        <v>19.899999999999999</v>
      </c>
      <c r="DX29" s="636"/>
      <c r="DY29" s="636"/>
      <c r="DZ29" s="636"/>
      <c r="EA29" s="636"/>
      <c r="EB29" s="636"/>
      <c r="EC29" s="648"/>
    </row>
    <row r="30" spans="2:133" ht="11.25" customHeight="1" x14ac:dyDescent="0.15">
      <c r="B30" s="618" t="s">
        <v>310</v>
      </c>
      <c r="C30" s="619"/>
      <c r="D30" s="619"/>
      <c r="E30" s="619"/>
      <c r="F30" s="619"/>
      <c r="G30" s="619"/>
      <c r="H30" s="619"/>
      <c r="I30" s="619"/>
      <c r="J30" s="619"/>
      <c r="K30" s="619"/>
      <c r="L30" s="619"/>
      <c r="M30" s="619"/>
      <c r="N30" s="619"/>
      <c r="O30" s="619"/>
      <c r="P30" s="619"/>
      <c r="Q30" s="620"/>
      <c r="R30" s="621">
        <v>15944904</v>
      </c>
      <c r="S30" s="622"/>
      <c r="T30" s="622"/>
      <c r="U30" s="622"/>
      <c r="V30" s="622"/>
      <c r="W30" s="622"/>
      <c r="X30" s="622"/>
      <c r="Y30" s="623"/>
      <c r="Z30" s="659">
        <v>21.4</v>
      </c>
      <c r="AA30" s="659"/>
      <c r="AB30" s="659"/>
      <c r="AC30" s="659"/>
      <c r="AD30" s="660" t="s">
        <v>130</v>
      </c>
      <c r="AE30" s="660"/>
      <c r="AF30" s="660"/>
      <c r="AG30" s="660"/>
      <c r="AH30" s="660"/>
      <c r="AI30" s="660"/>
      <c r="AJ30" s="660"/>
      <c r="AK30" s="660"/>
      <c r="AL30" s="624" t="s">
        <v>243</v>
      </c>
      <c r="AM30" s="625"/>
      <c r="AN30" s="625"/>
      <c r="AO30" s="661"/>
      <c r="AP30" s="673" t="s">
        <v>226</v>
      </c>
      <c r="AQ30" s="674"/>
      <c r="AR30" s="674"/>
      <c r="AS30" s="674"/>
      <c r="AT30" s="674"/>
      <c r="AU30" s="674"/>
      <c r="AV30" s="674"/>
      <c r="AW30" s="674"/>
      <c r="AX30" s="674"/>
      <c r="AY30" s="674"/>
      <c r="AZ30" s="674"/>
      <c r="BA30" s="674"/>
      <c r="BB30" s="674"/>
      <c r="BC30" s="674"/>
      <c r="BD30" s="674"/>
      <c r="BE30" s="674"/>
      <c r="BF30" s="675"/>
      <c r="BG30" s="673" t="s">
        <v>311</v>
      </c>
      <c r="BH30" s="691"/>
      <c r="BI30" s="691"/>
      <c r="BJ30" s="691"/>
      <c r="BK30" s="691"/>
      <c r="BL30" s="691"/>
      <c r="BM30" s="691"/>
      <c r="BN30" s="691"/>
      <c r="BO30" s="691"/>
      <c r="BP30" s="691"/>
      <c r="BQ30" s="692"/>
      <c r="BR30" s="673" t="s">
        <v>312</v>
      </c>
      <c r="BS30" s="691"/>
      <c r="BT30" s="691"/>
      <c r="BU30" s="691"/>
      <c r="BV30" s="691"/>
      <c r="BW30" s="691"/>
      <c r="BX30" s="691"/>
      <c r="BY30" s="691"/>
      <c r="BZ30" s="691"/>
      <c r="CA30" s="691"/>
      <c r="CB30" s="692"/>
      <c r="CD30" s="642"/>
      <c r="CE30" s="643"/>
      <c r="CF30" s="618" t="s">
        <v>313</v>
      </c>
      <c r="CG30" s="619"/>
      <c r="CH30" s="619"/>
      <c r="CI30" s="619"/>
      <c r="CJ30" s="619"/>
      <c r="CK30" s="619"/>
      <c r="CL30" s="619"/>
      <c r="CM30" s="619"/>
      <c r="CN30" s="619"/>
      <c r="CO30" s="619"/>
      <c r="CP30" s="619"/>
      <c r="CQ30" s="620"/>
      <c r="CR30" s="621">
        <v>6670321</v>
      </c>
      <c r="CS30" s="622"/>
      <c r="CT30" s="622"/>
      <c r="CU30" s="622"/>
      <c r="CV30" s="622"/>
      <c r="CW30" s="622"/>
      <c r="CX30" s="622"/>
      <c r="CY30" s="623"/>
      <c r="CZ30" s="624">
        <v>9.1999999999999993</v>
      </c>
      <c r="DA30" s="636"/>
      <c r="DB30" s="636"/>
      <c r="DC30" s="637"/>
      <c r="DD30" s="627">
        <v>6495502</v>
      </c>
      <c r="DE30" s="622"/>
      <c r="DF30" s="622"/>
      <c r="DG30" s="622"/>
      <c r="DH30" s="622"/>
      <c r="DI30" s="622"/>
      <c r="DJ30" s="622"/>
      <c r="DK30" s="623"/>
      <c r="DL30" s="627">
        <v>6495502</v>
      </c>
      <c r="DM30" s="622"/>
      <c r="DN30" s="622"/>
      <c r="DO30" s="622"/>
      <c r="DP30" s="622"/>
      <c r="DQ30" s="622"/>
      <c r="DR30" s="622"/>
      <c r="DS30" s="622"/>
      <c r="DT30" s="622"/>
      <c r="DU30" s="622"/>
      <c r="DV30" s="623"/>
      <c r="DW30" s="624">
        <v>19.3</v>
      </c>
      <c r="DX30" s="636"/>
      <c r="DY30" s="636"/>
      <c r="DZ30" s="636"/>
      <c r="EA30" s="636"/>
      <c r="EB30" s="636"/>
      <c r="EC30" s="648"/>
    </row>
    <row r="31" spans="2:133" ht="11.25" customHeight="1" x14ac:dyDescent="0.15">
      <c r="B31" s="688" t="s">
        <v>314</v>
      </c>
      <c r="C31" s="689"/>
      <c r="D31" s="689"/>
      <c r="E31" s="689"/>
      <c r="F31" s="689"/>
      <c r="G31" s="689"/>
      <c r="H31" s="689"/>
      <c r="I31" s="689"/>
      <c r="J31" s="689"/>
      <c r="K31" s="689"/>
      <c r="L31" s="689"/>
      <c r="M31" s="689"/>
      <c r="N31" s="689"/>
      <c r="O31" s="689"/>
      <c r="P31" s="689"/>
      <c r="Q31" s="690"/>
      <c r="R31" s="621" t="s">
        <v>243</v>
      </c>
      <c r="S31" s="622"/>
      <c r="T31" s="622"/>
      <c r="U31" s="622"/>
      <c r="V31" s="622"/>
      <c r="W31" s="622"/>
      <c r="X31" s="622"/>
      <c r="Y31" s="623"/>
      <c r="Z31" s="659" t="s">
        <v>243</v>
      </c>
      <c r="AA31" s="659"/>
      <c r="AB31" s="659"/>
      <c r="AC31" s="659"/>
      <c r="AD31" s="660" t="s">
        <v>130</v>
      </c>
      <c r="AE31" s="660"/>
      <c r="AF31" s="660"/>
      <c r="AG31" s="660"/>
      <c r="AH31" s="660"/>
      <c r="AI31" s="660"/>
      <c r="AJ31" s="660"/>
      <c r="AK31" s="660"/>
      <c r="AL31" s="624" t="s">
        <v>243</v>
      </c>
      <c r="AM31" s="625"/>
      <c r="AN31" s="625"/>
      <c r="AO31" s="661"/>
      <c r="AP31" s="693" t="s">
        <v>315</v>
      </c>
      <c r="AQ31" s="694"/>
      <c r="AR31" s="694"/>
      <c r="AS31" s="694"/>
      <c r="AT31" s="695" t="s">
        <v>316</v>
      </c>
      <c r="AU31" s="218"/>
      <c r="AV31" s="218"/>
      <c r="AW31" s="218"/>
      <c r="AX31" s="679" t="s">
        <v>190</v>
      </c>
      <c r="AY31" s="680"/>
      <c r="AZ31" s="680"/>
      <c r="BA31" s="680"/>
      <c r="BB31" s="680"/>
      <c r="BC31" s="680"/>
      <c r="BD31" s="680"/>
      <c r="BE31" s="680"/>
      <c r="BF31" s="681"/>
      <c r="BG31" s="683">
        <v>99.4</v>
      </c>
      <c r="BH31" s="684"/>
      <c r="BI31" s="684"/>
      <c r="BJ31" s="684"/>
      <c r="BK31" s="684"/>
      <c r="BL31" s="684"/>
      <c r="BM31" s="685">
        <v>97.6</v>
      </c>
      <c r="BN31" s="684"/>
      <c r="BO31" s="684"/>
      <c r="BP31" s="684"/>
      <c r="BQ31" s="686"/>
      <c r="BR31" s="683">
        <v>99.4</v>
      </c>
      <c r="BS31" s="684"/>
      <c r="BT31" s="684"/>
      <c r="BU31" s="684"/>
      <c r="BV31" s="684"/>
      <c r="BW31" s="684"/>
      <c r="BX31" s="685">
        <v>97.3</v>
      </c>
      <c r="BY31" s="684"/>
      <c r="BZ31" s="684"/>
      <c r="CA31" s="684"/>
      <c r="CB31" s="686"/>
      <c r="CD31" s="642"/>
      <c r="CE31" s="643"/>
      <c r="CF31" s="618" t="s">
        <v>317</v>
      </c>
      <c r="CG31" s="619"/>
      <c r="CH31" s="619"/>
      <c r="CI31" s="619"/>
      <c r="CJ31" s="619"/>
      <c r="CK31" s="619"/>
      <c r="CL31" s="619"/>
      <c r="CM31" s="619"/>
      <c r="CN31" s="619"/>
      <c r="CO31" s="619"/>
      <c r="CP31" s="619"/>
      <c r="CQ31" s="620"/>
      <c r="CR31" s="621">
        <v>195850</v>
      </c>
      <c r="CS31" s="634"/>
      <c r="CT31" s="634"/>
      <c r="CU31" s="634"/>
      <c r="CV31" s="634"/>
      <c r="CW31" s="634"/>
      <c r="CX31" s="634"/>
      <c r="CY31" s="635"/>
      <c r="CZ31" s="624">
        <v>0.3</v>
      </c>
      <c r="DA31" s="636"/>
      <c r="DB31" s="636"/>
      <c r="DC31" s="637"/>
      <c r="DD31" s="627">
        <v>184398</v>
      </c>
      <c r="DE31" s="634"/>
      <c r="DF31" s="634"/>
      <c r="DG31" s="634"/>
      <c r="DH31" s="634"/>
      <c r="DI31" s="634"/>
      <c r="DJ31" s="634"/>
      <c r="DK31" s="635"/>
      <c r="DL31" s="627">
        <v>184398</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318</v>
      </c>
      <c r="C32" s="619"/>
      <c r="D32" s="619"/>
      <c r="E32" s="619"/>
      <c r="F32" s="619"/>
      <c r="G32" s="619"/>
      <c r="H32" s="619"/>
      <c r="I32" s="619"/>
      <c r="J32" s="619"/>
      <c r="K32" s="619"/>
      <c r="L32" s="619"/>
      <c r="M32" s="619"/>
      <c r="N32" s="619"/>
      <c r="O32" s="619"/>
      <c r="P32" s="619"/>
      <c r="Q32" s="620"/>
      <c r="R32" s="621">
        <v>6886471</v>
      </c>
      <c r="S32" s="622"/>
      <c r="T32" s="622"/>
      <c r="U32" s="622"/>
      <c r="V32" s="622"/>
      <c r="W32" s="622"/>
      <c r="X32" s="622"/>
      <c r="Y32" s="623"/>
      <c r="Z32" s="659">
        <v>9.3000000000000007</v>
      </c>
      <c r="AA32" s="659"/>
      <c r="AB32" s="659"/>
      <c r="AC32" s="659"/>
      <c r="AD32" s="660" t="s">
        <v>243</v>
      </c>
      <c r="AE32" s="660"/>
      <c r="AF32" s="660"/>
      <c r="AG32" s="660"/>
      <c r="AH32" s="660"/>
      <c r="AI32" s="660"/>
      <c r="AJ32" s="660"/>
      <c r="AK32" s="660"/>
      <c r="AL32" s="624" t="s">
        <v>130</v>
      </c>
      <c r="AM32" s="625"/>
      <c r="AN32" s="625"/>
      <c r="AO32" s="661"/>
      <c r="AP32" s="662"/>
      <c r="AQ32" s="663"/>
      <c r="AR32" s="663"/>
      <c r="AS32" s="663"/>
      <c r="AT32" s="696"/>
      <c r="AU32" s="214" t="s">
        <v>319</v>
      </c>
      <c r="AX32" s="618" t="s">
        <v>320</v>
      </c>
      <c r="AY32" s="619"/>
      <c r="AZ32" s="619"/>
      <c r="BA32" s="619"/>
      <c r="BB32" s="619"/>
      <c r="BC32" s="619"/>
      <c r="BD32" s="619"/>
      <c r="BE32" s="619"/>
      <c r="BF32" s="620"/>
      <c r="BG32" s="687">
        <v>99.4</v>
      </c>
      <c r="BH32" s="634"/>
      <c r="BI32" s="634"/>
      <c r="BJ32" s="634"/>
      <c r="BK32" s="634"/>
      <c r="BL32" s="634"/>
      <c r="BM32" s="625">
        <v>97.5</v>
      </c>
      <c r="BN32" s="634"/>
      <c r="BO32" s="634"/>
      <c r="BP32" s="634"/>
      <c r="BQ32" s="657"/>
      <c r="BR32" s="687">
        <v>99.3</v>
      </c>
      <c r="BS32" s="634"/>
      <c r="BT32" s="634"/>
      <c r="BU32" s="634"/>
      <c r="BV32" s="634"/>
      <c r="BW32" s="634"/>
      <c r="BX32" s="625">
        <v>97.3</v>
      </c>
      <c r="BY32" s="634"/>
      <c r="BZ32" s="634"/>
      <c r="CA32" s="634"/>
      <c r="CB32" s="657"/>
      <c r="CD32" s="644"/>
      <c r="CE32" s="645"/>
      <c r="CF32" s="618" t="s">
        <v>321</v>
      </c>
      <c r="CG32" s="619"/>
      <c r="CH32" s="619"/>
      <c r="CI32" s="619"/>
      <c r="CJ32" s="619"/>
      <c r="CK32" s="619"/>
      <c r="CL32" s="619"/>
      <c r="CM32" s="619"/>
      <c r="CN32" s="619"/>
      <c r="CO32" s="619"/>
      <c r="CP32" s="619"/>
      <c r="CQ32" s="620"/>
      <c r="CR32" s="621" t="s">
        <v>130</v>
      </c>
      <c r="CS32" s="622"/>
      <c r="CT32" s="622"/>
      <c r="CU32" s="622"/>
      <c r="CV32" s="622"/>
      <c r="CW32" s="622"/>
      <c r="CX32" s="622"/>
      <c r="CY32" s="623"/>
      <c r="CZ32" s="624" t="s">
        <v>130</v>
      </c>
      <c r="DA32" s="636"/>
      <c r="DB32" s="636"/>
      <c r="DC32" s="637"/>
      <c r="DD32" s="627" t="s">
        <v>243</v>
      </c>
      <c r="DE32" s="622"/>
      <c r="DF32" s="622"/>
      <c r="DG32" s="622"/>
      <c r="DH32" s="622"/>
      <c r="DI32" s="622"/>
      <c r="DJ32" s="622"/>
      <c r="DK32" s="623"/>
      <c r="DL32" s="627" t="s">
        <v>243</v>
      </c>
      <c r="DM32" s="622"/>
      <c r="DN32" s="622"/>
      <c r="DO32" s="622"/>
      <c r="DP32" s="622"/>
      <c r="DQ32" s="622"/>
      <c r="DR32" s="622"/>
      <c r="DS32" s="622"/>
      <c r="DT32" s="622"/>
      <c r="DU32" s="622"/>
      <c r="DV32" s="623"/>
      <c r="DW32" s="624" t="s">
        <v>243</v>
      </c>
      <c r="DX32" s="636"/>
      <c r="DY32" s="636"/>
      <c r="DZ32" s="636"/>
      <c r="EA32" s="636"/>
      <c r="EB32" s="636"/>
      <c r="EC32" s="648"/>
    </row>
    <row r="33" spans="2:133" ht="11.25" customHeight="1" x14ac:dyDescent="0.15">
      <c r="B33" s="618" t="s">
        <v>322</v>
      </c>
      <c r="C33" s="619"/>
      <c r="D33" s="619"/>
      <c r="E33" s="619"/>
      <c r="F33" s="619"/>
      <c r="G33" s="619"/>
      <c r="H33" s="619"/>
      <c r="I33" s="619"/>
      <c r="J33" s="619"/>
      <c r="K33" s="619"/>
      <c r="L33" s="619"/>
      <c r="M33" s="619"/>
      <c r="N33" s="619"/>
      <c r="O33" s="619"/>
      <c r="P33" s="619"/>
      <c r="Q33" s="620"/>
      <c r="R33" s="621">
        <v>181199</v>
      </c>
      <c r="S33" s="622"/>
      <c r="T33" s="622"/>
      <c r="U33" s="622"/>
      <c r="V33" s="622"/>
      <c r="W33" s="622"/>
      <c r="X33" s="622"/>
      <c r="Y33" s="623"/>
      <c r="Z33" s="659">
        <v>0.2</v>
      </c>
      <c r="AA33" s="659"/>
      <c r="AB33" s="659"/>
      <c r="AC33" s="659"/>
      <c r="AD33" s="660">
        <v>100885</v>
      </c>
      <c r="AE33" s="660"/>
      <c r="AF33" s="660"/>
      <c r="AG33" s="660"/>
      <c r="AH33" s="660"/>
      <c r="AI33" s="660"/>
      <c r="AJ33" s="660"/>
      <c r="AK33" s="660"/>
      <c r="AL33" s="624">
        <v>0.3</v>
      </c>
      <c r="AM33" s="625"/>
      <c r="AN33" s="625"/>
      <c r="AO33" s="661"/>
      <c r="AP33" s="664"/>
      <c r="AQ33" s="665"/>
      <c r="AR33" s="665"/>
      <c r="AS33" s="665"/>
      <c r="AT33" s="697"/>
      <c r="AU33" s="219"/>
      <c r="AV33" s="219"/>
      <c r="AW33" s="219"/>
      <c r="AX33" s="602" t="s">
        <v>323</v>
      </c>
      <c r="AY33" s="603"/>
      <c r="AZ33" s="603"/>
      <c r="BA33" s="603"/>
      <c r="BB33" s="603"/>
      <c r="BC33" s="603"/>
      <c r="BD33" s="603"/>
      <c r="BE33" s="603"/>
      <c r="BF33" s="604"/>
      <c r="BG33" s="682">
        <v>99.4</v>
      </c>
      <c r="BH33" s="606"/>
      <c r="BI33" s="606"/>
      <c r="BJ33" s="606"/>
      <c r="BK33" s="606"/>
      <c r="BL33" s="606"/>
      <c r="BM33" s="652">
        <v>97.4</v>
      </c>
      <c r="BN33" s="606"/>
      <c r="BO33" s="606"/>
      <c r="BP33" s="606"/>
      <c r="BQ33" s="669"/>
      <c r="BR33" s="682">
        <v>99.5</v>
      </c>
      <c r="BS33" s="606"/>
      <c r="BT33" s="606"/>
      <c r="BU33" s="606"/>
      <c r="BV33" s="606"/>
      <c r="BW33" s="606"/>
      <c r="BX33" s="652">
        <v>97</v>
      </c>
      <c r="BY33" s="606"/>
      <c r="BZ33" s="606"/>
      <c r="CA33" s="606"/>
      <c r="CB33" s="669"/>
      <c r="CD33" s="618" t="s">
        <v>324</v>
      </c>
      <c r="CE33" s="619"/>
      <c r="CF33" s="619"/>
      <c r="CG33" s="619"/>
      <c r="CH33" s="619"/>
      <c r="CI33" s="619"/>
      <c r="CJ33" s="619"/>
      <c r="CK33" s="619"/>
      <c r="CL33" s="619"/>
      <c r="CM33" s="619"/>
      <c r="CN33" s="619"/>
      <c r="CO33" s="619"/>
      <c r="CP33" s="619"/>
      <c r="CQ33" s="620"/>
      <c r="CR33" s="621">
        <v>31262329</v>
      </c>
      <c r="CS33" s="634"/>
      <c r="CT33" s="634"/>
      <c r="CU33" s="634"/>
      <c r="CV33" s="634"/>
      <c r="CW33" s="634"/>
      <c r="CX33" s="634"/>
      <c r="CY33" s="635"/>
      <c r="CZ33" s="624">
        <v>43.1</v>
      </c>
      <c r="DA33" s="636"/>
      <c r="DB33" s="636"/>
      <c r="DC33" s="637"/>
      <c r="DD33" s="627">
        <v>22115344</v>
      </c>
      <c r="DE33" s="634"/>
      <c r="DF33" s="634"/>
      <c r="DG33" s="634"/>
      <c r="DH33" s="634"/>
      <c r="DI33" s="634"/>
      <c r="DJ33" s="634"/>
      <c r="DK33" s="635"/>
      <c r="DL33" s="627">
        <v>14296253</v>
      </c>
      <c r="DM33" s="634"/>
      <c r="DN33" s="634"/>
      <c r="DO33" s="634"/>
      <c r="DP33" s="634"/>
      <c r="DQ33" s="634"/>
      <c r="DR33" s="634"/>
      <c r="DS33" s="634"/>
      <c r="DT33" s="634"/>
      <c r="DU33" s="634"/>
      <c r="DV33" s="635"/>
      <c r="DW33" s="624">
        <v>42.5</v>
      </c>
      <c r="DX33" s="636"/>
      <c r="DY33" s="636"/>
      <c r="DZ33" s="636"/>
      <c r="EA33" s="636"/>
      <c r="EB33" s="636"/>
      <c r="EC33" s="648"/>
    </row>
    <row r="34" spans="2:133" ht="11.25" customHeight="1" x14ac:dyDescent="0.15">
      <c r="B34" s="618" t="s">
        <v>325</v>
      </c>
      <c r="C34" s="619"/>
      <c r="D34" s="619"/>
      <c r="E34" s="619"/>
      <c r="F34" s="619"/>
      <c r="G34" s="619"/>
      <c r="H34" s="619"/>
      <c r="I34" s="619"/>
      <c r="J34" s="619"/>
      <c r="K34" s="619"/>
      <c r="L34" s="619"/>
      <c r="M34" s="619"/>
      <c r="N34" s="619"/>
      <c r="O34" s="619"/>
      <c r="P34" s="619"/>
      <c r="Q34" s="620"/>
      <c r="R34" s="621">
        <v>1108115</v>
      </c>
      <c r="S34" s="622"/>
      <c r="T34" s="622"/>
      <c r="U34" s="622"/>
      <c r="V34" s="622"/>
      <c r="W34" s="622"/>
      <c r="X34" s="622"/>
      <c r="Y34" s="623"/>
      <c r="Z34" s="659">
        <v>1.5</v>
      </c>
      <c r="AA34" s="659"/>
      <c r="AB34" s="659"/>
      <c r="AC34" s="659"/>
      <c r="AD34" s="660" t="s">
        <v>130</v>
      </c>
      <c r="AE34" s="660"/>
      <c r="AF34" s="660"/>
      <c r="AG34" s="660"/>
      <c r="AH34" s="660"/>
      <c r="AI34" s="660"/>
      <c r="AJ34" s="660"/>
      <c r="AK34" s="660"/>
      <c r="AL34" s="624" t="s">
        <v>243</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326</v>
      </c>
      <c r="CE34" s="619"/>
      <c r="CF34" s="619"/>
      <c r="CG34" s="619"/>
      <c r="CH34" s="619"/>
      <c r="CI34" s="619"/>
      <c r="CJ34" s="619"/>
      <c r="CK34" s="619"/>
      <c r="CL34" s="619"/>
      <c r="CM34" s="619"/>
      <c r="CN34" s="619"/>
      <c r="CO34" s="619"/>
      <c r="CP34" s="619"/>
      <c r="CQ34" s="620"/>
      <c r="CR34" s="621">
        <v>8134338</v>
      </c>
      <c r="CS34" s="622"/>
      <c r="CT34" s="622"/>
      <c r="CU34" s="622"/>
      <c r="CV34" s="622"/>
      <c r="CW34" s="622"/>
      <c r="CX34" s="622"/>
      <c r="CY34" s="623"/>
      <c r="CZ34" s="624">
        <v>11.2</v>
      </c>
      <c r="DA34" s="636"/>
      <c r="DB34" s="636"/>
      <c r="DC34" s="637"/>
      <c r="DD34" s="627">
        <v>5739071</v>
      </c>
      <c r="DE34" s="622"/>
      <c r="DF34" s="622"/>
      <c r="DG34" s="622"/>
      <c r="DH34" s="622"/>
      <c r="DI34" s="622"/>
      <c r="DJ34" s="622"/>
      <c r="DK34" s="623"/>
      <c r="DL34" s="627">
        <v>4558104</v>
      </c>
      <c r="DM34" s="622"/>
      <c r="DN34" s="622"/>
      <c r="DO34" s="622"/>
      <c r="DP34" s="622"/>
      <c r="DQ34" s="622"/>
      <c r="DR34" s="622"/>
      <c r="DS34" s="622"/>
      <c r="DT34" s="622"/>
      <c r="DU34" s="622"/>
      <c r="DV34" s="623"/>
      <c r="DW34" s="624">
        <v>13.6</v>
      </c>
      <c r="DX34" s="636"/>
      <c r="DY34" s="636"/>
      <c r="DZ34" s="636"/>
      <c r="EA34" s="636"/>
      <c r="EB34" s="636"/>
      <c r="EC34" s="648"/>
    </row>
    <row r="35" spans="2:133" ht="11.25" customHeight="1" x14ac:dyDescent="0.15">
      <c r="B35" s="618" t="s">
        <v>327</v>
      </c>
      <c r="C35" s="619"/>
      <c r="D35" s="619"/>
      <c r="E35" s="619"/>
      <c r="F35" s="619"/>
      <c r="G35" s="619"/>
      <c r="H35" s="619"/>
      <c r="I35" s="619"/>
      <c r="J35" s="619"/>
      <c r="K35" s="619"/>
      <c r="L35" s="619"/>
      <c r="M35" s="619"/>
      <c r="N35" s="619"/>
      <c r="O35" s="619"/>
      <c r="P35" s="619"/>
      <c r="Q35" s="620"/>
      <c r="R35" s="621">
        <v>4967490</v>
      </c>
      <c r="S35" s="622"/>
      <c r="T35" s="622"/>
      <c r="U35" s="622"/>
      <c r="V35" s="622"/>
      <c r="W35" s="622"/>
      <c r="X35" s="622"/>
      <c r="Y35" s="623"/>
      <c r="Z35" s="659">
        <v>6.7</v>
      </c>
      <c r="AA35" s="659"/>
      <c r="AB35" s="659"/>
      <c r="AC35" s="659"/>
      <c r="AD35" s="660" t="s">
        <v>130</v>
      </c>
      <c r="AE35" s="660"/>
      <c r="AF35" s="660"/>
      <c r="AG35" s="660"/>
      <c r="AH35" s="660"/>
      <c r="AI35" s="660"/>
      <c r="AJ35" s="660"/>
      <c r="AK35" s="660"/>
      <c r="AL35" s="624" t="s">
        <v>130</v>
      </c>
      <c r="AM35" s="625"/>
      <c r="AN35" s="625"/>
      <c r="AO35" s="661"/>
      <c r="AP35" s="222"/>
      <c r="AQ35" s="673" t="s">
        <v>328</v>
      </c>
      <c r="AR35" s="674"/>
      <c r="AS35" s="674"/>
      <c r="AT35" s="674"/>
      <c r="AU35" s="674"/>
      <c r="AV35" s="674"/>
      <c r="AW35" s="674"/>
      <c r="AX35" s="674"/>
      <c r="AY35" s="674"/>
      <c r="AZ35" s="674"/>
      <c r="BA35" s="674"/>
      <c r="BB35" s="674"/>
      <c r="BC35" s="674"/>
      <c r="BD35" s="674"/>
      <c r="BE35" s="674"/>
      <c r="BF35" s="675"/>
      <c r="BG35" s="673" t="s">
        <v>329</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330</v>
      </c>
      <c r="CE35" s="619"/>
      <c r="CF35" s="619"/>
      <c r="CG35" s="619"/>
      <c r="CH35" s="619"/>
      <c r="CI35" s="619"/>
      <c r="CJ35" s="619"/>
      <c r="CK35" s="619"/>
      <c r="CL35" s="619"/>
      <c r="CM35" s="619"/>
      <c r="CN35" s="619"/>
      <c r="CO35" s="619"/>
      <c r="CP35" s="619"/>
      <c r="CQ35" s="620"/>
      <c r="CR35" s="621">
        <v>633716</v>
      </c>
      <c r="CS35" s="634"/>
      <c r="CT35" s="634"/>
      <c r="CU35" s="634"/>
      <c r="CV35" s="634"/>
      <c r="CW35" s="634"/>
      <c r="CX35" s="634"/>
      <c r="CY35" s="635"/>
      <c r="CZ35" s="624">
        <v>0.9</v>
      </c>
      <c r="DA35" s="636"/>
      <c r="DB35" s="636"/>
      <c r="DC35" s="637"/>
      <c r="DD35" s="627">
        <v>459649</v>
      </c>
      <c r="DE35" s="634"/>
      <c r="DF35" s="634"/>
      <c r="DG35" s="634"/>
      <c r="DH35" s="634"/>
      <c r="DI35" s="634"/>
      <c r="DJ35" s="634"/>
      <c r="DK35" s="635"/>
      <c r="DL35" s="627">
        <v>455005</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15">
      <c r="B36" s="618" t="s">
        <v>331</v>
      </c>
      <c r="C36" s="619"/>
      <c r="D36" s="619"/>
      <c r="E36" s="619"/>
      <c r="F36" s="619"/>
      <c r="G36" s="619"/>
      <c r="H36" s="619"/>
      <c r="I36" s="619"/>
      <c r="J36" s="619"/>
      <c r="K36" s="619"/>
      <c r="L36" s="619"/>
      <c r="M36" s="619"/>
      <c r="N36" s="619"/>
      <c r="O36" s="619"/>
      <c r="P36" s="619"/>
      <c r="Q36" s="620"/>
      <c r="R36" s="621">
        <v>2303045</v>
      </c>
      <c r="S36" s="622"/>
      <c r="T36" s="622"/>
      <c r="U36" s="622"/>
      <c r="V36" s="622"/>
      <c r="W36" s="622"/>
      <c r="X36" s="622"/>
      <c r="Y36" s="623"/>
      <c r="Z36" s="659">
        <v>3.1</v>
      </c>
      <c r="AA36" s="659"/>
      <c r="AB36" s="659"/>
      <c r="AC36" s="659"/>
      <c r="AD36" s="660" t="s">
        <v>243</v>
      </c>
      <c r="AE36" s="660"/>
      <c r="AF36" s="660"/>
      <c r="AG36" s="660"/>
      <c r="AH36" s="660"/>
      <c r="AI36" s="660"/>
      <c r="AJ36" s="660"/>
      <c r="AK36" s="660"/>
      <c r="AL36" s="624" t="s">
        <v>243</v>
      </c>
      <c r="AM36" s="625"/>
      <c r="AN36" s="625"/>
      <c r="AO36" s="661"/>
      <c r="AP36" s="222"/>
      <c r="AQ36" s="670" t="s">
        <v>332</v>
      </c>
      <c r="AR36" s="671"/>
      <c r="AS36" s="671"/>
      <c r="AT36" s="671"/>
      <c r="AU36" s="671"/>
      <c r="AV36" s="671"/>
      <c r="AW36" s="671"/>
      <c r="AX36" s="671"/>
      <c r="AY36" s="672"/>
      <c r="AZ36" s="676">
        <v>7430133</v>
      </c>
      <c r="BA36" s="677"/>
      <c r="BB36" s="677"/>
      <c r="BC36" s="677"/>
      <c r="BD36" s="677"/>
      <c r="BE36" s="677"/>
      <c r="BF36" s="678"/>
      <c r="BG36" s="679" t="s">
        <v>333</v>
      </c>
      <c r="BH36" s="680"/>
      <c r="BI36" s="680"/>
      <c r="BJ36" s="680"/>
      <c r="BK36" s="680"/>
      <c r="BL36" s="680"/>
      <c r="BM36" s="680"/>
      <c r="BN36" s="680"/>
      <c r="BO36" s="680"/>
      <c r="BP36" s="680"/>
      <c r="BQ36" s="680"/>
      <c r="BR36" s="680"/>
      <c r="BS36" s="680"/>
      <c r="BT36" s="680"/>
      <c r="BU36" s="681"/>
      <c r="BV36" s="676">
        <v>17100</v>
      </c>
      <c r="BW36" s="677"/>
      <c r="BX36" s="677"/>
      <c r="BY36" s="677"/>
      <c r="BZ36" s="677"/>
      <c r="CA36" s="677"/>
      <c r="CB36" s="678"/>
      <c r="CD36" s="618" t="s">
        <v>334</v>
      </c>
      <c r="CE36" s="619"/>
      <c r="CF36" s="619"/>
      <c r="CG36" s="619"/>
      <c r="CH36" s="619"/>
      <c r="CI36" s="619"/>
      <c r="CJ36" s="619"/>
      <c r="CK36" s="619"/>
      <c r="CL36" s="619"/>
      <c r="CM36" s="619"/>
      <c r="CN36" s="619"/>
      <c r="CO36" s="619"/>
      <c r="CP36" s="619"/>
      <c r="CQ36" s="620"/>
      <c r="CR36" s="621">
        <v>10027257</v>
      </c>
      <c r="CS36" s="622"/>
      <c r="CT36" s="622"/>
      <c r="CU36" s="622"/>
      <c r="CV36" s="622"/>
      <c r="CW36" s="622"/>
      <c r="CX36" s="622"/>
      <c r="CY36" s="623"/>
      <c r="CZ36" s="624">
        <v>13.8</v>
      </c>
      <c r="DA36" s="636"/>
      <c r="DB36" s="636"/>
      <c r="DC36" s="637"/>
      <c r="DD36" s="627">
        <v>8312562</v>
      </c>
      <c r="DE36" s="622"/>
      <c r="DF36" s="622"/>
      <c r="DG36" s="622"/>
      <c r="DH36" s="622"/>
      <c r="DI36" s="622"/>
      <c r="DJ36" s="622"/>
      <c r="DK36" s="623"/>
      <c r="DL36" s="627">
        <v>5398051</v>
      </c>
      <c r="DM36" s="622"/>
      <c r="DN36" s="622"/>
      <c r="DO36" s="622"/>
      <c r="DP36" s="622"/>
      <c r="DQ36" s="622"/>
      <c r="DR36" s="622"/>
      <c r="DS36" s="622"/>
      <c r="DT36" s="622"/>
      <c r="DU36" s="622"/>
      <c r="DV36" s="623"/>
      <c r="DW36" s="624">
        <v>16</v>
      </c>
      <c r="DX36" s="636"/>
      <c r="DY36" s="636"/>
      <c r="DZ36" s="636"/>
      <c r="EA36" s="636"/>
      <c r="EB36" s="636"/>
      <c r="EC36" s="648"/>
    </row>
    <row r="37" spans="2:133" ht="11.25" customHeight="1" x14ac:dyDescent="0.15">
      <c r="B37" s="618" t="s">
        <v>335</v>
      </c>
      <c r="C37" s="619"/>
      <c r="D37" s="619"/>
      <c r="E37" s="619"/>
      <c r="F37" s="619"/>
      <c r="G37" s="619"/>
      <c r="H37" s="619"/>
      <c r="I37" s="619"/>
      <c r="J37" s="619"/>
      <c r="K37" s="619"/>
      <c r="L37" s="619"/>
      <c r="M37" s="619"/>
      <c r="N37" s="619"/>
      <c r="O37" s="619"/>
      <c r="P37" s="619"/>
      <c r="Q37" s="620"/>
      <c r="R37" s="621">
        <v>2774624</v>
      </c>
      <c r="S37" s="622"/>
      <c r="T37" s="622"/>
      <c r="U37" s="622"/>
      <c r="V37" s="622"/>
      <c r="W37" s="622"/>
      <c r="X37" s="622"/>
      <c r="Y37" s="623"/>
      <c r="Z37" s="659">
        <v>3.7</v>
      </c>
      <c r="AA37" s="659"/>
      <c r="AB37" s="659"/>
      <c r="AC37" s="659"/>
      <c r="AD37" s="660">
        <v>316</v>
      </c>
      <c r="AE37" s="660"/>
      <c r="AF37" s="660"/>
      <c r="AG37" s="660"/>
      <c r="AH37" s="660"/>
      <c r="AI37" s="660"/>
      <c r="AJ37" s="660"/>
      <c r="AK37" s="660"/>
      <c r="AL37" s="624">
        <v>0</v>
      </c>
      <c r="AM37" s="625"/>
      <c r="AN37" s="625"/>
      <c r="AO37" s="661"/>
      <c r="AQ37" s="654" t="s">
        <v>336</v>
      </c>
      <c r="AR37" s="655"/>
      <c r="AS37" s="655"/>
      <c r="AT37" s="655"/>
      <c r="AU37" s="655"/>
      <c r="AV37" s="655"/>
      <c r="AW37" s="655"/>
      <c r="AX37" s="655"/>
      <c r="AY37" s="656"/>
      <c r="AZ37" s="621">
        <v>1905096</v>
      </c>
      <c r="BA37" s="622"/>
      <c r="BB37" s="622"/>
      <c r="BC37" s="622"/>
      <c r="BD37" s="634"/>
      <c r="BE37" s="634"/>
      <c r="BF37" s="657"/>
      <c r="BG37" s="618" t="s">
        <v>337</v>
      </c>
      <c r="BH37" s="619"/>
      <c r="BI37" s="619"/>
      <c r="BJ37" s="619"/>
      <c r="BK37" s="619"/>
      <c r="BL37" s="619"/>
      <c r="BM37" s="619"/>
      <c r="BN37" s="619"/>
      <c r="BO37" s="619"/>
      <c r="BP37" s="619"/>
      <c r="BQ37" s="619"/>
      <c r="BR37" s="619"/>
      <c r="BS37" s="619"/>
      <c r="BT37" s="619"/>
      <c r="BU37" s="620"/>
      <c r="BV37" s="621">
        <v>-229780</v>
      </c>
      <c r="BW37" s="622"/>
      <c r="BX37" s="622"/>
      <c r="BY37" s="622"/>
      <c r="BZ37" s="622"/>
      <c r="CA37" s="622"/>
      <c r="CB37" s="658"/>
      <c r="CD37" s="618" t="s">
        <v>338</v>
      </c>
      <c r="CE37" s="619"/>
      <c r="CF37" s="619"/>
      <c r="CG37" s="619"/>
      <c r="CH37" s="619"/>
      <c r="CI37" s="619"/>
      <c r="CJ37" s="619"/>
      <c r="CK37" s="619"/>
      <c r="CL37" s="619"/>
      <c r="CM37" s="619"/>
      <c r="CN37" s="619"/>
      <c r="CO37" s="619"/>
      <c r="CP37" s="619"/>
      <c r="CQ37" s="620"/>
      <c r="CR37" s="621">
        <v>3181516</v>
      </c>
      <c r="CS37" s="634"/>
      <c r="CT37" s="634"/>
      <c r="CU37" s="634"/>
      <c r="CV37" s="634"/>
      <c r="CW37" s="634"/>
      <c r="CX37" s="634"/>
      <c r="CY37" s="635"/>
      <c r="CZ37" s="624">
        <v>4.4000000000000004</v>
      </c>
      <c r="DA37" s="636"/>
      <c r="DB37" s="636"/>
      <c r="DC37" s="637"/>
      <c r="DD37" s="627">
        <v>3168759</v>
      </c>
      <c r="DE37" s="634"/>
      <c r="DF37" s="634"/>
      <c r="DG37" s="634"/>
      <c r="DH37" s="634"/>
      <c r="DI37" s="634"/>
      <c r="DJ37" s="634"/>
      <c r="DK37" s="635"/>
      <c r="DL37" s="627">
        <v>2602657</v>
      </c>
      <c r="DM37" s="634"/>
      <c r="DN37" s="634"/>
      <c r="DO37" s="634"/>
      <c r="DP37" s="634"/>
      <c r="DQ37" s="634"/>
      <c r="DR37" s="634"/>
      <c r="DS37" s="634"/>
      <c r="DT37" s="634"/>
      <c r="DU37" s="634"/>
      <c r="DV37" s="635"/>
      <c r="DW37" s="624">
        <v>7.7</v>
      </c>
      <c r="DX37" s="636"/>
      <c r="DY37" s="636"/>
      <c r="DZ37" s="636"/>
      <c r="EA37" s="636"/>
      <c r="EB37" s="636"/>
      <c r="EC37" s="648"/>
    </row>
    <row r="38" spans="2:133" ht="11.25" customHeight="1" x14ac:dyDescent="0.15">
      <c r="B38" s="618" t="s">
        <v>339</v>
      </c>
      <c r="C38" s="619"/>
      <c r="D38" s="619"/>
      <c r="E38" s="619"/>
      <c r="F38" s="619"/>
      <c r="G38" s="619"/>
      <c r="H38" s="619"/>
      <c r="I38" s="619"/>
      <c r="J38" s="619"/>
      <c r="K38" s="619"/>
      <c r="L38" s="619"/>
      <c r="M38" s="619"/>
      <c r="N38" s="619"/>
      <c r="O38" s="619"/>
      <c r="P38" s="619"/>
      <c r="Q38" s="620"/>
      <c r="R38" s="621">
        <v>3456900</v>
      </c>
      <c r="S38" s="622"/>
      <c r="T38" s="622"/>
      <c r="U38" s="622"/>
      <c r="V38" s="622"/>
      <c r="W38" s="622"/>
      <c r="X38" s="622"/>
      <c r="Y38" s="623"/>
      <c r="Z38" s="659">
        <v>4.5999999999999996</v>
      </c>
      <c r="AA38" s="659"/>
      <c r="AB38" s="659"/>
      <c r="AC38" s="659"/>
      <c r="AD38" s="660" t="s">
        <v>130</v>
      </c>
      <c r="AE38" s="660"/>
      <c r="AF38" s="660"/>
      <c r="AG38" s="660"/>
      <c r="AH38" s="660"/>
      <c r="AI38" s="660"/>
      <c r="AJ38" s="660"/>
      <c r="AK38" s="660"/>
      <c r="AL38" s="624" t="s">
        <v>130</v>
      </c>
      <c r="AM38" s="625"/>
      <c r="AN38" s="625"/>
      <c r="AO38" s="661"/>
      <c r="AQ38" s="654" t="s">
        <v>340</v>
      </c>
      <c r="AR38" s="655"/>
      <c r="AS38" s="655"/>
      <c r="AT38" s="655"/>
      <c r="AU38" s="655"/>
      <c r="AV38" s="655"/>
      <c r="AW38" s="655"/>
      <c r="AX38" s="655"/>
      <c r="AY38" s="656"/>
      <c r="AZ38" s="621">
        <v>132894</v>
      </c>
      <c r="BA38" s="622"/>
      <c r="BB38" s="622"/>
      <c r="BC38" s="622"/>
      <c r="BD38" s="634"/>
      <c r="BE38" s="634"/>
      <c r="BF38" s="657"/>
      <c r="BG38" s="618" t="s">
        <v>341</v>
      </c>
      <c r="BH38" s="619"/>
      <c r="BI38" s="619"/>
      <c r="BJ38" s="619"/>
      <c r="BK38" s="619"/>
      <c r="BL38" s="619"/>
      <c r="BM38" s="619"/>
      <c r="BN38" s="619"/>
      <c r="BO38" s="619"/>
      <c r="BP38" s="619"/>
      <c r="BQ38" s="619"/>
      <c r="BR38" s="619"/>
      <c r="BS38" s="619"/>
      <c r="BT38" s="619"/>
      <c r="BU38" s="620"/>
      <c r="BV38" s="621">
        <v>17869</v>
      </c>
      <c r="BW38" s="622"/>
      <c r="BX38" s="622"/>
      <c r="BY38" s="622"/>
      <c r="BZ38" s="622"/>
      <c r="CA38" s="622"/>
      <c r="CB38" s="658"/>
      <c r="CD38" s="618" t="s">
        <v>342</v>
      </c>
      <c r="CE38" s="619"/>
      <c r="CF38" s="619"/>
      <c r="CG38" s="619"/>
      <c r="CH38" s="619"/>
      <c r="CI38" s="619"/>
      <c r="CJ38" s="619"/>
      <c r="CK38" s="619"/>
      <c r="CL38" s="619"/>
      <c r="CM38" s="619"/>
      <c r="CN38" s="619"/>
      <c r="CO38" s="619"/>
      <c r="CP38" s="619"/>
      <c r="CQ38" s="620"/>
      <c r="CR38" s="621">
        <v>5392143</v>
      </c>
      <c r="CS38" s="622"/>
      <c r="CT38" s="622"/>
      <c r="CU38" s="622"/>
      <c r="CV38" s="622"/>
      <c r="CW38" s="622"/>
      <c r="CX38" s="622"/>
      <c r="CY38" s="623"/>
      <c r="CZ38" s="624">
        <v>7.4</v>
      </c>
      <c r="DA38" s="636"/>
      <c r="DB38" s="636"/>
      <c r="DC38" s="637"/>
      <c r="DD38" s="627">
        <v>4280112</v>
      </c>
      <c r="DE38" s="622"/>
      <c r="DF38" s="622"/>
      <c r="DG38" s="622"/>
      <c r="DH38" s="622"/>
      <c r="DI38" s="622"/>
      <c r="DJ38" s="622"/>
      <c r="DK38" s="623"/>
      <c r="DL38" s="627">
        <v>3885093</v>
      </c>
      <c r="DM38" s="622"/>
      <c r="DN38" s="622"/>
      <c r="DO38" s="622"/>
      <c r="DP38" s="622"/>
      <c r="DQ38" s="622"/>
      <c r="DR38" s="622"/>
      <c r="DS38" s="622"/>
      <c r="DT38" s="622"/>
      <c r="DU38" s="622"/>
      <c r="DV38" s="623"/>
      <c r="DW38" s="624">
        <v>11.6</v>
      </c>
      <c r="DX38" s="636"/>
      <c r="DY38" s="636"/>
      <c r="DZ38" s="636"/>
      <c r="EA38" s="636"/>
      <c r="EB38" s="636"/>
      <c r="EC38" s="648"/>
    </row>
    <row r="39" spans="2:133" ht="11.25" customHeight="1" x14ac:dyDescent="0.15">
      <c r="B39" s="618" t="s">
        <v>343</v>
      </c>
      <c r="C39" s="619"/>
      <c r="D39" s="619"/>
      <c r="E39" s="619"/>
      <c r="F39" s="619"/>
      <c r="G39" s="619"/>
      <c r="H39" s="619"/>
      <c r="I39" s="619"/>
      <c r="J39" s="619"/>
      <c r="K39" s="619"/>
      <c r="L39" s="619"/>
      <c r="M39" s="619"/>
      <c r="N39" s="619"/>
      <c r="O39" s="619"/>
      <c r="P39" s="619"/>
      <c r="Q39" s="620"/>
      <c r="R39" s="621" t="s">
        <v>243</v>
      </c>
      <c r="S39" s="622"/>
      <c r="T39" s="622"/>
      <c r="U39" s="622"/>
      <c r="V39" s="622"/>
      <c r="W39" s="622"/>
      <c r="X39" s="622"/>
      <c r="Y39" s="623"/>
      <c r="Z39" s="659" t="s">
        <v>243</v>
      </c>
      <c r="AA39" s="659"/>
      <c r="AB39" s="659"/>
      <c r="AC39" s="659"/>
      <c r="AD39" s="660" t="s">
        <v>243</v>
      </c>
      <c r="AE39" s="660"/>
      <c r="AF39" s="660"/>
      <c r="AG39" s="660"/>
      <c r="AH39" s="660"/>
      <c r="AI39" s="660"/>
      <c r="AJ39" s="660"/>
      <c r="AK39" s="660"/>
      <c r="AL39" s="624" t="s">
        <v>243</v>
      </c>
      <c r="AM39" s="625"/>
      <c r="AN39" s="625"/>
      <c r="AO39" s="661"/>
      <c r="AQ39" s="654" t="s">
        <v>344</v>
      </c>
      <c r="AR39" s="655"/>
      <c r="AS39" s="655"/>
      <c r="AT39" s="655"/>
      <c r="AU39" s="655"/>
      <c r="AV39" s="655"/>
      <c r="AW39" s="655"/>
      <c r="AX39" s="655"/>
      <c r="AY39" s="656"/>
      <c r="AZ39" s="621" t="s">
        <v>243</v>
      </c>
      <c r="BA39" s="622"/>
      <c r="BB39" s="622"/>
      <c r="BC39" s="622"/>
      <c r="BD39" s="634"/>
      <c r="BE39" s="634"/>
      <c r="BF39" s="657"/>
      <c r="BG39" s="618" t="s">
        <v>345</v>
      </c>
      <c r="BH39" s="619"/>
      <c r="BI39" s="619"/>
      <c r="BJ39" s="619"/>
      <c r="BK39" s="619"/>
      <c r="BL39" s="619"/>
      <c r="BM39" s="619"/>
      <c r="BN39" s="619"/>
      <c r="BO39" s="619"/>
      <c r="BP39" s="619"/>
      <c r="BQ39" s="619"/>
      <c r="BR39" s="619"/>
      <c r="BS39" s="619"/>
      <c r="BT39" s="619"/>
      <c r="BU39" s="620"/>
      <c r="BV39" s="621">
        <v>27259</v>
      </c>
      <c r="BW39" s="622"/>
      <c r="BX39" s="622"/>
      <c r="BY39" s="622"/>
      <c r="BZ39" s="622"/>
      <c r="CA39" s="622"/>
      <c r="CB39" s="658"/>
      <c r="CD39" s="618" t="s">
        <v>346</v>
      </c>
      <c r="CE39" s="619"/>
      <c r="CF39" s="619"/>
      <c r="CG39" s="619"/>
      <c r="CH39" s="619"/>
      <c r="CI39" s="619"/>
      <c r="CJ39" s="619"/>
      <c r="CK39" s="619"/>
      <c r="CL39" s="619"/>
      <c r="CM39" s="619"/>
      <c r="CN39" s="619"/>
      <c r="CO39" s="619"/>
      <c r="CP39" s="619"/>
      <c r="CQ39" s="620"/>
      <c r="CR39" s="621">
        <v>4690983</v>
      </c>
      <c r="CS39" s="634"/>
      <c r="CT39" s="634"/>
      <c r="CU39" s="634"/>
      <c r="CV39" s="634"/>
      <c r="CW39" s="634"/>
      <c r="CX39" s="634"/>
      <c r="CY39" s="635"/>
      <c r="CZ39" s="624">
        <v>6.5</v>
      </c>
      <c r="DA39" s="636"/>
      <c r="DB39" s="636"/>
      <c r="DC39" s="637"/>
      <c r="DD39" s="627">
        <v>3055058</v>
      </c>
      <c r="DE39" s="634"/>
      <c r="DF39" s="634"/>
      <c r="DG39" s="634"/>
      <c r="DH39" s="634"/>
      <c r="DI39" s="634"/>
      <c r="DJ39" s="634"/>
      <c r="DK39" s="635"/>
      <c r="DL39" s="627" t="s">
        <v>243</v>
      </c>
      <c r="DM39" s="634"/>
      <c r="DN39" s="634"/>
      <c r="DO39" s="634"/>
      <c r="DP39" s="634"/>
      <c r="DQ39" s="634"/>
      <c r="DR39" s="634"/>
      <c r="DS39" s="634"/>
      <c r="DT39" s="634"/>
      <c r="DU39" s="634"/>
      <c r="DV39" s="635"/>
      <c r="DW39" s="624" t="s">
        <v>243</v>
      </c>
      <c r="DX39" s="636"/>
      <c r="DY39" s="636"/>
      <c r="DZ39" s="636"/>
      <c r="EA39" s="636"/>
      <c r="EB39" s="636"/>
      <c r="EC39" s="648"/>
    </row>
    <row r="40" spans="2:133" ht="11.25" customHeight="1" x14ac:dyDescent="0.15">
      <c r="B40" s="618" t="s">
        <v>347</v>
      </c>
      <c r="C40" s="619"/>
      <c r="D40" s="619"/>
      <c r="E40" s="619"/>
      <c r="F40" s="619"/>
      <c r="G40" s="619"/>
      <c r="H40" s="619"/>
      <c r="I40" s="619"/>
      <c r="J40" s="619"/>
      <c r="K40" s="619"/>
      <c r="L40" s="619"/>
      <c r="M40" s="619"/>
      <c r="N40" s="619"/>
      <c r="O40" s="619"/>
      <c r="P40" s="619"/>
      <c r="Q40" s="620"/>
      <c r="R40" s="621">
        <v>492600</v>
      </c>
      <c r="S40" s="622"/>
      <c r="T40" s="622"/>
      <c r="U40" s="622"/>
      <c r="V40" s="622"/>
      <c r="W40" s="622"/>
      <c r="X40" s="622"/>
      <c r="Y40" s="623"/>
      <c r="Z40" s="659">
        <v>0.7</v>
      </c>
      <c r="AA40" s="659"/>
      <c r="AB40" s="659"/>
      <c r="AC40" s="659"/>
      <c r="AD40" s="660" t="s">
        <v>243</v>
      </c>
      <c r="AE40" s="660"/>
      <c r="AF40" s="660"/>
      <c r="AG40" s="660"/>
      <c r="AH40" s="660"/>
      <c r="AI40" s="660"/>
      <c r="AJ40" s="660"/>
      <c r="AK40" s="660"/>
      <c r="AL40" s="624" t="s">
        <v>243</v>
      </c>
      <c r="AM40" s="625"/>
      <c r="AN40" s="625"/>
      <c r="AO40" s="661"/>
      <c r="AQ40" s="654" t="s">
        <v>348</v>
      </c>
      <c r="AR40" s="655"/>
      <c r="AS40" s="655"/>
      <c r="AT40" s="655"/>
      <c r="AU40" s="655"/>
      <c r="AV40" s="655"/>
      <c r="AW40" s="655"/>
      <c r="AX40" s="655"/>
      <c r="AY40" s="656"/>
      <c r="AZ40" s="621" t="s">
        <v>243</v>
      </c>
      <c r="BA40" s="622"/>
      <c r="BB40" s="622"/>
      <c r="BC40" s="622"/>
      <c r="BD40" s="634"/>
      <c r="BE40" s="634"/>
      <c r="BF40" s="657"/>
      <c r="BG40" s="662" t="s">
        <v>349</v>
      </c>
      <c r="BH40" s="663"/>
      <c r="BI40" s="663"/>
      <c r="BJ40" s="663"/>
      <c r="BK40" s="663"/>
      <c r="BL40" s="223"/>
      <c r="BM40" s="619" t="s">
        <v>350</v>
      </c>
      <c r="BN40" s="619"/>
      <c r="BO40" s="619"/>
      <c r="BP40" s="619"/>
      <c r="BQ40" s="619"/>
      <c r="BR40" s="619"/>
      <c r="BS40" s="619"/>
      <c r="BT40" s="619"/>
      <c r="BU40" s="620"/>
      <c r="BV40" s="621">
        <v>101</v>
      </c>
      <c r="BW40" s="622"/>
      <c r="BX40" s="622"/>
      <c r="BY40" s="622"/>
      <c r="BZ40" s="622"/>
      <c r="CA40" s="622"/>
      <c r="CB40" s="658"/>
      <c r="CD40" s="618" t="s">
        <v>351</v>
      </c>
      <c r="CE40" s="619"/>
      <c r="CF40" s="619"/>
      <c r="CG40" s="619"/>
      <c r="CH40" s="619"/>
      <c r="CI40" s="619"/>
      <c r="CJ40" s="619"/>
      <c r="CK40" s="619"/>
      <c r="CL40" s="619"/>
      <c r="CM40" s="619"/>
      <c r="CN40" s="619"/>
      <c r="CO40" s="619"/>
      <c r="CP40" s="619"/>
      <c r="CQ40" s="620"/>
      <c r="CR40" s="621">
        <v>2383892</v>
      </c>
      <c r="CS40" s="622"/>
      <c r="CT40" s="622"/>
      <c r="CU40" s="622"/>
      <c r="CV40" s="622"/>
      <c r="CW40" s="622"/>
      <c r="CX40" s="622"/>
      <c r="CY40" s="623"/>
      <c r="CZ40" s="624">
        <v>3.3</v>
      </c>
      <c r="DA40" s="636"/>
      <c r="DB40" s="636"/>
      <c r="DC40" s="637"/>
      <c r="DD40" s="627">
        <v>268892</v>
      </c>
      <c r="DE40" s="622"/>
      <c r="DF40" s="622"/>
      <c r="DG40" s="622"/>
      <c r="DH40" s="622"/>
      <c r="DI40" s="622"/>
      <c r="DJ40" s="622"/>
      <c r="DK40" s="623"/>
      <c r="DL40" s="627" t="s">
        <v>130</v>
      </c>
      <c r="DM40" s="622"/>
      <c r="DN40" s="622"/>
      <c r="DO40" s="622"/>
      <c r="DP40" s="622"/>
      <c r="DQ40" s="622"/>
      <c r="DR40" s="622"/>
      <c r="DS40" s="622"/>
      <c r="DT40" s="622"/>
      <c r="DU40" s="622"/>
      <c r="DV40" s="623"/>
      <c r="DW40" s="624" t="s">
        <v>243</v>
      </c>
      <c r="DX40" s="636"/>
      <c r="DY40" s="636"/>
      <c r="DZ40" s="636"/>
      <c r="EA40" s="636"/>
      <c r="EB40" s="636"/>
      <c r="EC40" s="648"/>
    </row>
    <row r="41" spans="2:133" ht="11.25" customHeight="1" x14ac:dyDescent="0.15">
      <c r="B41" s="602" t="s">
        <v>352</v>
      </c>
      <c r="C41" s="603"/>
      <c r="D41" s="603"/>
      <c r="E41" s="603"/>
      <c r="F41" s="603"/>
      <c r="G41" s="603"/>
      <c r="H41" s="603"/>
      <c r="I41" s="603"/>
      <c r="J41" s="603"/>
      <c r="K41" s="603"/>
      <c r="L41" s="603"/>
      <c r="M41" s="603"/>
      <c r="N41" s="603"/>
      <c r="O41" s="603"/>
      <c r="P41" s="603"/>
      <c r="Q41" s="604"/>
      <c r="R41" s="605">
        <v>74368983</v>
      </c>
      <c r="S41" s="646"/>
      <c r="T41" s="646"/>
      <c r="U41" s="646"/>
      <c r="V41" s="646"/>
      <c r="W41" s="646"/>
      <c r="X41" s="646"/>
      <c r="Y41" s="649"/>
      <c r="Z41" s="650">
        <v>100</v>
      </c>
      <c r="AA41" s="650"/>
      <c r="AB41" s="650"/>
      <c r="AC41" s="650"/>
      <c r="AD41" s="651">
        <v>33141936</v>
      </c>
      <c r="AE41" s="651"/>
      <c r="AF41" s="651"/>
      <c r="AG41" s="651"/>
      <c r="AH41" s="651"/>
      <c r="AI41" s="651"/>
      <c r="AJ41" s="651"/>
      <c r="AK41" s="651"/>
      <c r="AL41" s="608">
        <v>100</v>
      </c>
      <c r="AM41" s="652"/>
      <c r="AN41" s="652"/>
      <c r="AO41" s="653"/>
      <c r="AQ41" s="654" t="s">
        <v>353</v>
      </c>
      <c r="AR41" s="655"/>
      <c r="AS41" s="655"/>
      <c r="AT41" s="655"/>
      <c r="AU41" s="655"/>
      <c r="AV41" s="655"/>
      <c r="AW41" s="655"/>
      <c r="AX41" s="655"/>
      <c r="AY41" s="656"/>
      <c r="AZ41" s="621">
        <v>1438426</v>
      </c>
      <c r="BA41" s="622"/>
      <c r="BB41" s="622"/>
      <c r="BC41" s="622"/>
      <c r="BD41" s="634"/>
      <c r="BE41" s="634"/>
      <c r="BF41" s="657"/>
      <c r="BG41" s="662"/>
      <c r="BH41" s="663"/>
      <c r="BI41" s="663"/>
      <c r="BJ41" s="663"/>
      <c r="BK41" s="663"/>
      <c r="BL41" s="223"/>
      <c r="BM41" s="619" t="s">
        <v>354</v>
      </c>
      <c r="BN41" s="619"/>
      <c r="BO41" s="619"/>
      <c r="BP41" s="619"/>
      <c r="BQ41" s="619"/>
      <c r="BR41" s="619"/>
      <c r="BS41" s="619"/>
      <c r="BT41" s="619"/>
      <c r="BU41" s="620"/>
      <c r="BV41" s="621" t="s">
        <v>243</v>
      </c>
      <c r="BW41" s="622"/>
      <c r="BX41" s="622"/>
      <c r="BY41" s="622"/>
      <c r="BZ41" s="622"/>
      <c r="CA41" s="622"/>
      <c r="CB41" s="658"/>
      <c r="CD41" s="618" t="s">
        <v>355</v>
      </c>
      <c r="CE41" s="619"/>
      <c r="CF41" s="619"/>
      <c r="CG41" s="619"/>
      <c r="CH41" s="619"/>
      <c r="CI41" s="619"/>
      <c r="CJ41" s="619"/>
      <c r="CK41" s="619"/>
      <c r="CL41" s="619"/>
      <c r="CM41" s="619"/>
      <c r="CN41" s="619"/>
      <c r="CO41" s="619"/>
      <c r="CP41" s="619"/>
      <c r="CQ41" s="620"/>
      <c r="CR41" s="621" t="s">
        <v>243</v>
      </c>
      <c r="CS41" s="634"/>
      <c r="CT41" s="634"/>
      <c r="CU41" s="634"/>
      <c r="CV41" s="634"/>
      <c r="CW41" s="634"/>
      <c r="CX41" s="634"/>
      <c r="CY41" s="635"/>
      <c r="CZ41" s="624" t="s">
        <v>243</v>
      </c>
      <c r="DA41" s="636"/>
      <c r="DB41" s="636"/>
      <c r="DC41" s="637"/>
      <c r="DD41" s="627" t="s">
        <v>243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356</v>
      </c>
      <c r="AR42" s="667"/>
      <c r="AS42" s="667"/>
      <c r="AT42" s="667"/>
      <c r="AU42" s="667"/>
      <c r="AV42" s="667"/>
      <c r="AW42" s="667"/>
      <c r="AX42" s="667"/>
      <c r="AY42" s="668"/>
      <c r="AZ42" s="605">
        <v>3953717</v>
      </c>
      <c r="BA42" s="646"/>
      <c r="BB42" s="646"/>
      <c r="BC42" s="646"/>
      <c r="BD42" s="606"/>
      <c r="BE42" s="606"/>
      <c r="BF42" s="669"/>
      <c r="BG42" s="664"/>
      <c r="BH42" s="665"/>
      <c r="BI42" s="665"/>
      <c r="BJ42" s="665"/>
      <c r="BK42" s="665"/>
      <c r="BL42" s="224"/>
      <c r="BM42" s="603" t="s">
        <v>357</v>
      </c>
      <c r="BN42" s="603"/>
      <c r="BO42" s="603"/>
      <c r="BP42" s="603"/>
      <c r="BQ42" s="603"/>
      <c r="BR42" s="603"/>
      <c r="BS42" s="603"/>
      <c r="BT42" s="603"/>
      <c r="BU42" s="604"/>
      <c r="BV42" s="605">
        <v>437</v>
      </c>
      <c r="BW42" s="646"/>
      <c r="BX42" s="646"/>
      <c r="BY42" s="646"/>
      <c r="BZ42" s="646"/>
      <c r="CA42" s="646"/>
      <c r="CB42" s="647"/>
      <c r="CD42" s="618" t="s">
        <v>358</v>
      </c>
      <c r="CE42" s="619"/>
      <c r="CF42" s="619"/>
      <c r="CG42" s="619"/>
      <c r="CH42" s="619"/>
      <c r="CI42" s="619"/>
      <c r="CJ42" s="619"/>
      <c r="CK42" s="619"/>
      <c r="CL42" s="619"/>
      <c r="CM42" s="619"/>
      <c r="CN42" s="619"/>
      <c r="CO42" s="619"/>
      <c r="CP42" s="619"/>
      <c r="CQ42" s="620"/>
      <c r="CR42" s="621">
        <v>6902219</v>
      </c>
      <c r="CS42" s="634"/>
      <c r="CT42" s="634"/>
      <c r="CU42" s="634"/>
      <c r="CV42" s="634"/>
      <c r="CW42" s="634"/>
      <c r="CX42" s="634"/>
      <c r="CY42" s="635"/>
      <c r="CZ42" s="624">
        <v>9.5</v>
      </c>
      <c r="DA42" s="636"/>
      <c r="DB42" s="636"/>
      <c r="DC42" s="637"/>
      <c r="DD42" s="627">
        <v>1570897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359</v>
      </c>
      <c r="CD43" s="618" t="s">
        <v>360</v>
      </c>
      <c r="CE43" s="619"/>
      <c r="CF43" s="619"/>
      <c r="CG43" s="619"/>
      <c r="CH43" s="619"/>
      <c r="CI43" s="619"/>
      <c r="CJ43" s="619"/>
      <c r="CK43" s="619"/>
      <c r="CL43" s="619"/>
      <c r="CM43" s="619"/>
      <c r="CN43" s="619"/>
      <c r="CO43" s="619"/>
      <c r="CP43" s="619"/>
      <c r="CQ43" s="620"/>
      <c r="CR43" s="621">
        <v>232997</v>
      </c>
      <c r="CS43" s="634"/>
      <c r="CT43" s="634"/>
      <c r="CU43" s="634"/>
      <c r="CV43" s="634"/>
      <c r="CW43" s="634"/>
      <c r="CX43" s="634"/>
      <c r="CY43" s="635"/>
      <c r="CZ43" s="624">
        <v>0.3</v>
      </c>
      <c r="DA43" s="636"/>
      <c r="DB43" s="636"/>
      <c r="DC43" s="637"/>
      <c r="DD43" s="627">
        <v>232762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361</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308</v>
      </c>
      <c r="CE44" s="641"/>
      <c r="CF44" s="618" t="s">
        <v>362</v>
      </c>
      <c r="CG44" s="619"/>
      <c r="CH44" s="619"/>
      <c r="CI44" s="619"/>
      <c r="CJ44" s="619"/>
      <c r="CK44" s="619"/>
      <c r="CL44" s="619"/>
      <c r="CM44" s="619"/>
      <c r="CN44" s="619"/>
      <c r="CO44" s="619"/>
      <c r="CP44" s="619"/>
      <c r="CQ44" s="620"/>
      <c r="CR44" s="621">
        <v>6669887</v>
      </c>
      <c r="CS44" s="622"/>
      <c r="CT44" s="622"/>
      <c r="CU44" s="622"/>
      <c r="CV44" s="622"/>
      <c r="CW44" s="622"/>
      <c r="CX44" s="622"/>
      <c r="CY44" s="623"/>
      <c r="CZ44" s="624">
        <v>9.1999999999999993</v>
      </c>
      <c r="DA44" s="625"/>
      <c r="DB44" s="625"/>
      <c r="DC44" s="626"/>
      <c r="DD44" s="627">
        <v>1550913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363</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364</v>
      </c>
      <c r="CG45" s="619"/>
      <c r="CH45" s="619"/>
      <c r="CI45" s="619"/>
      <c r="CJ45" s="619"/>
      <c r="CK45" s="619"/>
      <c r="CL45" s="619"/>
      <c r="CM45" s="619"/>
      <c r="CN45" s="619"/>
      <c r="CO45" s="619"/>
      <c r="CP45" s="619"/>
      <c r="CQ45" s="620"/>
      <c r="CR45" s="621">
        <v>3637315</v>
      </c>
      <c r="CS45" s="634"/>
      <c r="CT45" s="634"/>
      <c r="CU45" s="634"/>
      <c r="CV45" s="634"/>
      <c r="CW45" s="634"/>
      <c r="CX45" s="634"/>
      <c r="CY45" s="635"/>
      <c r="CZ45" s="624">
        <v>5</v>
      </c>
      <c r="DA45" s="636"/>
      <c r="DB45" s="636"/>
      <c r="DC45" s="637"/>
      <c r="DD45" s="627">
        <v>526079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365</v>
      </c>
      <c r="CG46" s="619"/>
      <c r="CH46" s="619"/>
      <c r="CI46" s="619"/>
      <c r="CJ46" s="619"/>
      <c r="CK46" s="619"/>
      <c r="CL46" s="619"/>
      <c r="CM46" s="619"/>
      <c r="CN46" s="619"/>
      <c r="CO46" s="619"/>
      <c r="CP46" s="619"/>
      <c r="CQ46" s="620"/>
      <c r="CR46" s="621">
        <v>2768760</v>
      </c>
      <c r="CS46" s="622"/>
      <c r="CT46" s="622"/>
      <c r="CU46" s="622"/>
      <c r="CV46" s="622"/>
      <c r="CW46" s="622"/>
      <c r="CX46" s="622"/>
      <c r="CY46" s="623"/>
      <c r="CZ46" s="624">
        <v>3.8</v>
      </c>
      <c r="DA46" s="625"/>
      <c r="DB46" s="625"/>
      <c r="DC46" s="626"/>
      <c r="DD46" s="627">
        <v>1005331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366</v>
      </c>
      <c r="CG47" s="619"/>
      <c r="CH47" s="619"/>
      <c r="CI47" s="619"/>
      <c r="CJ47" s="619"/>
      <c r="CK47" s="619"/>
      <c r="CL47" s="619"/>
      <c r="CM47" s="619"/>
      <c r="CN47" s="619"/>
      <c r="CO47" s="619"/>
      <c r="CP47" s="619"/>
      <c r="CQ47" s="620"/>
      <c r="CR47" s="621">
        <v>232332</v>
      </c>
      <c r="CS47" s="634"/>
      <c r="CT47" s="634"/>
      <c r="CU47" s="634"/>
      <c r="CV47" s="634"/>
      <c r="CW47" s="634"/>
      <c r="CX47" s="634"/>
      <c r="CY47" s="635"/>
      <c r="CZ47" s="624">
        <v>0.3</v>
      </c>
      <c r="DA47" s="636"/>
      <c r="DB47" s="636"/>
      <c r="DC47" s="637"/>
      <c r="DD47" s="627">
        <v>19984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367</v>
      </c>
      <c r="CG48" s="619"/>
      <c r="CH48" s="619"/>
      <c r="CI48" s="619"/>
      <c r="CJ48" s="619"/>
      <c r="CK48" s="619"/>
      <c r="CL48" s="619"/>
      <c r="CM48" s="619"/>
      <c r="CN48" s="619"/>
      <c r="CO48" s="619"/>
      <c r="CP48" s="619"/>
      <c r="CQ48" s="620"/>
      <c r="CR48" s="621" t="s">
        <v>130</v>
      </c>
      <c r="CS48" s="622"/>
      <c r="CT48" s="622"/>
      <c r="CU48" s="622"/>
      <c r="CV48" s="622"/>
      <c r="CW48" s="622"/>
      <c r="CX48" s="622"/>
      <c r="CY48" s="623"/>
      <c r="CZ48" s="624" t="s">
        <v>243</v>
      </c>
      <c r="DA48" s="625"/>
      <c r="DB48" s="625"/>
      <c r="DC48" s="626"/>
      <c r="DD48" s="627" t="s">
        <v>130</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368</v>
      </c>
      <c r="CE49" s="603"/>
      <c r="CF49" s="603"/>
      <c r="CG49" s="603"/>
      <c r="CH49" s="603"/>
      <c r="CI49" s="603"/>
      <c r="CJ49" s="603"/>
      <c r="CK49" s="603"/>
      <c r="CL49" s="603"/>
      <c r="CM49" s="603"/>
      <c r="CN49" s="603"/>
      <c r="CO49" s="603"/>
      <c r="CP49" s="603"/>
      <c r="CQ49" s="604"/>
      <c r="CR49" s="605">
        <v>72488224</v>
      </c>
      <c r="CS49" s="606"/>
      <c r="CT49" s="606"/>
      <c r="CU49" s="606"/>
      <c r="CV49" s="606"/>
      <c r="CW49" s="606"/>
      <c r="CX49" s="606"/>
      <c r="CY49" s="607"/>
      <c r="CZ49" s="608">
        <v>100</v>
      </c>
      <c r="DA49" s="609"/>
      <c r="DB49" s="609"/>
      <c r="DC49" s="610"/>
      <c r="DD49" s="611">
        <v>41731050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Oa5k5fJlRAgsNgJdnNomQIPPoo3hf/CoYfeEtsyVkm42gfSniGEK5h3Wqv88pU+fgyxs2WOzCmE6gz8aRyGSw==" saltValue="8wEAqy+z3SdLuGQLNMa4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369</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370</v>
      </c>
      <c r="DK2" s="1092"/>
      <c r="DL2" s="1092"/>
      <c r="DM2" s="1092"/>
      <c r="DN2" s="1092"/>
      <c r="DO2" s="1093"/>
      <c r="DP2" s="228"/>
      <c r="DQ2" s="1091" t="s">
        <v>371</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374</v>
      </c>
      <c r="B5" s="996"/>
      <c r="C5" s="996"/>
      <c r="D5" s="996"/>
      <c r="E5" s="996"/>
      <c r="F5" s="996"/>
      <c r="G5" s="996"/>
      <c r="H5" s="996"/>
      <c r="I5" s="996"/>
      <c r="J5" s="996"/>
      <c r="K5" s="996"/>
      <c r="L5" s="996"/>
      <c r="M5" s="996"/>
      <c r="N5" s="996"/>
      <c r="O5" s="996"/>
      <c r="P5" s="997"/>
      <c r="Q5" s="1001" t="s">
        <v>375</v>
      </c>
      <c r="R5" s="1002"/>
      <c r="S5" s="1002"/>
      <c r="T5" s="1002"/>
      <c r="U5" s="1003"/>
      <c r="V5" s="1001" t="s">
        <v>376</v>
      </c>
      <c r="W5" s="1002"/>
      <c r="X5" s="1002"/>
      <c r="Y5" s="1002"/>
      <c r="Z5" s="1003"/>
      <c r="AA5" s="1001" t="s">
        <v>377</v>
      </c>
      <c r="AB5" s="1002"/>
      <c r="AC5" s="1002"/>
      <c r="AD5" s="1002"/>
      <c r="AE5" s="1002"/>
      <c r="AF5" s="1094" t="s">
        <v>378</v>
      </c>
      <c r="AG5" s="1002"/>
      <c r="AH5" s="1002"/>
      <c r="AI5" s="1002"/>
      <c r="AJ5" s="1015"/>
      <c r="AK5" s="1002" t="s">
        <v>379</v>
      </c>
      <c r="AL5" s="1002"/>
      <c r="AM5" s="1002"/>
      <c r="AN5" s="1002"/>
      <c r="AO5" s="1003"/>
      <c r="AP5" s="1001" t="s">
        <v>380</v>
      </c>
      <c r="AQ5" s="1002"/>
      <c r="AR5" s="1002"/>
      <c r="AS5" s="1002"/>
      <c r="AT5" s="1003"/>
      <c r="AU5" s="1001" t="s">
        <v>381</v>
      </c>
      <c r="AV5" s="1002"/>
      <c r="AW5" s="1002"/>
      <c r="AX5" s="1002"/>
      <c r="AY5" s="1015"/>
      <c r="AZ5" s="232"/>
      <c r="BA5" s="232"/>
      <c r="BB5" s="232"/>
      <c r="BC5" s="232"/>
      <c r="BD5" s="232"/>
      <c r="BE5" s="233"/>
      <c r="BF5" s="233"/>
      <c r="BG5" s="233"/>
      <c r="BH5" s="233"/>
      <c r="BI5" s="233"/>
      <c r="BJ5" s="233"/>
      <c r="BK5" s="233"/>
      <c r="BL5" s="233"/>
      <c r="BM5" s="233"/>
      <c r="BN5" s="233"/>
      <c r="BO5" s="233"/>
      <c r="BP5" s="233"/>
      <c r="BQ5" s="995" t="s">
        <v>382</v>
      </c>
      <c r="BR5" s="996"/>
      <c r="BS5" s="996"/>
      <c r="BT5" s="996"/>
      <c r="BU5" s="996"/>
      <c r="BV5" s="996"/>
      <c r="BW5" s="996"/>
      <c r="BX5" s="996"/>
      <c r="BY5" s="996"/>
      <c r="BZ5" s="996"/>
      <c r="CA5" s="996"/>
      <c r="CB5" s="996"/>
      <c r="CC5" s="996"/>
      <c r="CD5" s="996"/>
      <c r="CE5" s="996"/>
      <c r="CF5" s="996"/>
      <c r="CG5" s="997"/>
      <c r="CH5" s="1001" t="s">
        <v>383</v>
      </c>
      <c r="CI5" s="1002"/>
      <c r="CJ5" s="1002"/>
      <c r="CK5" s="1002"/>
      <c r="CL5" s="1003"/>
      <c r="CM5" s="1001" t="s">
        <v>384</v>
      </c>
      <c r="CN5" s="1002"/>
      <c r="CO5" s="1002"/>
      <c r="CP5" s="1002"/>
      <c r="CQ5" s="1003"/>
      <c r="CR5" s="1001" t="s">
        <v>385</v>
      </c>
      <c r="CS5" s="1002"/>
      <c r="CT5" s="1002"/>
      <c r="CU5" s="1002"/>
      <c r="CV5" s="1003"/>
      <c r="CW5" s="1001" t="s">
        <v>386</v>
      </c>
      <c r="CX5" s="1002"/>
      <c r="CY5" s="1002"/>
      <c r="CZ5" s="1002"/>
      <c r="DA5" s="1003"/>
      <c r="DB5" s="1001" t="s">
        <v>387</v>
      </c>
      <c r="DC5" s="1002"/>
      <c r="DD5" s="1002"/>
      <c r="DE5" s="1002"/>
      <c r="DF5" s="1003"/>
      <c r="DG5" s="1084" t="s">
        <v>388</v>
      </c>
      <c r="DH5" s="1085"/>
      <c r="DI5" s="1085"/>
      <c r="DJ5" s="1085"/>
      <c r="DK5" s="1086"/>
      <c r="DL5" s="1084" t="s">
        <v>389</v>
      </c>
      <c r="DM5" s="1085"/>
      <c r="DN5" s="1085"/>
      <c r="DO5" s="1085"/>
      <c r="DP5" s="1086"/>
      <c r="DQ5" s="1001" t="s">
        <v>390</v>
      </c>
      <c r="DR5" s="1002"/>
      <c r="DS5" s="1002"/>
      <c r="DT5" s="1002"/>
      <c r="DU5" s="1003"/>
      <c r="DV5" s="1001" t="s">
        <v>381</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391</v>
      </c>
      <c r="C7" s="1048"/>
      <c r="D7" s="1048"/>
      <c r="E7" s="1048"/>
      <c r="F7" s="1048"/>
      <c r="G7" s="1048"/>
      <c r="H7" s="1048"/>
      <c r="I7" s="1048"/>
      <c r="J7" s="1048"/>
      <c r="K7" s="1048"/>
      <c r="L7" s="1048"/>
      <c r="M7" s="1048"/>
      <c r="N7" s="1048"/>
      <c r="O7" s="1048"/>
      <c r="P7" s="1049"/>
      <c r="Q7" s="1102">
        <v>74315</v>
      </c>
      <c r="R7" s="1103"/>
      <c r="S7" s="1103"/>
      <c r="T7" s="1103"/>
      <c r="U7" s="1103"/>
      <c r="V7" s="1103">
        <v>72494</v>
      </c>
      <c r="W7" s="1103"/>
      <c r="X7" s="1103"/>
      <c r="Y7" s="1103"/>
      <c r="Z7" s="1103"/>
      <c r="AA7" s="1103">
        <v>1821</v>
      </c>
      <c r="AB7" s="1103"/>
      <c r="AC7" s="1103"/>
      <c r="AD7" s="1103"/>
      <c r="AE7" s="1104"/>
      <c r="AF7" s="1105">
        <v>1477</v>
      </c>
      <c r="AG7" s="1106"/>
      <c r="AH7" s="1106"/>
      <c r="AI7" s="1106"/>
      <c r="AJ7" s="1107"/>
      <c r="AK7" s="1108">
        <v>4967</v>
      </c>
      <c r="AL7" s="1109"/>
      <c r="AM7" s="1109"/>
      <c r="AN7" s="1109"/>
      <c r="AO7" s="1109"/>
      <c r="AP7" s="1109">
        <v>47537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583</v>
      </c>
      <c r="BT7" s="1100"/>
      <c r="BU7" s="1100"/>
      <c r="BV7" s="1100"/>
      <c r="BW7" s="1100"/>
      <c r="BX7" s="1100"/>
      <c r="BY7" s="1100"/>
      <c r="BZ7" s="1100"/>
      <c r="CA7" s="1100"/>
      <c r="CB7" s="1100"/>
      <c r="CC7" s="1100"/>
      <c r="CD7" s="1100"/>
      <c r="CE7" s="1100"/>
      <c r="CF7" s="1100"/>
      <c r="CG7" s="1112"/>
      <c r="CH7" s="1096">
        <v>-4</v>
      </c>
      <c r="CI7" s="1097"/>
      <c r="CJ7" s="1097"/>
      <c r="CK7" s="1097"/>
      <c r="CL7" s="1098"/>
      <c r="CM7" s="1096">
        <v>114</v>
      </c>
      <c r="CN7" s="1097"/>
      <c r="CO7" s="1097"/>
      <c r="CP7" s="1097"/>
      <c r="CQ7" s="1098"/>
      <c r="CR7" s="1096">
        <v>5</v>
      </c>
      <c r="CS7" s="1097"/>
      <c r="CT7" s="1097"/>
      <c r="CU7" s="1097"/>
      <c r="CV7" s="1098"/>
      <c r="CW7" s="1096" t="s">
        <v>513</v>
      </c>
      <c r="CX7" s="1097"/>
      <c r="CY7" s="1097"/>
      <c r="CZ7" s="1097"/>
      <c r="DA7" s="1098"/>
      <c r="DB7" s="1096" t="s">
        <v>513</v>
      </c>
      <c r="DC7" s="1097"/>
      <c r="DD7" s="1097"/>
      <c r="DE7" s="1097"/>
      <c r="DF7" s="1098"/>
      <c r="DG7" s="1096" t="s">
        <v>513</v>
      </c>
      <c r="DH7" s="1097"/>
      <c r="DI7" s="1097"/>
      <c r="DJ7" s="1097"/>
      <c r="DK7" s="1098"/>
      <c r="DL7" s="1096" t="s">
        <v>513</v>
      </c>
      <c r="DM7" s="1097"/>
      <c r="DN7" s="1097"/>
      <c r="DO7" s="1097"/>
      <c r="DP7" s="1098"/>
      <c r="DQ7" s="1096" t="s">
        <v>513</v>
      </c>
      <c r="DR7" s="1097"/>
      <c r="DS7" s="1097"/>
      <c r="DT7" s="1097"/>
      <c r="DU7" s="1098"/>
      <c r="DV7" s="1099"/>
      <c r="DW7" s="1100"/>
      <c r="DX7" s="1100"/>
      <c r="DY7" s="1100"/>
      <c r="DZ7" s="1101"/>
      <c r="EA7" s="234"/>
    </row>
    <row r="8" spans="1:131" s="235" customFormat="1" ht="26.25" customHeight="1" x14ac:dyDescent="0.15">
      <c r="A8" s="238">
        <v>2</v>
      </c>
      <c r="B8" s="1030" t="s">
        <v>392</v>
      </c>
      <c r="C8" s="1031"/>
      <c r="D8" s="1031"/>
      <c r="E8" s="1031"/>
      <c r="F8" s="1031"/>
      <c r="G8" s="1031"/>
      <c r="H8" s="1031"/>
      <c r="I8" s="1031"/>
      <c r="J8" s="1031"/>
      <c r="K8" s="1031"/>
      <c r="L8" s="1031"/>
      <c r="M8" s="1031"/>
      <c r="N8" s="1031"/>
      <c r="O8" s="1031"/>
      <c r="P8" s="1032"/>
      <c r="Q8" s="1038">
        <v>72</v>
      </c>
      <c r="R8" s="1039"/>
      <c r="S8" s="1039"/>
      <c r="T8" s="1039"/>
      <c r="U8" s="1039"/>
      <c r="V8" s="1039">
        <v>12</v>
      </c>
      <c r="W8" s="1039"/>
      <c r="X8" s="1039"/>
      <c r="Y8" s="1039"/>
      <c r="Z8" s="1039"/>
      <c r="AA8" s="1039">
        <v>60</v>
      </c>
      <c r="AB8" s="1039"/>
      <c r="AC8" s="1039"/>
      <c r="AD8" s="1039"/>
      <c r="AE8" s="1040"/>
      <c r="AF8" s="1035">
        <v>60</v>
      </c>
      <c r="AG8" s="1036"/>
      <c r="AH8" s="1036"/>
      <c r="AI8" s="1036"/>
      <c r="AJ8" s="1037"/>
      <c r="AK8" s="1080" t="s">
        <v>587</v>
      </c>
      <c r="AL8" s="1081"/>
      <c r="AM8" s="1081"/>
      <c r="AN8" s="1081"/>
      <c r="AO8" s="1081"/>
      <c r="AP8" s="1081" t="s">
        <v>587</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584</v>
      </c>
      <c r="BT8" s="993"/>
      <c r="BU8" s="993"/>
      <c r="BV8" s="993"/>
      <c r="BW8" s="993"/>
      <c r="BX8" s="993"/>
      <c r="BY8" s="993"/>
      <c r="BZ8" s="993"/>
      <c r="CA8" s="993"/>
      <c r="CB8" s="993"/>
      <c r="CC8" s="993"/>
      <c r="CD8" s="993"/>
      <c r="CE8" s="993"/>
      <c r="CF8" s="993"/>
      <c r="CG8" s="1014"/>
      <c r="CH8" s="989">
        <v>3</v>
      </c>
      <c r="CI8" s="990"/>
      <c r="CJ8" s="990"/>
      <c r="CK8" s="990"/>
      <c r="CL8" s="991"/>
      <c r="CM8" s="989">
        <v>56</v>
      </c>
      <c r="CN8" s="990"/>
      <c r="CO8" s="990"/>
      <c r="CP8" s="990"/>
      <c r="CQ8" s="991"/>
      <c r="CR8" s="989">
        <v>25</v>
      </c>
      <c r="CS8" s="990"/>
      <c r="CT8" s="990"/>
      <c r="CU8" s="990"/>
      <c r="CV8" s="991"/>
      <c r="CW8" s="989" t="s">
        <v>587</v>
      </c>
      <c r="CX8" s="990"/>
      <c r="CY8" s="990"/>
      <c r="CZ8" s="990"/>
      <c r="DA8" s="991"/>
      <c r="DB8" s="989" t="s">
        <v>587</v>
      </c>
      <c r="DC8" s="990"/>
      <c r="DD8" s="990"/>
      <c r="DE8" s="990"/>
      <c r="DF8" s="991"/>
      <c r="DG8" s="989" t="s">
        <v>587</v>
      </c>
      <c r="DH8" s="990"/>
      <c r="DI8" s="990"/>
      <c r="DJ8" s="990"/>
      <c r="DK8" s="991"/>
      <c r="DL8" s="989" t="s">
        <v>590</v>
      </c>
      <c r="DM8" s="990"/>
      <c r="DN8" s="990"/>
      <c r="DO8" s="990"/>
      <c r="DP8" s="991"/>
      <c r="DQ8" s="989" t="s">
        <v>587</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585</v>
      </c>
      <c r="BT9" s="993"/>
      <c r="BU9" s="993"/>
      <c r="BV9" s="993"/>
      <c r="BW9" s="993"/>
      <c r="BX9" s="993"/>
      <c r="BY9" s="993"/>
      <c r="BZ9" s="993"/>
      <c r="CA9" s="993"/>
      <c r="CB9" s="993"/>
      <c r="CC9" s="993"/>
      <c r="CD9" s="993"/>
      <c r="CE9" s="993"/>
      <c r="CF9" s="993"/>
      <c r="CG9" s="1014"/>
      <c r="CH9" s="989">
        <v>139</v>
      </c>
      <c r="CI9" s="990"/>
      <c r="CJ9" s="990"/>
      <c r="CK9" s="990"/>
      <c r="CL9" s="991"/>
      <c r="CM9" s="989">
        <v>670</v>
      </c>
      <c r="CN9" s="990"/>
      <c r="CO9" s="990"/>
      <c r="CP9" s="990"/>
      <c r="CQ9" s="991"/>
      <c r="CR9" s="989">
        <v>5</v>
      </c>
      <c r="CS9" s="990"/>
      <c r="CT9" s="990"/>
      <c r="CU9" s="990"/>
      <c r="CV9" s="991"/>
      <c r="CW9" s="989">
        <v>134</v>
      </c>
      <c r="CX9" s="990"/>
      <c r="CY9" s="990"/>
      <c r="CZ9" s="990"/>
      <c r="DA9" s="991"/>
      <c r="DB9" s="989">
        <v>1012</v>
      </c>
      <c r="DC9" s="990"/>
      <c r="DD9" s="990"/>
      <c r="DE9" s="990"/>
      <c r="DF9" s="991"/>
      <c r="DG9" s="989">
        <v>3061</v>
      </c>
      <c r="DH9" s="990"/>
      <c r="DI9" s="990"/>
      <c r="DJ9" s="990"/>
      <c r="DK9" s="991"/>
      <c r="DL9" s="989" t="s">
        <v>513</v>
      </c>
      <c r="DM9" s="990"/>
      <c r="DN9" s="990"/>
      <c r="DO9" s="990"/>
      <c r="DP9" s="991"/>
      <c r="DQ9" s="989" t="s">
        <v>513</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586</v>
      </c>
      <c r="BT10" s="993"/>
      <c r="BU10" s="993"/>
      <c r="BV10" s="993"/>
      <c r="BW10" s="993"/>
      <c r="BX10" s="993"/>
      <c r="BY10" s="993"/>
      <c r="BZ10" s="993"/>
      <c r="CA10" s="993"/>
      <c r="CB10" s="993"/>
      <c r="CC10" s="993"/>
      <c r="CD10" s="993"/>
      <c r="CE10" s="993"/>
      <c r="CF10" s="993"/>
      <c r="CG10" s="1014"/>
      <c r="CH10" s="989">
        <v>0</v>
      </c>
      <c r="CI10" s="990"/>
      <c r="CJ10" s="990"/>
      <c r="CK10" s="990"/>
      <c r="CL10" s="991"/>
      <c r="CM10" s="989">
        <v>37</v>
      </c>
      <c r="CN10" s="990"/>
      <c r="CO10" s="990"/>
      <c r="CP10" s="990"/>
      <c r="CQ10" s="991"/>
      <c r="CR10" s="989">
        <v>3</v>
      </c>
      <c r="CS10" s="990"/>
      <c r="CT10" s="990"/>
      <c r="CU10" s="990"/>
      <c r="CV10" s="991"/>
      <c r="CW10" s="989" t="s">
        <v>587</v>
      </c>
      <c r="CX10" s="990"/>
      <c r="CY10" s="990"/>
      <c r="CZ10" s="990"/>
      <c r="DA10" s="991"/>
      <c r="DB10" s="989" t="s">
        <v>587</v>
      </c>
      <c r="DC10" s="990"/>
      <c r="DD10" s="990"/>
      <c r="DE10" s="990"/>
      <c r="DF10" s="991"/>
      <c r="DG10" s="989" t="s">
        <v>591</v>
      </c>
      <c r="DH10" s="990"/>
      <c r="DI10" s="990"/>
      <c r="DJ10" s="990"/>
      <c r="DK10" s="991"/>
      <c r="DL10" s="989" t="s">
        <v>587</v>
      </c>
      <c r="DM10" s="990"/>
      <c r="DN10" s="990"/>
      <c r="DO10" s="990"/>
      <c r="DP10" s="991"/>
      <c r="DQ10" s="989" t="s">
        <v>587</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394</v>
      </c>
      <c r="B23" s="937" t="s">
        <v>395</v>
      </c>
      <c r="C23" s="938"/>
      <c r="D23" s="938"/>
      <c r="E23" s="938"/>
      <c r="F23" s="938"/>
      <c r="G23" s="938"/>
      <c r="H23" s="938"/>
      <c r="I23" s="938"/>
      <c r="J23" s="938"/>
      <c r="K23" s="938"/>
      <c r="L23" s="938"/>
      <c r="M23" s="938"/>
      <c r="N23" s="938"/>
      <c r="O23" s="938"/>
      <c r="P23" s="948"/>
      <c r="Q23" s="1067">
        <v>74387</v>
      </c>
      <c r="R23" s="1061"/>
      <c r="S23" s="1061"/>
      <c r="T23" s="1061"/>
      <c r="U23" s="1061"/>
      <c r="V23" s="1061">
        <v>72506</v>
      </c>
      <c r="W23" s="1061"/>
      <c r="X23" s="1061"/>
      <c r="Y23" s="1061"/>
      <c r="Z23" s="1061"/>
      <c r="AA23" s="1061">
        <v>1881</v>
      </c>
      <c r="AB23" s="1061"/>
      <c r="AC23" s="1061"/>
      <c r="AD23" s="1061"/>
      <c r="AE23" s="1068"/>
      <c r="AF23" s="1069">
        <v>1537</v>
      </c>
      <c r="AG23" s="1061"/>
      <c r="AH23" s="1061"/>
      <c r="AI23" s="1061"/>
      <c r="AJ23" s="1070"/>
      <c r="AK23" s="1071"/>
      <c r="AL23" s="1072"/>
      <c r="AM23" s="1072"/>
      <c r="AN23" s="1072"/>
      <c r="AO23" s="1072"/>
      <c r="AP23" s="1061">
        <v>47537</v>
      </c>
      <c r="AQ23" s="1061"/>
      <c r="AR23" s="1061"/>
      <c r="AS23" s="1061"/>
      <c r="AT23" s="1061"/>
      <c r="AU23" s="1062"/>
      <c r="AV23" s="1062"/>
      <c r="AW23" s="1062"/>
      <c r="AX23" s="1062"/>
      <c r="AY23" s="1063"/>
      <c r="AZ23" s="1064" t="s">
        <v>396</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374</v>
      </c>
      <c r="B26" s="996"/>
      <c r="C26" s="996"/>
      <c r="D26" s="996"/>
      <c r="E26" s="996"/>
      <c r="F26" s="996"/>
      <c r="G26" s="996"/>
      <c r="H26" s="996"/>
      <c r="I26" s="996"/>
      <c r="J26" s="996"/>
      <c r="K26" s="996"/>
      <c r="L26" s="996"/>
      <c r="M26" s="996"/>
      <c r="N26" s="996"/>
      <c r="O26" s="996"/>
      <c r="P26" s="997"/>
      <c r="Q26" s="1001" t="s">
        <v>399</v>
      </c>
      <c r="R26" s="1002"/>
      <c r="S26" s="1002"/>
      <c r="T26" s="1002"/>
      <c r="U26" s="1003"/>
      <c r="V26" s="1001" t="s">
        <v>400</v>
      </c>
      <c r="W26" s="1002"/>
      <c r="X26" s="1002"/>
      <c r="Y26" s="1002"/>
      <c r="Z26" s="1003"/>
      <c r="AA26" s="1001" t="s">
        <v>401</v>
      </c>
      <c r="AB26" s="1002"/>
      <c r="AC26" s="1002"/>
      <c r="AD26" s="1002"/>
      <c r="AE26" s="1002"/>
      <c r="AF26" s="1055" t="s">
        <v>402</v>
      </c>
      <c r="AG26" s="1008"/>
      <c r="AH26" s="1008"/>
      <c r="AI26" s="1008"/>
      <c r="AJ26" s="1056"/>
      <c r="AK26" s="1002" t="s">
        <v>403</v>
      </c>
      <c r="AL26" s="1002"/>
      <c r="AM26" s="1002"/>
      <c r="AN26" s="1002"/>
      <c r="AO26" s="1003"/>
      <c r="AP26" s="1001" t="s">
        <v>404</v>
      </c>
      <c r="AQ26" s="1002"/>
      <c r="AR26" s="1002"/>
      <c r="AS26" s="1002"/>
      <c r="AT26" s="1003"/>
      <c r="AU26" s="1001" t="s">
        <v>405</v>
      </c>
      <c r="AV26" s="1002"/>
      <c r="AW26" s="1002"/>
      <c r="AX26" s="1002"/>
      <c r="AY26" s="1003"/>
      <c r="AZ26" s="1001" t="s">
        <v>406</v>
      </c>
      <c r="BA26" s="1002"/>
      <c r="BB26" s="1002"/>
      <c r="BC26" s="1002"/>
      <c r="BD26" s="1003"/>
      <c r="BE26" s="1001" t="s">
        <v>381</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407</v>
      </c>
      <c r="C28" s="1048"/>
      <c r="D28" s="1048"/>
      <c r="E28" s="1048"/>
      <c r="F28" s="1048"/>
      <c r="G28" s="1048"/>
      <c r="H28" s="1048"/>
      <c r="I28" s="1048"/>
      <c r="J28" s="1048"/>
      <c r="K28" s="1048"/>
      <c r="L28" s="1048"/>
      <c r="M28" s="1048"/>
      <c r="N28" s="1048"/>
      <c r="O28" s="1048"/>
      <c r="P28" s="1049"/>
      <c r="Q28" s="1050">
        <v>16311</v>
      </c>
      <c r="R28" s="1051"/>
      <c r="S28" s="1051"/>
      <c r="T28" s="1051"/>
      <c r="U28" s="1051"/>
      <c r="V28" s="1051">
        <v>16287</v>
      </c>
      <c r="W28" s="1051"/>
      <c r="X28" s="1051"/>
      <c r="Y28" s="1051"/>
      <c r="Z28" s="1051"/>
      <c r="AA28" s="1051">
        <v>23</v>
      </c>
      <c r="AB28" s="1051"/>
      <c r="AC28" s="1051"/>
      <c r="AD28" s="1051"/>
      <c r="AE28" s="1052"/>
      <c r="AF28" s="1053">
        <v>23</v>
      </c>
      <c r="AG28" s="1051"/>
      <c r="AH28" s="1051"/>
      <c r="AI28" s="1051"/>
      <c r="AJ28" s="1054"/>
      <c r="AK28" s="1042">
        <v>1422</v>
      </c>
      <c r="AL28" s="1043"/>
      <c r="AM28" s="1043"/>
      <c r="AN28" s="1043"/>
      <c r="AO28" s="1043"/>
      <c r="AP28" s="1043" t="s">
        <v>587</v>
      </c>
      <c r="AQ28" s="1043"/>
      <c r="AR28" s="1043"/>
      <c r="AS28" s="1043"/>
      <c r="AT28" s="1043"/>
      <c r="AU28" s="1043" t="s">
        <v>587</v>
      </c>
      <c r="AV28" s="1043"/>
      <c r="AW28" s="1043"/>
      <c r="AX28" s="1043"/>
      <c r="AY28" s="1043"/>
      <c r="AZ28" s="1044" t="s">
        <v>587</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408</v>
      </c>
      <c r="C29" s="1031"/>
      <c r="D29" s="1031"/>
      <c r="E29" s="1031"/>
      <c r="F29" s="1031"/>
      <c r="G29" s="1031"/>
      <c r="H29" s="1031"/>
      <c r="I29" s="1031"/>
      <c r="J29" s="1031"/>
      <c r="K29" s="1031"/>
      <c r="L29" s="1031"/>
      <c r="M29" s="1031"/>
      <c r="N29" s="1031"/>
      <c r="O29" s="1031"/>
      <c r="P29" s="1032"/>
      <c r="Q29" s="1038">
        <v>13191</v>
      </c>
      <c r="R29" s="1039"/>
      <c r="S29" s="1039"/>
      <c r="T29" s="1039"/>
      <c r="U29" s="1039"/>
      <c r="V29" s="1039">
        <v>12256</v>
      </c>
      <c r="W29" s="1039"/>
      <c r="X29" s="1039"/>
      <c r="Y29" s="1039"/>
      <c r="Z29" s="1039"/>
      <c r="AA29" s="1039">
        <v>935</v>
      </c>
      <c r="AB29" s="1039"/>
      <c r="AC29" s="1039"/>
      <c r="AD29" s="1039"/>
      <c r="AE29" s="1040"/>
      <c r="AF29" s="1035">
        <v>935</v>
      </c>
      <c r="AG29" s="1036"/>
      <c r="AH29" s="1036"/>
      <c r="AI29" s="1036"/>
      <c r="AJ29" s="1037"/>
      <c r="AK29" s="980">
        <v>1954</v>
      </c>
      <c r="AL29" s="971"/>
      <c r="AM29" s="971"/>
      <c r="AN29" s="971"/>
      <c r="AO29" s="971"/>
      <c r="AP29" s="971" t="s">
        <v>587</v>
      </c>
      <c r="AQ29" s="971"/>
      <c r="AR29" s="971"/>
      <c r="AS29" s="971"/>
      <c r="AT29" s="971"/>
      <c r="AU29" s="971" t="s">
        <v>587</v>
      </c>
      <c r="AV29" s="971"/>
      <c r="AW29" s="971"/>
      <c r="AX29" s="971"/>
      <c r="AY29" s="971"/>
      <c r="AZ29" s="1041" t="s">
        <v>587</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409</v>
      </c>
      <c r="C30" s="1031"/>
      <c r="D30" s="1031"/>
      <c r="E30" s="1031"/>
      <c r="F30" s="1031"/>
      <c r="G30" s="1031"/>
      <c r="H30" s="1031"/>
      <c r="I30" s="1031"/>
      <c r="J30" s="1031"/>
      <c r="K30" s="1031"/>
      <c r="L30" s="1031"/>
      <c r="M30" s="1031"/>
      <c r="N30" s="1031"/>
      <c r="O30" s="1031"/>
      <c r="P30" s="1032"/>
      <c r="Q30" s="1038">
        <v>1958</v>
      </c>
      <c r="R30" s="1039"/>
      <c r="S30" s="1039"/>
      <c r="T30" s="1039"/>
      <c r="U30" s="1039"/>
      <c r="V30" s="1039">
        <v>1864</v>
      </c>
      <c r="W30" s="1039"/>
      <c r="X30" s="1039"/>
      <c r="Y30" s="1039"/>
      <c r="Z30" s="1039"/>
      <c r="AA30" s="1039">
        <v>95</v>
      </c>
      <c r="AB30" s="1039"/>
      <c r="AC30" s="1039"/>
      <c r="AD30" s="1039"/>
      <c r="AE30" s="1040"/>
      <c r="AF30" s="1035">
        <v>95</v>
      </c>
      <c r="AG30" s="1036"/>
      <c r="AH30" s="1036"/>
      <c r="AI30" s="1036"/>
      <c r="AJ30" s="1037"/>
      <c r="AK30" s="980">
        <v>477</v>
      </c>
      <c r="AL30" s="971"/>
      <c r="AM30" s="971"/>
      <c r="AN30" s="971"/>
      <c r="AO30" s="971"/>
      <c r="AP30" s="971" t="s">
        <v>587</v>
      </c>
      <c r="AQ30" s="971"/>
      <c r="AR30" s="971"/>
      <c r="AS30" s="971"/>
      <c r="AT30" s="971"/>
      <c r="AU30" s="971" t="s">
        <v>587</v>
      </c>
      <c r="AV30" s="971"/>
      <c r="AW30" s="971"/>
      <c r="AX30" s="971"/>
      <c r="AY30" s="971"/>
      <c r="AZ30" s="1041" t="s">
        <v>587</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410</v>
      </c>
      <c r="C31" s="1031"/>
      <c r="D31" s="1031"/>
      <c r="E31" s="1031"/>
      <c r="F31" s="1031"/>
      <c r="G31" s="1031"/>
      <c r="H31" s="1031"/>
      <c r="I31" s="1031"/>
      <c r="J31" s="1031"/>
      <c r="K31" s="1031"/>
      <c r="L31" s="1031"/>
      <c r="M31" s="1031"/>
      <c r="N31" s="1031"/>
      <c r="O31" s="1031"/>
      <c r="P31" s="1032"/>
      <c r="Q31" s="1038">
        <v>31</v>
      </c>
      <c r="R31" s="1039"/>
      <c r="S31" s="1039"/>
      <c r="T31" s="1039"/>
      <c r="U31" s="1039"/>
      <c r="V31" s="1039">
        <v>31</v>
      </c>
      <c r="W31" s="1039"/>
      <c r="X31" s="1039"/>
      <c r="Y31" s="1039"/>
      <c r="Z31" s="1039"/>
      <c r="AA31" s="1039" t="s">
        <v>587</v>
      </c>
      <c r="AB31" s="1039"/>
      <c r="AC31" s="1039"/>
      <c r="AD31" s="1039"/>
      <c r="AE31" s="1040"/>
      <c r="AF31" s="1035" t="s">
        <v>411</v>
      </c>
      <c r="AG31" s="1036"/>
      <c r="AH31" s="1036"/>
      <c r="AI31" s="1036"/>
      <c r="AJ31" s="1037"/>
      <c r="AK31" s="980" t="s">
        <v>587</v>
      </c>
      <c r="AL31" s="971"/>
      <c r="AM31" s="971"/>
      <c r="AN31" s="971"/>
      <c r="AO31" s="971"/>
      <c r="AP31" s="971" t="s">
        <v>588</v>
      </c>
      <c r="AQ31" s="971"/>
      <c r="AR31" s="971"/>
      <c r="AS31" s="971"/>
      <c r="AT31" s="971"/>
      <c r="AU31" s="971" t="s">
        <v>589</v>
      </c>
      <c r="AV31" s="971"/>
      <c r="AW31" s="971"/>
      <c r="AX31" s="971"/>
      <c r="AY31" s="971"/>
      <c r="AZ31" s="1041" t="s">
        <v>587</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412</v>
      </c>
      <c r="C32" s="1031"/>
      <c r="D32" s="1031"/>
      <c r="E32" s="1031"/>
      <c r="F32" s="1031"/>
      <c r="G32" s="1031"/>
      <c r="H32" s="1031"/>
      <c r="I32" s="1031"/>
      <c r="J32" s="1031"/>
      <c r="K32" s="1031"/>
      <c r="L32" s="1031"/>
      <c r="M32" s="1031"/>
      <c r="N32" s="1031"/>
      <c r="O32" s="1031"/>
      <c r="P32" s="1032"/>
      <c r="Q32" s="1038">
        <v>2715</v>
      </c>
      <c r="R32" s="1039"/>
      <c r="S32" s="1039"/>
      <c r="T32" s="1039"/>
      <c r="U32" s="1039"/>
      <c r="V32" s="1039">
        <v>2420</v>
      </c>
      <c r="W32" s="1039"/>
      <c r="X32" s="1039"/>
      <c r="Y32" s="1039"/>
      <c r="Z32" s="1039"/>
      <c r="AA32" s="1039">
        <v>295</v>
      </c>
      <c r="AB32" s="1039"/>
      <c r="AC32" s="1039"/>
      <c r="AD32" s="1039"/>
      <c r="AE32" s="1040"/>
      <c r="AF32" s="1035">
        <v>5418</v>
      </c>
      <c r="AG32" s="1036"/>
      <c r="AH32" s="1036"/>
      <c r="AI32" s="1036"/>
      <c r="AJ32" s="1037"/>
      <c r="AK32" s="980">
        <v>130</v>
      </c>
      <c r="AL32" s="971"/>
      <c r="AM32" s="971"/>
      <c r="AN32" s="971"/>
      <c r="AO32" s="971"/>
      <c r="AP32" s="971">
        <v>7013</v>
      </c>
      <c r="AQ32" s="971"/>
      <c r="AR32" s="971"/>
      <c r="AS32" s="971"/>
      <c r="AT32" s="971"/>
      <c r="AU32" s="971">
        <v>1494</v>
      </c>
      <c r="AV32" s="971"/>
      <c r="AW32" s="971"/>
      <c r="AX32" s="971"/>
      <c r="AY32" s="971"/>
      <c r="AZ32" s="1041" t="s">
        <v>587</v>
      </c>
      <c r="BA32" s="1041"/>
      <c r="BB32" s="1041"/>
      <c r="BC32" s="1041"/>
      <c r="BD32" s="1041"/>
      <c r="BE32" s="972" t="s">
        <v>413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414</v>
      </c>
      <c r="C33" s="1031"/>
      <c r="D33" s="1031"/>
      <c r="E33" s="1031"/>
      <c r="F33" s="1031"/>
      <c r="G33" s="1031"/>
      <c r="H33" s="1031"/>
      <c r="I33" s="1031"/>
      <c r="J33" s="1031"/>
      <c r="K33" s="1031"/>
      <c r="L33" s="1031"/>
      <c r="M33" s="1031"/>
      <c r="N33" s="1031"/>
      <c r="O33" s="1031"/>
      <c r="P33" s="1032"/>
      <c r="Q33" s="1038">
        <v>410</v>
      </c>
      <c r="R33" s="1039"/>
      <c r="S33" s="1039"/>
      <c r="T33" s="1039"/>
      <c r="U33" s="1039"/>
      <c r="V33" s="1039">
        <v>306</v>
      </c>
      <c r="W33" s="1039"/>
      <c r="X33" s="1039"/>
      <c r="Y33" s="1039"/>
      <c r="Z33" s="1039"/>
      <c r="AA33" s="1039">
        <v>104</v>
      </c>
      <c r="AB33" s="1039"/>
      <c r="AC33" s="1039"/>
      <c r="AD33" s="1039"/>
      <c r="AE33" s="1040"/>
      <c r="AF33" s="1035">
        <v>572</v>
      </c>
      <c r="AG33" s="1036"/>
      <c r="AH33" s="1036"/>
      <c r="AI33" s="1036"/>
      <c r="AJ33" s="1037"/>
      <c r="AK33" s="980">
        <v>608</v>
      </c>
      <c r="AL33" s="971"/>
      <c r="AM33" s="971"/>
      <c r="AN33" s="971"/>
      <c r="AO33" s="971"/>
      <c r="AP33" s="971">
        <v>788</v>
      </c>
      <c r="AQ33" s="971"/>
      <c r="AR33" s="971"/>
      <c r="AS33" s="971"/>
      <c r="AT33" s="971"/>
      <c r="AU33" s="971" t="s">
        <v>587</v>
      </c>
      <c r="AV33" s="971"/>
      <c r="AW33" s="971"/>
      <c r="AX33" s="971"/>
      <c r="AY33" s="971"/>
      <c r="AZ33" s="1041" t="s">
        <v>587</v>
      </c>
      <c r="BA33" s="1041"/>
      <c r="BB33" s="1041"/>
      <c r="BC33" s="1041"/>
      <c r="BD33" s="1041"/>
      <c r="BE33" s="972" t="s">
        <v>413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415</v>
      </c>
      <c r="C34" s="1031"/>
      <c r="D34" s="1031"/>
      <c r="E34" s="1031"/>
      <c r="F34" s="1031"/>
      <c r="G34" s="1031"/>
      <c r="H34" s="1031"/>
      <c r="I34" s="1031"/>
      <c r="J34" s="1031"/>
      <c r="K34" s="1031"/>
      <c r="L34" s="1031"/>
      <c r="M34" s="1031"/>
      <c r="N34" s="1031"/>
      <c r="O34" s="1031"/>
      <c r="P34" s="1032"/>
      <c r="Q34" s="1038">
        <v>5065</v>
      </c>
      <c r="R34" s="1039"/>
      <c r="S34" s="1039"/>
      <c r="T34" s="1039"/>
      <c r="U34" s="1039"/>
      <c r="V34" s="1039">
        <v>4325</v>
      </c>
      <c r="W34" s="1039"/>
      <c r="X34" s="1039"/>
      <c r="Y34" s="1039"/>
      <c r="Z34" s="1039"/>
      <c r="AA34" s="1039">
        <v>740</v>
      </c>
      <c r="AB34" s="1039"/>
      <c r="AC34" s="1039"/>
      <c r="AD34" s="1039"/>
      <c r="AE34" s="1040"/>
      <c r="AF34" s="1035">
        <v>1656</v>
      </c>
      <c r="AG34" s="1036"/>
      <c r="AH34" s="1036"/>
      <c r="AI34" s="1036"/>
      <c r="AJ34" s="1037"/>
      <c r="AK34" s="980">
        <v>1897</v>
      </c>
      <c r="AL34" s="971"/>
      <c r="AM34" s="971"/>
      <c r="AN34" s="971"/>
      <c r="AO34" s="971"/>
      <c r="AP34" s="971">
        <v>28410</v>
      </c>
      <c r="AQ34" s="971"/>
      <c r="AR34" s="971"/>
      <c r="AS34" s="971"/>
      <c r="AT34" s="971"/>
      <c r="AU34" s="971">
        <v>17784</v>
      </c>
      <c r="AV34" s="971"/>
      <c r="AW34" s="971"/>
      <c r="AX34" s="971"/>
      <c r="AY34" s="971"/>
      <c r="AZ34" s="1041" t="s">
        <v>587</v>
      </c>
      <c r="BA34" s="1041"/>
      <c r="BB34" s="1041"/>
      <c r="BC34" s="1041"/>
      <c r="BD34" s="1041"/>
      <c r="BE34" s="972" t="s">
        <v>413</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394</v>
      </c>
      <c r="B63" s="937" t="s">
        <v>417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8700</v>
      </c>
      <c r="AG63" s="959"/>
      <c r="AH63" s="959"/>
      <c r="AI63" s="959"/>
      <c r="AJ63" s="1022"/>
      <c r="AK63" s="1023"/>
      <c r="AL63" s="963"/>
      <c r="AM63" s="963"/>
      <c r="AN63" s="963"/>
      <c r="AO63" s="963"/>
      <c r="AP63" s="959">
        <v>36211</v>
      </c>
      <c r="AQ63" s="959"/>
      <c r="AR63" s="959"/>
      <c r="AS63" s="959"/>
      <c r="AT63" s="959"/>
      <c r="AU63" s="959">
        <v>19278</v>
      </c>
      <c r="AV63" s="959"/>
      <c r="AW63" s="959"/>
      <c r="AX63" s="959"/>
      <c r="AY63" s="959"/>
      <c r="AZ63" s="1017"/>
      <c r="BA63" s="1017"/>
      <c r="BB63" s="1017"/>
      <c r="BC63" s="1017"/>
      <c r="BD63" s="1017"/>
      <c r="BE63" s="960"/>
      <c r="BF63" s="960"/>
      <c r="BG63" s="960"/>
      <c r="BH63" s="960"/>
      <c r="BI63" s="961"/>
      <c r="BJ63" s="1018" t="s">
        <v>418</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420</v>
      </c>
      <c r="B66" s="996"/>
      <c r="C66" s="996"/>
      <c r="D66" s="996"/>
      <c r="E66" s="996"/>
      <c r="F66" s="996"/>
      <c r="G66" s="996"/>
      <c r="H66" s="996"/>
      <c r="I66" s="996"/>
      <c r="J66" s="996"/>
      <c r="K66" s="996"/>
      <c r="L66" s="996"/>
      <c r="M66" s="996"/>
      <c r="N66" s="996"/>
      <c r="O66" s="996"/>
      <c r="P66" s="997"/>
      <c r="Q66" s="1001" t="s">
        <v>421</v>
      </c>
      <c r="R66" s="1002"/>
      <c r="S66" s="1002"/>
      <c r="T66" s="1002"/>
      <c r="U66" s="1003"/>
      <c r="V66" s="1001" t="s">
        <v>422</v>
      </c>
      <c r="W66" s="1002"/>
      <c r="X66" s="1002"/>
      <c r="Y66" s="1002"/>
      <c r="Z66" s="1003"/>
      <c r="AA66" s="1001" t="s">
        <v>423</v>
      </c>
      <c r="AB66" s="1002"/>
      <c r="AC66" s="1002"/>
      <c r="AD66" s="1002"/>
      <c r="AE66" s="1003"/>
      <c r="AF66" s="1007" t="s">
        <v>402</v>
      </c>
      <c r="AG66" s="1008"/>
      <c r="AH66" s="1008"/>
      <c r="AI66" s="1008"/>
      <c r="AJ66" s="1009"/>
      <c r="AK66" s="1001" t="s">
        <v>403</v>
      </c>
      <c r="AL66" s="996"/>
      <c r="AM66" s="996"/>
      <c r="AN66" s="996"/>
      <c r="AO66" s="997"/>
      <c r="AP66" s="1001" t="s">
        <v>404</v>
      </c>
      <c r="AQ66" s="1002"/>
      <c r="AR66" s="1002"/>
      <c r="AS66" s="1002"/>
      <c r="AT66" s="1003"/>
      <c r="AU66" s="1001" t="s">
        <v>424</v>
      </c>
      <c r="AV66" s="1002"/>
      <c r="AW66" s="1002"/>
      <c r="AX66" s="1002"/>
      <c r="AY66" s="1003"/>
      <c r="AZ66" s="1001" t="s">
        <v>381</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576</v>
      </c>
      <c r="C68" s="986"/>
      <c r="D68" s="986"/>
      <c r="E68" s="986"/>
      <c r="F68" s="986"/>
      <c r="G68" s="986"/>
      <c r="H68" s="986"/>
      <c r="I68" s="986"/>
      <c r="J68" s="986"/>
      <c r="K68" s="986"/>
      <c r="L68" s="986"/>
      <c r="M68" s="986"/>
      <c r="N68" s="986"/>
      <c r="O68" s="986"/>
      <c r="P68" s="987"/>
      <c r="Q68" s="988">
        <v>3960</v>
      </c>
      <c r="R68" s="982"/>
      <c r="S68" s="982"/>
      <c r="T68" s="982"/>
      <c r="U68" s="982"/>
      <c r="V68" s="982">
        <v>3527</v>
      </c>
      <c r="W68" s="982"/>
      <c r="X68" s="982"/>
      <c r="Y68" s="982"/>
      <c r="Z68" s="982"/>
      <c r="AA68" s="982">
        <v>433</v>
      </c>
      <c r="AB68" s="982"/>
      <c r="AC68" s="982"/>
      <c r="AD68" s="982"/>
      <c r="AE68" s="982"/>
      <c r="AF68" s="982">
        <v>237</v>
      </c>
      <c r="AG68" s="982"/>
      <c r="AH68" s="982"/>
      <c r="AI68" s="982"/>
      <c r="AJ68" s="982"/>
      <c r="AK68" s="982">
        <v>268</v>
      </c>
      <c r="AL68" s="982"/>
      <c r="AM68" s="982"/>
      <c r="AN68" s="982"/>
      <c r="AO68" s="982"/>
      <c r="AP68" s="982">
        <v>1238</v>
      </c>
      <c r="AQ68" s="982"/>
      <c r="AR68" s="982"/>
      <c r="AS68" s="982"/>
      <c r="AT68" s="982"/>
      <c r="AU68" s="982">
        <v>586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577</v>
      </c>
      <c r="C69" s="975"/>
      <c r="D69" s="975"/>
      <c r="E69" s="975"/>
      <c r="F69" s="975"/>
      <c r="G69" s="975"/>
      <c r="H69" s="975"/>
      <c r="I69" s="975"/>
      <c r="J69" s="975"/>
      <c r="K69" s="975"/>
      <c r="L69" s="975"/>
      <c r="M69" s="975"/>
      <c r="N69" s="975"/>
      <c r="O69" s="975"/>
      <c r="P69" s="976"/>
      <c r="Q69" s="977">
        <v>5481</v>
      </c>
      <c r="R69" s="971"/>
      <c r="S69" s="971"/>
      <c r="T69" s="971"/>
      <c r="U69" s="971"/>
      <c r="V69" s="971">
        <v>5089</v>
      </c>
      <c r="W69" s="971"/>
      <c r="X69" s="971"/>
      <c r="Y69" s="971"/>
      <c r="Z69" s="971"/>
      <c r="AA69" s="971">
        <v>392</v>
      </c>
      <c r="AB69" s="971"/>
      <c r="AC69" s="971"/>
      <c r="AD69" s="971"/>
      <c r="AE69" s="971"/>
      <c r="AF69" s="971">
        <v>305</v>
      </c>
      <c r="AG69" s="971"/>
      <c r="AH69" s="971"/>
      <c r="AI69" s="971"/>
      <c r="AJ69" s="971"/>
      <c r="AK69" s="971">
        <v>1353</v>
      </c>
      <c r="AL69" s="971"/>
      <c r="AM69" s="971"/>
      <c r="AN69" s="971"/>
      <c r="AO69" s="971"/>
      <c r="AP69" s="971" t="s">
        <v>582</v>
      </c>
      <c r="AQ69" s="971"/>
      <c r="AR69" s="971"/>
      <c r="AS69" s="971"/>
      <c r="AT69" s="971"/>
      <c r="AU69" s="971" t="s">
        <v>587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578</v>
      </c>
      <c r="C70" s="975"/>
      <c r="D70" s="975"/>
      <c r="E70" s="975"/>
      <c r="F70" s="975"/>
      <c r="G70" s="975"/>
      <c r="H70" s="975"/>
      <c r="I70" s="975"/>
      <c r="J70" s="975"/>
      <c r="K70" s="975"/>
      <c r="L70" s="975"/>
      <c r="M70" s="975"/>
      <c r="N70" s="975"/>
      <c r="O70" s="975"/>
      <c r="P70" s="976"/>
      <c r="Q70" s="977">
        <v>284</v>
      </c>
      <c r="R70" s="971"/>
      <c r="S70" s="971"/>
      <c r="T70" s="971"/>
      <c r="U70" s="971"/>
      <c r="V70" s="971">
        <v>269</v>
      </c>
      <c r="W70" s="971"/>
      <c r="X70" s="971"/>
      <c r="Y70" s="971"/>
      <c r="Z70" s="971"/>
      <c r="AA70" s="971">
        <v>15</v>
      </c>
      <c r="AB70" s="971"/>
      <c r="AC70" s="971"/>
      <c r="AD70" s="971"/>
      <c r="AE70" s="971"/>
      <c r="AF70" s="971">
        <v>15</v>
      </c>
      <c r="AG70" s="971"/>
      <c r="AH70" s="971"/>
      <c r="AI70" s="971"/>
      <c r="AJ70" s="971"/>
      <c r="AK70" s="971">
        <v>31</v>
      </c>
      <c r="AL70" s="971"/>
      <c r="AM70" s="971"/>
      <c r="AN70" s="971"/>
      <c r="AO70" s="971"/>
      <c r="AP70" s="971" t="s">
        <v>587</v>
      </c>
      <c r="AQ70" s="971"/>
      <c r="AR70" s="971"/>
      <c r="AS70" s="971"/>
      <c r="AT70" s="971"/>
      <c r="AU70" s="971" t="s">
        <v>587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579</v>
      </c>
      <c r="C71" s="975"/>
      <c r="D71" s="975"/>
      <c r="E71" s="975"/>
      <c r="F71" s="975"/>
      <c r="G71" s="975"/>
      <c r="H71" s="975"/>
      <c r="I71" s="975"/>
      <c r="J71" s="975"/>
      <c r="K71" s="975"/>
      <c r="L71" s="975"/>
      <c r="M71" s="975"/>
      <c r="N71" s="975"/>
      <c r="O71" s="975"/>
      <c r="P71" s="976"/>
      <c r="Q71" s="977">
        <v>230610</v>
      </c>
      <c r="R71" s="971"/>
      <c r="S71" s="971"/>
      <c r="T71" s="971"/>
      <c r="U71" s="971"/>
      <c r="V71" s="971">
        <v>226088</v>
      </c>
      <c r="W71" s="971"/>
      <c r="X71" s="971"/>
      <c r="Y71" s="971"/>
      <c r="Z71" s="971"/>
      <c r="AA71" s="971">
        <v>4522</v>
      </c>
      <c r="AB71" s="971"/>
      <c r="AC71" s="971"/>
      <c r="AD71" s="971"/>
      <c r="AE71" s="971"/>
      <c r="AF71" s="971">
        <v>4522</v>
      </c>
      <c r="AG71" s="971"/>
      <c r="AH71" s="971"/>
      <c r="AI71" s="971"/>
      <c r="AJ71" s="971"/>
      <c r="AK71" s="971">
        <v>41</v>
      </c>
      <c r="AL71" s="971"/>
      <c r="AM71" s="971"/>
      <c r="AN71" s="971"/>
      <c r="AO71" s="971"/>
      <c r="AP71" s="971" t="s">
        <v>587</v>
      </c>
      <c r="AQ71" s="971"/>
      <c r="AR71" s="971"/>
      <c r="AS71" s="971"/>
      <c r="AT71" s="971"/>
      <c r="AU71" s="971" t="s">
        <v>587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580</v>
      </c>
      <c r="C72" s="975"/>
      <c r="D72" s="975"/>
      <c r="E72" s="975"/>
      <c r="F72" s="975"/>
      <c r="G72" s="975"/>
      <c r="H72" s="975"/>
      <c r="I72" s="975"/>
      <c r="J72" s="975"/>
      <c r="K72" s="975"/>
      <c r="L72" s="975"/>
      <c r="M72" s="975"/>
      <c r="N72" s="975"/>
      <c r="O72" s="975"/>
      <c r="P72" s="976"/>
      <c r="Q72" s="977">
        <v>6796</v>
      </c>
      <c r="R72" s="971"/>
      <c r="S72" s="971"/>
      <c r="T72" s="971"/>
      <c r="U72" s="971"/>
      <c r="V72" s="971">
        <v>6048</v>
      </c>
      <c r="W72" s="971"/>
      <c r="X72" s="971"/>
      <c r="Y72" s="971"/>
      <c r="Z72" s="971"/>
      <c r="AA72" s="971">
        <v>749</v>
      </c>
      <c r="AB72" s="971"/>
      <c r="AC72" s="971"/>
      <c r="AD72" s="971"/>
      <c r="AE72" s="971"/>
      <c r="AF72" s="971">
        <v>749</v>
      </c>
      <c r="AG72" s="971"/>
      <c r="AH72" s="971"/>
      <c r="AI72" s="971"/>
      <c r="AJ72" s="971"/>
      <c r="AK72" s="971">
        <v>1022</v>
      </c>
      <c r="AL72" s="971"/>
      <c r="AM72" s="971"/>
      <c r="AN72" s="971"/>
      <c r="AO72" s="971"/>
      <c r="AP72" s="971" t="s">
        <v>581</v>
      </c>
      <c r="AQ72" s="971"/>
      <c r="AR72" s="971"/>
      <c r="AS72" s="971"/>
      <c r="AT72" s="971"/>
      <c r="AU72" s="971" t="s">
        <v>581</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394</v>
      </c>
      <c r="B88" s="937" t="s">
        <v>425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5828</v>
      </c>
      <c r="AG88" s="959"/>
      <c r="AH88" s="959"/>
      <c r="AI88" s="959"/>
      <c r="AJ88" s="959"/>
      <c r="AK88" s="963"/>
      <c r="AL88" s="963"/>
      <c r="AM88" s="963"/>
      <c r="AN88" s="963"/>
      <c r="AO88" s="963"/>
      <c r="AP88" s="959">
        <v>1238</v>
      </c>
      <c r="AQ88" s="959"/>
      <c r="AR88" s="959"/>
      <c r="AS88" s="959"/>
      <c r="AT88" s="959"/>
      <c r="AU88" s="959">
        <v>586</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38</v>
      </c>
      <c r="CS102" s="953"/>
      <c r="CT102" s="953"/>
      <c r="CU102" s="953"/>
      <c r="CV102" s="954"/>
      <c r="CW102" s="952">
        <v>134</v>
      </c>
      <c r="CX102" s="953"/>
      <c r="CY102" s="953"/>
      <c r="CZ102" s="953"/>
      <c r="DA102" s="954"/>
      <c r="DB102" s="952">
        <v>1012</v>
      </c>
      <c r="DC102" s="953"/>
      <c r="DD102" s="953"/>
      <c r="DE102" s="953"/>
      <c r="DF102" s="954"/>
      <c r="DG102" s="952">
        <v>3061</v>
      </c>
      <c r="DH102" s="953"/>
      <c r="DI102" s="953"/>
      <c r="DJ102" s="953"/>
      <c r="DK102" s="954"/>
      <c r="DL102" s="952" t="s">
        <v>598</v>
      </c>
      <c r="DM102" s="953"/>
      <c r="DN102" s="953"/>
      <c r="DO102" s="953"/>
      <c r="DP102" s="954"/>
      <c r="DQ102" s="952" t="s">
        <v>599</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434</v>
      </c>
      <c r="AB109" s="896"/>
      <c r="AC109" s="896"/>
      <c r="AD109" s="896"/>
      <c r="AE109" s="897"/>
      <c r="AF109" s="898" t="s">
        <v>435</v>
      </c>
      <c r="AG109" s="896"/>
      <c r="AH109" s="896"/>
      <c r="AI109" s="896"/>
      <c r="AJ109" s="897"/>
      <c r="AK109" s="898" t="s">
        <v>311</v>
      </c>
      <c r="AL109" s="896"/>
      <c r="AM109" s="896"/>
      <c r="AN109" s="896"/>
      <c r="AO109" s="897"/>
      <c r="AP109" s="898" t="s">
        <v>436</v>
      </c>
      <c r="AQ109" s="896"/>
      <c r="AR109" s="896"/>
      <c r="AS109" s="896"/>
      <c r="AT109" s="929"/>
      <c r="AU109" s="895" t="s">
        <v>433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434</v>
      </c>
      <c r="BR109" s="896"/>
      <c r="BS109" s="896"/>
      <c r="BT109" s="896"/>
      <c r="BU109" s="897"/>
      <c r="BV109" s="898" t="s">
        <v>435</v>
      </c>
      <c r="BW109" s="896"/>
      <c r="BX109" s="896"/>
      <c r="BY109" s="896"/>
      <c r="BZ109" s="897"/>
      <c r="CA109" s="898" t="s">
        <v>311</v>
      </c>
      <c r="CB109" s="896"/>
      <c r="CC109" s="896"/>
      <c r="CD109" s="896"/>
      <c r="CE109" s="897"/>
      <c r="CF109" s="936" t="s">
        <v>436</v>
      </c>
      <c r="CG109" s="936"/>
      <c r="CH109" s="936"/>
      <c r="CI109" s="936"/>
      <c r="CJ109" s="936"/>
      <c r="CK109" s="898" t="s">
        <v>437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434</v>
      </c>
      <c r="DH109" s="896"/>
      <c r="DI109" s="896"/>
      <c r="DJ109" s="896"/>
      <c r="DK109" s="897"/>
      <c r="DL109" s="898" t="s">
        <v>435</v>
      </c>
      <c r="DM109" s="896"/>
      <c r="DN109" s="896"/>
      <c r="DO109" s="896"/>
      <c r="DP109" s="897"/>
      <c r="DQ109" s="898" t="s">
        <v>311</v>
      </c>
      <c r="DR109" s="896"/>
      <c r="DS109" s="896"/>
      <c r="DT109" s="896"/>
      <c r="DU109" s="897"/>
      <c r="DV109" s="898" t="s">
        <v>436</v>
      </c>
      <c r="DW109" s="896"/>
      <c r="DX109" s="896"/>
      <c r="DY109" s="896"/>
      <c r="DZ109" s="929"/>
    </row>
    <row r="110" spans="1:131" s="230" customFormat="1" ht="26.25" customHeight="1" x14ac:dyDescent="0.15">
      <c r="A110" s="807" t="s">
        <v>438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7144517</v>
      </c>
      <c r="AB110" s="889"/>
      <c r="AC110" s="889"/>
      <c r="AD110" s="889"/>
      <c r="AE110" s="890"/>
      <c r="AF110" s="891">
        <v>7130444</v>
      </c>
      <c r="AG110" s="889"/>
      <c r="AH110" s="889"/>
      <c r="AI110" s="889"/>
      <c r="AJ110" s="890"/>
      <c r="AK110" s="891">
        <v>6865662</v>
      </c>
      <c r="AL110" s="889"/>
      <c r="AM110" s="889"/>
      <c r="AN110" s="889"/>
      <c r="AO110" s="890"/>
      <c r="AP110" s="892">
        <v>23.8</v>
      </c>
      <c r="AQ110" s="893"/>
      <c r="AR110" s="893"/>
      <c r="AS110" s="893"/>
      <c r="AT110" s="894"/>
      <c r="AU110" s="930" t="s">
        <v>75</v>
      </c>
      <c r="AV110" s="931"/>
      <c r="AW110" s="931"/>
      <c r="AX110" s="931"/>
      <c r="AY110" s="931"/>
      <c r="AZ110" s="860" t="s">
        <v>439</v>
      </c>
      <c r="BA110" s="808"/>
      <c r="BB110" s="808"/>
      <c r="BC110" s="808"/>
      <c r="BD110" s="808"/>
      <c r="BE110" s="808"/>
      <c r="BF110" s="808"/>
      <c r="BG110" s="808"/>
      <c r="BH110" s="808"/>
      <c r="BI110" s="808"/>
      <c r="BJ110" s="808"/>
      <c r="BK110" s="808"/>
      <c r="BL110" s="808"/>
      <c r="BM110" s="808"/>
      <c r="BN110" s="808"/>
      <c r="BO110" s="808"/>
      <c r="BP110" s="809"/>
      <c r="BQ110" s="861">
        <v>53228490</v>
      </c>
      <c r="BR110" s="842"/>
      <c r="BS110" s="842"/>
      <c r="BT110" s="842"/>
      <c r="BU110" s="842"/>
      <c r="BV110" s="842">
        <v>50750509</v>
      </c>
      <c r="BW110" s="842"/>
      <c r="BX110" s="842"/>
      <c r="BY110" s="842"/>
      <c r="BZ110" s="842"/>
      <c r="CA110" s="842">
        <v>47537088</v>
      </c>
      <c r="CB110" s="842"/>
      <c r="CC110" s="842"/>
      <c r="CD110" s="842"/>
      <c r="CE110" s="842"/>
      <c r="CF110" s="866">
        <v>164.6</v>
      </c>
      <c r="CG110" s="867"/>
      <c r="CH110" s="867"/>
      <c r="CI110" s="867"/>
      <c r="CJ110" s="867"/>
      <c r="CK110" s="926" t="s">
        <v>440</v>
      </c>
      <c r="CL110" s="819"/>
      <c r="CM110" s="860" t="s">
        <v>441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411</v>
      </c>
      <c r="DH110" s="842"/>
      <c r="DI110" s="842"/>
      <c r="DJ110" s="842"/>
      <c r="DK110" s="842"/>
      <c r="DL110" s="842" t="s">
        <v>411</v>
      </c>
      <c r="DM110" s="842"/>
      <c r="DN110" s="842"/>
      <c r="DO110" s="842"/>
      <c r="DP110" s="842"/>
      <c r="DQ110" s="842" t="s">
        <v>411</v>
      </c>
      <c r="DR110" s="842"/>
      <c r="DS110" s="842"/>
      <c r="DT110" s="842"/>
      <c r="DU110" s="842"/>
      <c r="DV110" s="843" t="s">
        <v>130</v>
      </c>
      <c r="DW110" s="843"/>
      <c r="DX110" s="843"/>
      <c r="DY110" s="843"/>
      <c r="DZ110" s="844"/>
    </row>
    <row r="111" spans="1:131" s="230" customFormat="1" ht="26.25" customHeight="1" x14ac:dyDescent="0.15">
      <c r="A111" s="774" t="s">
        <v>442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130</v>
      </c>
      <c r="AB111" s="919"/>
      <c r="AC111" s="919"/>
      <c r="AD111" s="919"/>
      <c r="AE111" s="920"/>
      <c r="AF111" s="921" t="s">
        <v>130</v>
      </c>
      <c r="AG111" s="919"/>
      <c r="AH111" s="919"/>
      <c r="AI111" s="919"/>
      <c r="AJ111" s="920"/>
      <c r="AK111" s="921" t="s">
        <v>411</v>
      </c>
      <c r="AL111" s="919"/>
      <c r="AM111" s="919"/>
      <c r="AN111" s="919"/>
      <c r="AO111" s="920"/>
      <c r="AP111" s="922" t="s">
        <v>411</v>
      </c>
      <c r="AQ111" s="923"/>
      <c r="AR111" s="923"/>
      <c r="AS111" s="923"/>
      <c r="AT111" s="924"/>
      <c r="AU111" s="932"/>
      <c r="AV111" s="933"/>
      <c r="AW111" s="933"/>
      <c r="AX111" s="933"/>
      <c r="AY111" s="933"/>
      <c r="AZ111" s="815" t="s">
        <v>443</v>
      </c>
      <c r="BA111" s="752"/>
      <c r="BB111" s="752"/>
      <c r="BC111" s="752"/>
      <c r="BD111" s="752"/>
      <c r="BE111" s="752"/>
      <c r="BF111" s="752"/>
      <c r="BG111" s="752"/>
      <c r="BH111" s="752"/>
      <c r="BI111" s="752"/>
      <c r="BJ111" s="752"/>
      <c r="BK111" s="752"/>
      <c r="BL111" s="752"/>
      <c r="BM111" s="752"/>
      <c r="BN111" s="752"/>
      <c r="BO111" s="752"/>
      <c r="BP111" s="753"/>
      <c r="BQ111" s="816">
        <v>1015442</v>
      </c>
      <c r="BR111" s="817"/>
      <c r="BS111" s="817"/>
      <c r="BT111" s="817"/>
      <c r="BU111" s="817"/>
      <c r="BV111" s="817">
        <v>1012799</v>
      </c>
      <c r="BW111" s="817"/>
      <c r="BX111" s="817"/>
      <c r="BY111" s="817"/>
      <c r="BZ111" s="817"/>
      <c r="CA111" s="817">
        <v>1012524</v>
      </c>
      <c r="CB111" s="817"/>
      <c r="CC111" s="817"/>
      <c r="CD111" s="817"/>
      <c r="CE111" s="817"/>
      <c r="CF111" s="875">
        <v>3.5</v>
      </c>
      <c r="CG111" s="876"/>
      <c r="CH111" s="876"/>
      <c r="CI111" s="876"/>
      <c r="CJ111" s="876"/>
      <c r="CK111" s="927"/>
      <c r="CL111" s="821"/>
      <c r="CM111" s="815" t="s">
        <v>444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411</v>
      </c>
      <c r="DH111" s="817"/>
      <c r="DI111" s="817"/>
      <c r="DJ111" s="817"/>
      <c r="DK111" s="817"/>
      <c r="DL111" s="817" t="s">
        <v>130</v>
      </c>
      <c r="DM111" s="817"/>
      <c r="DN111" s="817"/>
      <c r="DO111" s="817"/>
      <c r="DP111" s="817"/>
      <c r="DQ111" s="817" t="s">
        <v>130</v>
      </c>
      <c r="DR111" s="817"/>
      <c r="DS111" s="817"/>
      <c r="DT111" s="817"/>
      <c r="DU111" s="817"/>
      <c r="DV111" s="794" t="s">
        <v>411</v>
      </c>
      <c r="DW111" s="794"/>
      <c r="DX111" s="794"/>
      <c r="DY111" s="794"/>
      <c r="DZ111" s="795"/>
    </row>
    <row r="112" spans="1:131" s="230" customFormat="1" ht="26.25" customHeight="1" x14ac:dyDescent="0.15">
      <c r="A112" s="912" t="s">
        <v>445</v>
      </c>
      <c r="B112" s="913"/>
      <c r="C112" s="752" t="s">
        <v>446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411</v>
      </c>
      <c r="AB112" s="780"/>
      <c r="AC112" s="780"/>
      <c r="AD112" s="780"/>
      <c r="AE112" s="781"/>
      <c r="AF112" s="782" t="s">
        <v>411</v>
      </c>
      <c r="AG112" s="780"/>
      <c r="AH112" s="780"/>
      <c r="AI112" s="780"/>
      <c r="AJ112" s="781"/>
      <c r="AK112" s="782" t="s">
        <v>411</v>
      </c>
      <c r="AL112" s="780"/>
      <c r="AM112" s="780"/>
      <c r="AN112" s="780"/>
      <c r="AO112" s="781"/>
      <c r="AP112" s="824" t="s">
        <v>411</v>
      </c>
      <c r="AQ112" s="825"/>
      <c r="AR112" s="825"/>
      <c r="AS112" s="825"/>
      <c r="AT112" s="826"/>
      <c r="AU112" s="932"/>
      <c r="AV112" s="933"/>
      <c r="AW112" s="933"/>
      <c r="AX112" s="933"/>
      <c r="AY112" s="933"/>
      <c r="AZ112" s="815" t="s">
        <v>447</v>
      </c>
      <c r="BA112" s="752"/>
      <c r="BB112" s="752"/>
      <c r="BC112" s="752"/>
      <c r="BD112" s="752"/>
      <c r="BE112" s="752"/>
      <c r="BF112" s="752"/>
      <c r="BG112" s="752"/>
      <c r="BH112" s="752"/>
      <c r="BI112" s="752"/>
      <c r="BJ112" s="752"/>
      <c r="BK112" s="752"/>
      <c r="BL112" s="752"/>
      <c r="BM112" s="752"/>
      <c r="BN112" s="752"/>
      <c r="BO112" s="752"/>
      <c r="BP112" s="753"/>
      <c r="BQ112" s="816">
        <v>20404065</v>
      </c>
      <c r="BR112" s="817"/>
      <c r="BS112" s="817"/>
      <c r="BT112" s="817"/>
      <c r="BU112" s="817"/>
      <c r="BV112" s="817">
        <v>19744078</v>
      </c>
      <c r="BW112" s="817"/>
      <c r="BX112" s="817"/>
      <c r="BY112" s="817"/>
      <c r="BZ112" s="817"/>
      <c r="CA112" s="817">
        <v>19278156</v>
      </c>
      <c r="CB112" s="817"/>
      <c r="CC112" s="817"/>
      <c r="CD112" s="817"/>
      <c r="CE112" s="817"/>
      <c r="CF112" s="875">
        <v>66.7</v>
      </c>
      <c r="CG112" s="876"/>
      <c r="CH112" s="876"/>
      <c r="CI112" s="876"/>
      <c r="CJ112" s="876"/>
      <c r="CK112" s="927"/>
      <c r="CL112" s="821"/>
      <c r="CM112" s="815" t="s">
        <v>448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411</v>
      </c>
      <c r="DH112" s="817"/>
      <c r="DI112" s="817"/>
      <c r="DJ112" s="817"/>
      <c r="DK112" s="817"/>
      <c r="DL112" s="817" t="s">
        <v>411</v>
      </c>
      <c r="DM112" s="817"/>
      <c r="DN112" s="817"/>
      <c r="DO112" s="817"/>
      <c r="DP112" s="817"/>
      <c r="DQ112" s="817" t="s">
        <v>411</v>
      </c>
      <c r="DR112" s="817"/>
      <c r="DS112" s="817"/>
      <c r="DT112" s="817"/>
      <c r="DU112" s="817"/>
      <c r="DV112" s="794" t="s">
        <v>411</v>
      </c>
      <c r="DW112" s="794"/>
      <c r="DX112" s="794"/>
      <c r="DY112" s="794"/>
      <c r="DZ112" s="795"/>
    </row>
    <row r="113" spans="1:130" s="230" customFormat="1" ht="26.25" customHeight="1" x14ac:dyDescent="0.15">
      <c r="A113" s="914"/>
      <c r="B113" s="915"/>
      <c r="C113" s="752" t="s">
        <v>449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1758365</v>
      </c>
      <c r="AB113" s="919"/>
      <c r="AC113" s="919"/>
      <c r="AD113" s="919"/>
      <c r="AE113" s="920"/>
      <c r="AF113" s="921">
        <v>1811614</v>
      </c>
      <c r="AG113" s="919"/>
      <c r="AH113" s="919"/>
      <c r="AI113" s="919"/>
      <c r="AJ113" s="920"/>
      <c r="AK113" s="921">
        <v>1789818</v>
      </c>
      <c r="AL113" s="919"/>
      <c r="AM113" s="919"/>
      <c r="AN113" s="919"/>
      <c r="AO113" s="920"/>
      <c r="AP113" s="922">
        <v>6.2</v>
      </c>
      <c r="AQ113" s="923"/>
      <c r="AR113" s="923"/>
      <c r="AS113" s="923"/>
      <c r="AT113" s="924"/>
      <c r="AU113" s="932"/>
      <c r="AV113" s="933"/>
      <c r="AW113" s="933"/>
      <c r="AX113" s="933"/>
      <c r="AY113" s="933"/>
      <c r="AZ113" s="815" t="s">
        <v>450</v>
      </c>
      <c r="BA113" s="752"/>
      <c r="BB113" s="752"/>
      <c r="BC113" s="752"/>
      <c r="BD113" s="752"/>
      <c r="BE113" s="752"/>
      <c r="BF113" s="752"/>
      <c r="BG113" s="752"/>
      <c r="BH113" s="752"/>
      <c r="BI113" s="752"/>
      <c r="BJ113" s="752"/>
      <c r="BK113" s="752"/>
      <c r="BL113" s="752"/>
      <c r="BM113" s="752"/>
      <c r="BN113" s="752"/>
      <c r="BO113" s="752"/>
      <c r="BP113" s="753"/>
      <c r="BQ113" s="816">
        <v>1019301</v>
      </c>
      <c r="BR113" s="817"/>
      <c r="BS113" s="817"/>
      <c r="BT113" s="817"/>
      <c r="BU113" s="817"/>
      <c r="BV113" s="817">
        <v>794667</v>
      </c>
      <c r="BW113" s="817"/>
      <c r="BX113" s="817"/>
      <c r="BY113" s="817"/>
      <c r="BZ113" s="817"/>
      <c r="CA113" s="817">
        <v>586066</v>
      </c>
      <c r="CB113" s="817"/>
      <c r="CC113" s="817"/>
      <c r="CD113" s="817"/>
      <c r="CE113" s="817"/>
      <c r="CF113" s="875">
        <v>2</v>
      </c>
      <c r="CG113" s="876"/>
      <c r="CH113" s="876"/>
      <c r="CI113" s="876"/>
      <c r="CJ113" s="876"/>
      <c r="CK113" s="927"/>
      <c r="CL113" s="821"/>
      <c r="CM113" s="815" t="s">
        <v>451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411</v>
      </c>
      <c r="DH113" s="780"/>
      <c r="DI113" s="780"/>
      <c r="DJ113" s="780"/>
      <c r="DK113" s="781"/>
      <c r="DL113" s="782" t="s">
        <v>411</v>
      </c>
      <c r="DM113" s="780"/>
      <c r="DN113" s="780"/>
      <c r="DO113" s="780"/>
      <c r="DP113" s="781"/>
      <c r="DQ113" s="782" t="s">
        <v>411</v>
      </c>
      <c r="DR113" s="780"/>
      <c r="DS113" s="780"/>
      <c r="DT113" s="780"/>
      <c r="DU113" s="781"/>
      <c r="DV113" s="824" t="s">
        <v>411</v>
      </c>
      <c r="DW113" s="825"/>
      <c r="DX113" s="825"/>
      <c r="DY113" s="825"/>
      <c r="DZ113" s="826"/>
    </row>
    <row r="114" spans="1:130" s="230" customFormat="1" ht="26.25" customHeight="1" x14ac:dyDescent="0.15">
      <c r="A114" s="914"/>
      <c r="B114" s="915"/>
      <c r="C114" s="752" t="s">
        <v>452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240113</v>
      </c>
      <c r="AB114" s="780"/>
      <c r="AC114" s="780"/>
      <c r="AD114" s="780"/>
      <c r="AE114" s="781"/>
      <c r="AF114" s="782">
        <v>324918</v>
      </c>
      <c r="AG114" s="780"/>
      <c r="AH114" s="780"/>
      <c r="AI114" s="780"/>
      <c r="AJ114" s="781"/>
      <c r="AK114" s="782">
        <v>346872</v>
      </c>
      <c r="AL114" s="780"/>
      <c r="AM114" s="780"/>
      <c r="AN114" s="780"/>
      <c r="AO114" s="781"/>
      <c r="AP114" s="824">
        <v>1.2</v>
      </c>
      <c r="AQ114" s="825"/>
      <c r="AR114" s="825"/>
      <c r="AS114" s="825"/>
      <c r="AT114" s="826"/>
      <c r="AU114" s="932"/>
      <c r="AV114" s="933"/>
      <c r="AW114" s="933"/>
      <c r="AX114" s="933"/>
      <c r="AY114" s="933"/>
      <c r="AZ114" s="815" t="s">
        <v>453</v>
      </c>
      <c r="BA114" s="752"/>
      <c r="BB114" s="752"/>
      <c r="BC114" s="752"/>
      <c r="BD114" s="752"/>
      <c r="BE114" s="752"/>
      <c r="BF114" s="752"/>
      <c r="BG114" s="752"/>
      <c r="BH114" s="752"/>
      <c r="BI114" s="752"/>
      <c r="BJ114" s="752"/>
      <c r="BK114" s="752"/>
      <c r="BL114" s="752"/>
      <c r="BM114" s="752"/>
      <c r="BN114" s="752"/>
      <c r="BO114" s="752"/>
      <c r="BP114" s="753"/>
      <c r="BQ114" s="816">
        <v>6671012</v>
      </c>
      <c r="BR114" s="817"/>
      <c r="BS114" s="817"/>
      <c r="BT114" s="817"/>
      <c r="BU114" s="817"/>
      <c r="BV114" s="817">
        <v>6430784</v>
      </c>
      <c r="BW114" s="817"/>
      <c r="BX114" s="817"/>
      <c r="BY114" s="817"/>
      <c r="BZ114" s="817"/>
      <c r="CA114" s="817">
        <v>6356225</v>
      </c>
      <c r="CB114" s="817"/>
      <c r="CC114" s="817"/>
      <c r="CD114" s="817"/>
      <c r="CE114" s="817"/>
      <c r="CF114" s="875">
        <v>22</v>
      </c>
      <c r="CG114" s="876"/>
      <c r="CH114" s="876"/>
      <c r="CI114" s="876"/>
      <c r="CJ114" s="876"/>
      <c r="CK114" s="927"/>
      <c r="CL114" s="821"/>
      <c r="CM114" s="815" t="s">
        <v>454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130</v>
      </c>
      <c r="DH114" s="780"/>
      <c r="DI114" s="780"/>
      <c r="DJ114" s="780"/>
      <c r="DK114" s="781"/>
      <c r="DL114" s="782" t="s">
        <v>411</v>
      </c>
      <c r="DM114" s="780"/>
      <c r="DN114" s="780"/>
      <c r="DO114" s="780"/>
      <c r="DP114" s="781"/>
      <c r="DQ114" s="782" t="s">
        <v>411</v>
      </c>
      <c r="DR114" s="780"/>
      <c r="DS114" s="780"/>
      <c r="DT114" s="780"/>
      <c r="DU114" s="781"/>
      <c r="DV114" s="824" t="s">
        <v>411</v>
      </c>
      <c r="DW114" s="825"/>
      <c r="DX114" s="825"/>
      <c r="DY114" s="825"/>
      <c r="DZ114" s="826"/>
    </row>
    <row r="115" spans="1:130" s="230" customFormat="1" ht="26.25" customHeight="1" x14ac:dyDescent="0.15">
      <c r="A115" s="914"/>
      <c r="B115" s="915"/>
      <c r="C115" s="752" t="s">
        <v>455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4644</v>
      </c>
      <c r="AB115" s="919"/>
      <c r="AC115" s="919"/>
      <c r="AD115" s="919"/>
      <c r="AE115" s="920"/>
      <c r="AF115" s="921">
        <v>35488</v>
      </c>
      <c r="AG115" s="919"/>
      <c r="AH115" s="919"/>
      <c r="AI115" s="919"/>
      <c r="AJ115" s="920"/>
      <c r="AK115" s="921">
        <v>29471</v>
      </c>
      <c r="AL115" s="919"/>
      <c r="AM115" s="919"/>
      <c r="AN115" s="919"/>
      <c r="AO115" s="920"/>
      <c r="AP115" s="922">
        <v>0.1</v>
      </c>
      <c r="AQ115" s="923"/>
      <c r="AR115" s="923"/>
      <c r="AS115" s="923"/>
      <c r="AT115" s="924"/>
      <c r="AU115" s="932"/>
      <c r="AV115" s="933"/>
      <c r="AW115" s="933"/>
      <c r="AX115" s="933"/>
      <c r="AY115" s="933"/>
      <c r="AZ115" s="815" t="s">
        <v>456</v>
      </c>
      <c r="BA115" s="752"/>
      <c r="BB115" s="752"/>
      <c r="BC115" s="752"/>
      <c r="BD115" s="752"/>
      <c r="BE115" s="752"/>
      <c r="BF115" s="752"/>
      <c r="BG115" s="752"/>
      <c r="BH115" s="752"/>
      <c r="BI115" s="752"/>
      <c r="BJ115" s="752"/>
      <c r="BK115" s="752"/>
      <c r="BL115" s="752"/>
      <c r="BM115" s="752"/>
      <c r="BN115" s="752"/>
      <c r="BO115" s="752"/>
      <c r="BP115" s="753"/>
      <c r="BQ115" s="816">
        <v>978316</v>
      </c>
      <c r="BR115" s="817"/>
      <c r="BS115" s="817"/>
      <c r="BT115" s="817"/>
      <c r="BU115" s="817"/>
      <c r="BV115" s="817" t="s">
        <v>411</v>
      </c>
      <c r="BW115" s="817"/>
      <c r="BX115" s="817"/>
      <c r="BY115" s="817"/>
      <c r="BZ115" s="817"/>
      <c r="CA115" s="817" t="s">
        <v>411</v>
      </c>
      <c r="CB115" s="817"/>
      <c r="CC115" s="817"/>
      <c r="CD115" s="817"/>
      <c r="CE115" s="817"/>
      <c r="CF115" s="875" t="s">
        <v>130</v>
      </c>
      <c r="CG115" s="876"/>
      <c r="CH115" s="876"/>
      <c r="CI115" s="876"/>
      <c r="CJ115" s="876"/>
      <c r="CK115" s="927"/>
      <c r="CL115" s="821"/>
      <c r="CM115" s="815" t="s">
        <v>457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1012524</v>
      </c>
      <c r="DH115" s="780"/>
      <c r="DI115" s="780"/>
      <c r="DJ115" s="780"/>
      <c r="DK115" s="781"/>
      <c r="DL115" s="782">
        <v>1012524</v>
      </c>
      <c r="DM115" s="780"/>
      <c r="DN115" s="780"/>
      <c r="DO115" s="780"/>
      <c r="DP115" s="781"/>
      <c r="DQ115" s="782">
        <v>1012524</v>
      </c>
      <c r="DR115" s="780"/>
      <c r="DS115" s="780"/>
      <c r="DT115" s="780"/>
      <c r="DU115" s="781"/>
      <c r="DV115" s="824">
        <v>3.5</v>
      </c>
      <c r="DW115" s="825"/>
      <c r="DX115" s="825"/>
      <c r="DY115" s="825"/>
      <c r="DZ115" s="826"/>
    </row>
    <row r="116" spans="1:130" s="230" customFormat="1" ht="26.25" customHeight="1" x14ac:dyDescent="0.15">
      <c r="A116" s="916"/>
      <c r="B116" s="917"/>
      <c r="C116" s="839" t="s">
        <v>458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407</v>
      </c>
      <c r="AB116" s="780"/>
      <c r="AC116" s="780"/>
      <c r="AD116" s="780"/>
      <c r="AE116" s="781"/>
      <c r="AF116" s="782">
        <v>1958</v>
      </c>
      <c r="AG116" s="780"/>
      <c r="AH116" s="780"/>
      <c r="AI116" s="780"/>
      <c r="AJ116" s="781"/>
      <c r="AK116" s="782">
        <v>509</v>
      </c>
      <c r="AL116" s="780"/>
      <c r="AM116" s="780"/>
      <c r="AN116" s="780"/>
      <c r="AO116" s="781"/>
      <c r="AP116" s="824">
        <v>0</v>
      </c>
      <c r="AQ116" s="825"/>
      <c r="AR116" s="825"/>
      <c r="AS116" s="825"/>
      <c r="AT116" s="826"/>
      <c r="AU116" s="932"/>
      <c r="AV116" s="933"/>
      <c r="AW116" s="933"/>
      <c r="AX116" s="933"/>
      <c r="AY116" s="933"/>
      <c r="AZ116" s="909" t="s">
        <v>459</v>
      </c>
      <c r="BA116" s="910"/>
      <c r="BB116" s="910"/>
      <c r="BC116" s="910"/>
      <c r="BD116" s="910"/>
      <c r="BE116" s="910"/>
      <c r="BF116" s="910"/>
      <c r="BG116" s="910"/>
      <c r="BH116" s="910"/>
      <c r="BI116" s="910"/>
      <c r="BJ116" s="910"/>
      <c r="BK116" s="910"/>
      <c r="BL116" s="910"/>
      <c r="BM116" s="910"/>
      <c r="BN116" s="910"/>
      <c r="BO116" s="910"/>
      <c r="BP116" s="911"/>
      <c r="BQ116" s="816" t="s">
        <v>130</v>
      </c>
      <c r="BR116" s="817"/>
      <c r="BS116" s="817"/>
      <c r="BT116" s="817"/>
      <c r="BU116" s="817"/>
      <c r="BV116" s="817" t="s">
        <v>411</v>
      </c>
      <c r="BW116" s="817"/>
      <c r="BX116" s="817"/>
      <c r="BY116" s="817"/>
      <c r="BZ116" s="817"/>
      <c r="CA116" s="817" t="s">
        <v>411</v>
      </c>
      <c r="CB116" s="817"/>
      <c r="CC116" s="817"/>
      <c r="CD116" s="817"/>
      <c r="CE116" s="817"/>
      <c r="CF116" s="875" t="s">
        <v>411</v>
      </c>
      <c r="CG116" s="876"/>
      <c r="CH116" s="876"/>
      <c r="CI116" s="876"/>
      <c r="CJ116" s="876"/>
      <c r="CK116" s="927"/>
      <c r="CL116" s="821"/>
      <c r="CM116" s="815" t="s">
        <v>460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130</v>
      </c>
      <c r="DH116" s="780"/>
      <c r="DI116" s="780"/>
      <c r="DJ116" s="780"/>
      <c r="DK116" s="781"/>
      <c r="DL116" s="782" t="s">
        <v>411</v>
      </c>
      <c r="DM116" s="780"/>
      <c r="DN116" s="780"/>
      <c r="DO116" s="780"/>
      <c r="DP116" s="781"/>
      <c r="DQ116" s="782" t="s">
        <v>411</v>
      </c>
      <c r="DR116" s="780"/>
      <c r="DS116" s="780"/>
      <c r="DT116" s="780"/>
      <c r="DU116" s="781"/>
      <c r="DV116" s="824" t="s">
        <v>411</v>
      </c>
      <c r="DW116" s="825"/>
      <c r="DX116" s="825"/>
      <c r="DY116" s="825"/>
      <c r="DZ116" s="826"/>
    </row>
    <row r="117" spans="1:130" s="230" customFormat="1" ht="26.25" customHeight="1" x14ac:dyDescent="0.15">
      <c r="A117" s="895" t="s">
        <v>190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461</v>
      </c>
      <c r="Z117" s="897"/>
      <c r="AA117" s="902">
        <v>9148046</v>
      </c>
      <c r="AB117" s="903"/>
      <c r="AC117" s="903"/>
      <c r="AD117" s="903"/>
      <c r="AE117" s="904"/>
      <c r="AF117" s="905">
        <v>9304422</v>
      </c>
      <c r="AG117" s="903"/>
      <c r="AH117" s="903"/>
      <c r="AI117" s="903"/>
      <c r="AJ117" s="904"/>
      <c r="AK117" s="905">
        <v>9032332</v>
      </c>
      <c r="AL117" s="903"/>
      <c r="AM117" s="903"/>
      <c r="AN117" s="903"/>
      <c r="AO117" s="904"/>
      <c r="AP117" s="906"/>
      <c r="AQ117" s="907"/>
      <c r="AR117" s="907"/>
      <c r="AS117" s="907"/>
      <c r="AT117" s="908"/>
      <c r="AU117" s="932"/>
      <c r="AV117" s="933"/>
      <c r="AW117" s="933"/>
      <c r="AX117" s="933"/>
      <c r="AY117" s="933"/>
      <c r="AZ117" s="863" t="s">
        <v>462</v>
      </c>
      <c r="BA117" s="864"/>
      <c r="BB117" s="864"/>
      <c r="BC117" s="864"/>
      <c r="BD117" s="864"/>
      <c r="BE117" s="864"/>
      <c r="BF117" s="864"/>
      <c r="BG117" s="864"/>
      <c r="BH117" s="864"/>
      <c r="BI117" s="864"/>
      <c r="BJ117" s="864"/>
      <c r="BK117" s="864"/>
      <c r="BL117" s="864"/>
      <c r="BM117" s="864"/>
      <c r="BN117" s="864"/>
      <c r="BO117" s="864"/>
      <c r="BP117" s="865"/>
      <c r="BQ117" s="816" t="s">
        <v>411</v>
      </c>
      <c r="BR117" s="817"/>
      <c r="BS117" s="817"/>
      <c r="BT117" s="817"/>
      <c r="BU117" s="817"/>
      <c r="BV117" s="817" t="s">
        <v>411</v>
      </c>
      <c r="BW117" s="817"/>
      <c r="BX117" s="817"/>
      <c r="BY117" s="817"/>
      <c r="BZ117" s="817"/>
      <c r="CA117" s="817" t="s">
        <v>411</v>
      </c>
      <c r="CB117" s="817"/>
      <c r="CC117" s="817"/>
      <c r="CD117" s="817"/>
      <c r="CE117" s="817"/>
      <c r="CF117" s="875" t="s">
        <v>411</v>
      </c>
      <c r="CG117" s="876"/>
      <c r="CH117" s="876"/>
      <c r="CI117" s="876"/>
      <c r="CJ117" s="876"/>
      <c r="CK117" s="927"/>
      <c r="CL117" s="821"/>
      <c r="CM117" s="815" t="s">
        <v>463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411</v>
      </c>
      <c r="DH117" s="780"/>
      <c r="DI117" s="780"/>
      <c r="DJ117" s="780"/>
      <c r="DK117" s="781"/>
      <c r="DL117" s="782" t="s">
        <v>411</v>
      </c>
      <c r="DM117" s="780"/>
      <c r="DN117" s="780"/>
      <c r="DO117" s="780"/>
      <c r="DP117" s="781"/>
      <c r="DQ117" s="782" t="s">
        <v>411</v>
      </c>
      <c r="DR117" s="780"/>
      <c r="DS117" s="780"/>
      <c r="DT117" s="780"/>
      <c r="DU117" s="781"/>
      <c r="DV117" s="824" t="s">
        <v>411</v>
      </c>
      <c r="DW117" s="825"/>
      <c r="DX117" s="825"/>
      <c r="DY117" s="825"/>
      <c r="DZ117" s="826"/>
    </row>
    <row r="118" spans="1:130" s="230" customFormat="1" ht="26.25" customHeight="1" x14ac:dyDescent="0.15">
      <c r="A118" s="895" t="s">
        <v>437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434</v>
      </c>
      <c r="AB118" s="896"/>
      <c r="AC118" s="896"/>
      <c r="AD118" s="896"/>
      <c r="AE118" s="897"/>
      <c r="AF118" s="898" t="s">
        <v>435</v>
      </c>
      <c r="AG118" s="896"/>
      <c r="AH118" s="896"/>
      <c r="AI118" s="896"/>
      <c r="AJ118" s="897"/>
      <c r="AK118" s="898" t="s">
        <v>311</v>
      </c>
      <c r="AL118" s="896"/>
      <c r="AM118" s="896"/>
      <c r="AN118" s="896"/>
      <c r="AO118" s="897"/>
      <c r="AP118" s="899" t="s">
        <v>436</v>
      </c>
      <c r="AQ118" s="900"/>
      <c r="AR118" s="900"/>
      <c r="AS118" s="900"/>
      <c r="AT118" s="901"/>
      <c r="AU118" s="932"/>
      <c r="AV118" s="933"/>
      <c r="AW118" s="933"/>
      <c r="AX118" s="933"/>
      <c r="AY118" s="933"/>
      <c r="AZ118" s="838" t="s">
        <v>464</v>
      </c>
      <c r="BA118" s="839"/>
      <c r="BB118" s="839"/>
      <c r="BC118" s="839"/>
      <c r="BD118" s="839"/>
      <c r="BE118" s="839"/>
      <c r="BF118" s="839"/>
      <c r="BG118" s="839"/>
      <c r="BH118" s="839"/>
      <c r="BI118" s="839"/>
      <c r="BJ118" s="839"/>
      <c r="BK118" s="839"/>
      <c r="BL118" s="839"/>
      <c r="BM118" s="839"/>
      <c r="BN118" s="839"/>
      <c r="BO118" s="839"/>
      <c r="BP118" s="840"/>
      <c r="BQ118" s="879" t="s">
        <v>411</v>
      </c>
      <c r="BR118" s="845"/>
      <c r="BS118" s="845"/>
      <c r="BT118" s="845"/>
      <c r="BU118" s="845"/>
      <c r="BV118" s="845" t="s">
        <v>130</v>
      </c>
      <c r="BW118" s="845"/>
      <c r="BX118" s="845"/>
      <c r="BY118" s="845"/>
      <c r="BZ118" s="845"/>
      <c r="CA118" s="845" t="s">
        <v>130</v>
      </c>
      <c r="CB118" s="845"/>
      <c r="CC118" s="845"/>
      <c r="CD118" s="845"/>
      <c r="CE118" s="845"/>
      <c r="CF118" s="875" t="s">
        <v>130</v>
      </c>
      <c r="CG118" s="876"/>
      <c r="CH118" s="876"/>
      <c r="CI118" s="876"/>
      <c r="CJ118" s="876"/>
      <c r="CK118" s="927"/>
      <c r="CL118" s="821"/>
      <c r="CM118" s="815" t="s">
        <v>465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130</v>
      </c>
      <c r="DH118" s="780"/>
      <c r="DI118" s="780"/>
      <c r="DJ118" s="780"/>
      <c r="DK118" s="781"/>
      <c r="DL118" s="782" t="s">
        <v>411</v>
      </c>
      <c r="DM118" s="780"/>
      <c r="DN118" s="780"/>
      <c r="DO118" s="780"/>
      <c r="DP118" s="781"/>
      <c r="DQ118" s="782" t="s">
        <v>411</v>
      </c>
      <c r="DR118" s="780"/>
      <c r="DS118" s="780"/>
      <c r="DT118" s="780"/>
      <c r="DU118" s="781"/>
      <c r="DV118" s="824" t="s">
        <v>130</v>
      </c>
      <c r="DW118" s="825"/>
      <c r="DX118" s="825"/>
      <c r="DY118" s="825"/>
      <c r="DZ118" s="826"/>
    </row>
    <row r="119" spans="1:130" s="230" customFormat="1" ht="26.25" customHeight="1" x14ac:dyDescent="0.15">
      <c r="A119" s="818" t="s">
        <v>440</v>
      </c>
      <c r="B119" s="819"/>
      <c r="C119" s="860" t="s">
        <v>441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130</v>
      </c>
      <c r="AB119" s="889"/>
      <c r="AC119" s="889"/>
      <c r="AD119" s="889"/>
      <c r="AE119" s="890"/>
      <c r="AF119" s="891" t="s">
        <v>411</v>
      </c>
      <c r="AG119" s="889"/>
      <c r="AH119" s="889"/>
      <c r="AI119" s="889"/>
      <c r="AJ119" s="890"/>
      <c r="AK119" s="891" t="s">
        <v>130</v>
      </c>
      <c r="AL119" s="889"/>
      <c r="AM119" s="889"/>
      <c r="AN119" s="889"/>
      <c r="AO119" s="890"/>
      <c r="AP119" s="892" t="s">
        <v>411</v>
      </c>
      <c r="AQ119" s="893"/>
      <c r="AR119" s="893"/>
      <c r="AS119" s="893"/>
      <c r="AT119" s="894"/>
      <c r="AU119" s="934"/>
      <c r="AV119" s="935"/>
      <c r="AW119" s="935"/>
      <c r="AX119" s="935"/>
      <c r="AY119" s="935"/>
      <c r="AZ119" s="251" t="s">
        <v>190</v>
      </c>
      <c r="BA119" s="251"/>
      <c r="BB119" s="251"/>
      <c r="BC119" s="251"/>
      <c r="BD119" s="251"/>
      <c r="BE119" s="251"/>
      <c r="BF119" s="251"/>
      <c r="BG119" s="251"/>
      <c r="BH119" s="251"/>
      <c r="BI119" s="251"/>
      <c r="BJ119" s="251"/>
      <c r="BK119" s="251"/>
      <c r="BL119" s="251"/>
      <c r="BM119" s="251"/>
      <c r="BN119" s="251"/>
      <c r="BO119" s="877" t="s">
        <v>466</v>
      </c>
      <c r="BP119" s="878"/>
      <c r="BQ119" s="879">
        <v>83316626</v>
      </c>
      <c r="BR119" s="845"/>
      <c r="BS119" s="845"/>
      <c r="BT119" s="845"/>
      <c r="BU119" s="845"/>
      <c r="BV119" s="845">
        <v>78732837</v>
      </c>
      <c r="BW119" s="845"/>
      <c r="BX119" s="845"/>
      <c r="BY119" s="845"/>
      <c r="BZ119" s="845"/>
      <c r="CA119" s="845">
        <v>74770059</v>
      </c>
      <c r="CB119" s="845"/>
      <c r="CC119" s="845"/>
      <c r="CD119" s="845"/>
      <c r="CE119" s="845"/>
      <c r="CF119" s="748"/>
      <c r="CG119" s="749"/>
      <c r="CH119" s="749"/>
      <c r="CI119" s="749"/>
      <c r="CJ119" s="834"/>
      <c r="CK119" s="928"/>
      <c r="CL119" s="823"/>
      <c r="CM119" s="838" t="s">
        <v>467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2918</v>
      </c>
      <c r="DH119" s="764"/>
      <c r="DI119" s="764"/>
      <c r="DJ119" s="764"/>
      <c r="DK119" s="765"/>
      <c r="DL119" s="766">
        <v>275</v>
      </c>
      <c r="DM119" s="764"/>
      <c r="DN119" s="764"/>
      <c r="DO119" s="764"/>
      <c r="DP119" s="765"/>
      <c r="DQ119" s="766" t="s">
        <v>130</v>
      </c>
      <c r="DR119" s="764"/>
      <c r="DS119" s="764"/>
      <c r="DT119" s="764"/>
      <c r="DU119" s="765"/>
      <c r="DV119" s="848" t="s">
        <v>130</v>
      </c>
      <c r="DW119" s="849"/>
      <c r="DX119" s="849"/>
      <c r="DY119" s="849"/>
      <c r="DZ119" s="850"/>
    </row>
    <row r="120" spans="1:130" s="230" customFormat="1" ht="26.25" customHeight="1" x14ac:dyDescent="0.15">
      <c r="A120" s="820"/>
      <c r="B120" s="821"/>
      <c r="C120" s="815" t="s">
        <v>444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130</v>
      </c>
      <c r="AB120" s="780"/>
      <c r="AC120" s="780"/>
      <c r="AD120" s="780"/>
      <c r="AE120" s="781"/>
      <c r="AF120" s="782" t="s">
        <v>411</v>
      </c>
      <c r="AG120" s="780"/>
      <c r="AH120" s="780"/>
      <c r="AI120" s="780"/>
      <c r="AJ120" s="781"/>
      <c r="AK120" s="782" t="s">
        <v>411</v>
      </c>
      <c r="AL120" s="780"/>
      <c r="AM120" s="780"/>
      <c r="AN120" s="780"/>
      <c r="AO120" s="781"/>
      <c r="AP120" s="824" t="s">
        <v>130</v>
      </c>
      <c r="AQ120" s="825"/>
      <c r="AR120" s="825"/>
      <c r="AS120" s="825"/>
      <c r="AT120" s="826"/>
      <c r="AU120" s="880" t="s">
        <v>468</v>
      </c>
      <c r="AV120" s="881"/>
      <c r="AW120" s="881"/>
      <c r="AX120" s="881"/>
      <c r="AY120" s="882"/>
      <c r="AZ120" s="860" t="s">
        <v>469</v>
      </c>
      <c r="BA120" s="808"/>
      <c r="BB120" s="808"/>
      <c r="BC120" s="808"/>
      <c r="BD120" s="808"/>
      <c r="BE120" s="808"/>
      <c r="BF120" s="808"/>
      <c r="BG120" s="808"/>
      <c r="BH120" s="808"/>
      <c r="BI120" s="808"/>
      <c r="BJ120" s="808"/>
      <c r="BK120" s="808"/>
      <c r="BL120" s="808"/>
      <c r="BM120" s="808"/>
      <c r="BN120" s="808"/>
      <c r="BO120" s="808"/>
      <c r="BP120" s="809"/>
      <c r="BQ120" s="861">
        <v>20126036</v>
      </c>
      <c r="BR120" s="842"/>
      <c r="BS120" s="842"/>
      <c r="BT120" s="842"/>
      <c r="BU120" s="842"/>
      <c r="BV120" s="842">
        <v>23226818</v>
      </c>
      <c r="BW120" s="842"/>
      <c r="BX120" s="842"/>
      <c r="BY120" s="842"/>
      <c r="BZ120" s="842"/>
      <c r="CA120" s="842">
        <v>22861290</v>
      </c>
      <c r="CB120" s="842"/>
      <c r="CC120" s="842"/>
      <c r="CD120" s="842"/>
      <c r="CE120" s="842"/>
      <c r="CF120" s="866">
        <v>79.099999999999994</v>
      </c>
      <c r="CG120" s="867"/>
      <c r="CH120" s="867"/>
      <c r="CI120" s="867"/>
      <c r="CJ120" s="867"/>
      <c r="CK120" s="868" t="s">
        <v>470</v>
      </c>
      <c r="CL120" s="852"/>
      <c r="CM120" s="852"/>
      <c r="CN120" s="852"/>
      <c r="CO120" s="853"/>
      <c r="CP120" s="872" t="s">
        <v>471</v>
      </c>
      <c r="CQ120" s="873"/>
      <c r="CR120" s="873"/>
      <c r="CS120" s="873"/>
      <c r="CT120" s="873"/>
      <c r="CU120" s="873"/>
      <c r="CV120" s="873"/>
      <c r="CW120" s="873"/>
      <c r="CX120" s="873"/>
      <c r="CY120" s="873"/>
      <c r="CZ120" s="873"/>
      <c r="DA120" s="873"/>
      <c r="DB120" s="873"/>
      <c r="DC120" s="873"/>
      <c r="DD120" s="873"/>
      <c r="DE120" s="873"/>
      <c r="DF120" s="874"/>
      <c r="DG120" s="861">
        <v>18846515</v>
      </c>
      <c r="DH120" s="842"/>
      <c r="DI120" s="842"/>
      <c r="DJ120" s="842"/>
      <c r="DK120" s="842"/>
      <c r="DL120" s="842">
        <v>18153529</v>
      </c>
      <c r="DM120" s="842"/>
      <c r="DN120" s="842"/>
      <c r="DO120" s="842"/>
      <c r="DP120" s="842"/>
      <c r="DQ120" s="842">
        <v>17784400</v>
      </c>
      <c r="DR120" s="842"/>
      <c r="DS120" s="842"/>
      <c r="DT120" s="842"/>
      <c r="DU120" s="842"/>
      <c r="DV120" s="843">
        <v>61.6</v>
      </c>
      <c r="DW120" s="843"/>
      <c r="DX120" s="843"/>
      <c r="DY120" s="843"/>
      <c r="DZ120" s="844"/>
    </row>
    <row r="121" spans="1:130" s="230" customFormat="1" ht="26.25" customHeight="1" x14ac:dyDescent="0.15">
      <c r="A121" s="820"/>
      <c r="B121" s="821"/>
      <c r="C121" s="863" t="s">
        <v>472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130</v>
      </c>
      <c r="AB121" s="780"/>
      <c r="AC121" s="780"/>
      <c r="AD121" s="780"/>
      <c r="AE121" s="781"/>
      <c r="AF121" s="782" t="s">
        <v>130</v>
      </c>
      <c r="AG121" s="780"/>
      <c r="AH121" s="780"/>
      <c r="AI121" s="780"/>
      <c r="AJ121" s="781"/>
      <c r="AK121" s="782" t="s">
        <v>130</v>
      </c>
      <c r="AL121" s="780"/>
      <c r="AM121" s="780"/>
      <c r="AN121" s="780"/>
      <c r="AO121" s="781"/>
      <c r="AP121" s="824" t="s">
        <v>130</v>
      </c>
      <c r="AQ121" s="825"/>
      <c r="AR121" s="825"/>
      <c r="AS121" s="825"/>
      <c r="AT121" s="826"/>
      <c r="AU121" s="883"/>
      <c r="AV121" s="884"/>
      <c r="AW121" s="884"/>
      <c r="AX121" s="884"/>
      <c r="AY121" s="885"/>
      <c r="AZ121" s="815" t="s">
        <v>473</v>
      </c>
      <c r="BA121" s="752"/>
      <c r="BB121" s="752"/>
      <c r="BC121" s="752"/>
      <c r="BD121" s="752"/>
      <c r="BE121" s="752"/>
      <c r="BF121" s="752"/>
      <c r="BG121" s="752"/>
      <c r="BH121" s="752"/>
      <c r="BI121" s="752"/>
      <c r="BJ121" s="752"/>
      <c r="BK121" s="752"/>
      <c r="BL121" s="752"/>
      <c r="BM121" s="752"/>
      <c r="BN121" s="752"/>
      <c r="BO121" s="752"/>
      <c r="BP121" s="753"/>
      <c r="BQ121" s="816">
        <v>9490777</v>
      </c>
      <c r="BR121" s="817"/>
      <c r="BS121" s="817"/>
      <c r="BT121" s="817"/>
      <c r="BU121" s="817"/>
      <c r="BV121" s="817">
        <v>10441490</v>
      </c>
      <c r="BW121" s="817"/>
      <c r="BX121" s="817"/>
      <c r="BY121" s="817"/>
      <c r="BZ121" s="817"/>
      <c r="CA121" s="817">
        <v>11147121</v>
      </c>
      <c r="CB121" s="817"/>
      <c r="CC121" s="817"/>
      <c r="CD121" s="817"/>
      <c r="CE121" s="817"/>
      <c r="CF121" s="875">
        <v>38.6</v>
      </c>
      <c r="CG121" s="876"/>
      <c r="CH121" s="876"/>
      <c r="CI121" s="876"/>
      <c r="CJ121" s="876"/>
      <c r="CK121" s="869"/>
      <c r="CL121" s="855"/>
      <c r="CM121" s="855"/>
      <c r="CN121" s="855"/>
      <c r="CO121" s="856"/>
      <c r="CP121" s="835" t="s">
        <v>412</v>
      </c>
      <c r="CQ121" s="836"/>
      <c r="CR121" s="836"/>
      <c r="CS121" s="836"/>
      <c r="CT121" s="836"/>
      <c r="CU121" s="836"/>
      <c r="CV121" s="836"/>
      <c r="CW121" s="836"/>
      <c r="CX121" s="836"/>
      <c r="CY121" s="836"/>
      <c r="CZ121" s="836"/>
      <c r="DA121" s="836"/>
      <c r="DB121" s="836"/>
      <c r="DC121" s="836"/>
      <c r="DD121" s="836"/>
      <c r="DE121" s="836"/>
      <c r="DF121" s="837"/>
      <c r="DG121" s="816">
        <v>1557550</v>
      </c>
      <c r="DH121" s="817"/>
      <c r="DI121" s="817"/>
      <c r="DJ121" s="817"/>
      <c r="DK121" s="817"/>
      <c r="DL121" s="817">
        <v>1590549</v>
      </c>
      <c r="DM121" s="817"/>
      <c r="DN121" s="817"/>
      <c r="DO121" s="817"/>
      <c r="DP121" s="817"/>
      <c r="DQ121" s="817">
        <v>1493756</v>
      </c>
      <c r="DR121" s="817"/>
      <c r="DS121" s="817"/>
      <c r="DT121" s="817"/>
      <c r="DU121" s="817"/>
      <c r="DV121" s="794">
        <v>5.2</v>
      </c>
      <c r="DW121" s="794"/>
      <c r="DX121" s="794"/>
      <c r="DY121" s="794"/>
      <c r="DZ121" s="795"/>
    </row>
    <row r="122" spans="1:130" s="230" customFormat="1" ht="26.25" customHeight="1" x14ac:dyDescent="0.15">
      <c r="A122" s="820"/>
      <c r="B122" s="821"/>
      <c r="C122" s="815" t="s">
        <v>454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130</v>
      </c>
      <c r="AB122" s="780"/>
      <c r="AC122" s="780"/>
      <c r="AD122" s="780"/>
      <c r="AE122" s="781"/>
      <c r="AF122" s="782" t="s">
        <v>130</v>
      </c>
      <c r="AG122" s="780"/>
      <c r="AH122" s="780"/>
      <c r="AI122" s="780"/>
      <c r="AJ122" s="781"/>
      <c r="AK122" s="782" t="s">
        <v>130</v>
      </c>
      <c r="AL122" s="780"/>
      <c r="AM122" s="780"/>
      <c r="AN122" s="780"/>
      <c r="AO122" s="781"/>
      <c r="AP122" s="824" t="s">
        <v>130</v>
      </c>
      <c r="AQ122" s="825"/>
      <c r="AR122" s="825"/>
      <c r="AS122" s="825"/>
      <c r="AT122" s="826"/>
      <c r="AU122" s="883"/>
      <c r="AV122" s="884"/>
      <c r="AW122" s="884"/>
      <c r="AX122" s="884"/>
      <c r="AY122" s="885"/>
      <c r="AZ122" s="838" t="s">
        <v>474</v>
      </c>
      <c r="BA122" s="839"/>
      <c r="BB122" s="839"/>
      <c r="BC122" s="839"/>
      <c r="BD122" s="839"/>
      <c r="BE122" s="839"/>
      <c r="BF122" s="839"/>
      <c r="BG122" s="839"/>
      <c r="BH122" s="839"/>
      <c r="BI122" s="839"/>
      <c r="BJ122" s="839"/>
      <c r="BK122" s="839"/>
      <c r="BL122" s="839"/>
      <c r="BM122" s="839"/>
      <c r="BN122" s="839"/>
      <c r="BO122" s="839"/>
      <c r="BP122" s="840"/>
      <c r="BQ122" s="879">
        <v>57242386</v>
      </c>
      <c r="BR122" s="845"/>
      <c r="BS122" s="845"/>
      <c r="BT122" s="845"/>
      <c r="BU122" s="845"/>
      <c r="BV122" s="845">
        <v>54615168</v>
      </c>
      <c r="BW122" s="845"/>
      <c r="BX122" s="845"/>
      <c r="BY122" s="845"/>
      <c r="BZ122" s="845"/>
      <c r="CA122" s="845">
        <v>51869074</v>
      </c>
      <c r="CB122" s="845"/>
      <c r="CC122" s="845"/>
      <c r="CD122" s="845"/>
      <c r="CE122" s="845"/>
      <c r="CF122" s="846">
        <v>179.6</v>
      </c>
      <c r="CG122" s="847"/>
      <c r="CH122" s="847"/>
      <c r="CI122" s="847"/>
      <c r="CJ122" s="847"/>
      <c r="CK122" s="869"/>
      <c r="CL122" s="855"/>
      <c r="CM122" s="855"/>
      <c r="CN122" s="855"/>
      <c r="CO122" s="856"/>
      <c r="CP122" s="835" t="s">
        <v>408</v>
      </c>
      <c r="CQ122" s="836"/>
      <c r="CR122" s="836"/>
      <c r="CS122" s="836"/>
      <c r="CT122" s="836"/>
      <c r="CU122" s="836"/>
      <c r="CV122" s="836"/>
      <c r="CW122" s="836"/>
      <c r="CX122" s="836"/>
      <c r="CY122" s="836"/>
      <c r="CZ122" s="836"/>
      <c r="DA122" s="836"/>
      <c r="DB122" s="836"/>
      <c r="DC122" s="836"/>
      <c r="DD122" s="836"/>
      <c r="DE122" s="836"/>
      <c r="DF122" s="837"/>
      <c r="DG122" s="816" t="s">
        <v>130</v>
      </c>
      <c r="DH122" s="817"/>
      <c r="DI122" s="817"/>
      <c r="DJ122" s="817"/>
      <c r="DK122" s="817"/>
      <c r="DL122" s="817" t="s">
        <v>130</v>
      </c>
      <c r="DM122" s="817"/>
      <c r="DN122" s="817"/>
      <c r="DO122" s="817"/>
      <c r="DP122" s="817"/>
      <c r="DQ122" s="817" t="s">
        <v>130</v>
      </c>
      <c r="DR122" s="817"/>
      <c r="DS122" s="817"/>
      <c r="DT122" s="817"/>
      <c r="DU122" s="817"/>
      <c r="DV122" s="794" t="s">
        <v>130</v>
      </c>
      <c r="DW122" s="794"/>
      <c r="DX122" s="794"/>
      <c r="DY122" s="794"/>
      <c r="DZ122" s="795"/>
    </row>
    <row r="123" spans="1:130" s="230" customFormat="1" ht="26.25" customHeight="1" x14ac:dyDescent="0.15">
      <c r="A123" s="820"/>
      <c r="B123" s="821"/>
      <c r="C123" s="815" t="s">
        <v>460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130</v>
      </c>
      <c r="AB123" s="780"/>
      <c r="AC123" s="780"/>
      <c r="AD123" s="780"/>
      <c r="AE123" s="781"/>
      <c r="AF123" s="782" t="s">
        <v>130</v>
      </c>
      <c r="AG123" s="780"/>
      <c r="AH123" s="780"/>
      <c r="AI123" s="780"/>
      <c r="AJ123" s="781"/>
      <c r="AK123" s="782" t="s">
        <v>130</v>
      </c>
      <c r="AL123" s="780"/>
      <c r="AM123" s="780"/>
      <c r="AN123" s="780"/>
      <c r="AO123" s="781"/>
      <c r="AP123" s="824" t="s">
        <v>130</v>
      </c>
      <c r="AQ123" s="825"/>
      <c r="AR123" s="825"/>
      <c r="AS123" s="825"/>
      <c r="AT123" s="826"/>
      <c r="AU123" s="886"/>
      <c r="AV123" s="887"/>
      <c r="AW123" s="887"/>
      <c r="AX123" s="887"/>
      <c r="AY123" s="887"/>
      <c r="AZ123" s="251" t="s">
        <v>190</v>
      </c>
      <c r="BA123" s="251"/>
      <c r="BB123" s="251"/>
      <c r="BC123" s="251"/>
      <c r="BD123" s="251"/>
      <c r="BE123" s="251"/>
      <c r="BF123" s="251"/>
      <c r="BG123" s="251"/>
      <c r="BH123" s="251"/>
      <c r="BI123" s="251"/>
      <c r="BJ123" s="251"/>
      <c r="BK123" s="251"/>
      <c r="BL123" s="251"/>
      <c r="BM123" s="251"/>
      <c r="BN123" s="251"/>
      <c r="BO123" s="877" t="s">
        <v>475</v>
      </c>
      <c r="BP123" s="878"/>
      <c r="BQ123" s="832">
        <v>86859199</v>
      </c>
      <c r="BR123" s="833"/>
      <c r="BS123" s="833"/>
      <c r="BT123" s="833"/>
      <c r="BU123" s="833"/>
      <c r="BV123" s="833">
        <v>88283476</v>
      </c>
      <c r="BW123" s="833"/>
      <c r="BX123" s="833"/>
      <c r="BY123" s="833"/>
      <c r="BZ123" s="833"/>
      <c r="CA123" s="833">
        <v>85877485</v>
      </c>
      <c r="CB123" s="833"/>
      <c r="CC123" s="833"/>
      <c r="CD123" s="833"/>
      <c r="CE123" s="833"/>
      <c r="CF123" s="748"/>
      <c r="CG123" s="749"/>
      <c r="CH123" s="749"/>
      <c r="CI123" s="749"/>
      <c r="CJ123" s="834"/>
      <c r="CK123" s="869"/>
      <c r="CL123" s="855"/>
      <c r="CM123" s="855"/>
      <c r="CN123" s="855"/>
      <c r="CO123" s="856"/>
      <c r="CP123" s="835" t="s">
        <v>409</v>
      </c>
      <c r="CQ123" s="836"/>
      <c r="CR123" s="836"/>
      <c r="CS123" s="836"/>
      <c r="CT123" s="836"/>
      <c r="CU123" s="836"/>
      <c r="CV123" s="836"/>
      <c r="CW123" s="836"/>
      <c r="CX123" s="836"/>
      <c r="CY123" s="836"/>
      <c r="CZ123" s="836"/>
      <c r="DA123" s="836"/>
      <c r="DB123" s="836"/>
      <c r="DC123" s="836"/>
      <c r="DD123" s="836"/>
      <c r="DE123" s="836"/>
      <c r="DF123" s="837"/>
      <c r="DG123" s="779" t="s">
        <v>411</v>
      </c>
      <c r="DH123" s="780"/>
      <c r="DI123" s="780"/>
      <c r="DJ123" s="780"/>
      <c r="DK123" s="781"/>
      <c r="DL123" s="782" t="s">
        <v>411</v>
      </c>
      <c r="DM123" s="780"/>
      <c r="DN123" s="780"/>
      <c r="DO123" s="780"/>
      <c r="DP123" s="781"/>
      <c r="DQ123" s="782" t="s">
        <v>411</v>
      </c>
      <c r="DR123" s="780"/>
      <c r="DS123" s="780"/>
      <c r="DT123" s="780"/>
      <c r="DU123" s="781"/>
      <c r="DV123" s="824" t="s">
        <v>411</v>
      </c>
      <c r="DW123" s="825"/>
      <c r="DX123" s="825"/>
      <c r="DY123" s="825"/>
      <c r="DZ123" s="826"/>
    </row>
    <row r="124" spans="1:130" s="230" customFormat="1" ht="26.25" customHeight="1" thickBot="1" x14ac:dyDescent="0.2">
      <c r="A124" s="820"/>
      <c r="B124" s="821"/>
      <c r="C124" s="815" t="s">
        <v>463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411</v>
      </c>
      <c r="AB124" s="780"/>
      <c r="AC124" s="780"/>
      <c r="AD124" s="780"/>
      <c r="AE124" s="781"/>
      <c r="AF124" s="782" t="s">
        <v>411</v>
      </c>
      <c r="AG124" s="780"/>
      <c r="AH124" s="780"/>
      <c r="AI124" s="780"/>
      <c r="AJ124" s="781"/>
      <c r="AK124" s="782" t="s">
        <v>411</v>
      </c>
      <c r="AL124" s="780"/>
      <c r="AM124" s="780"/>
      <c r="AN124" s="780"/>
      <c r="AO124" s="781"/>
      <c r="AP124" s="824" t="s">
        <v>411</v>
      </c>
      <c r="AQ124" s="825"/>
      <c r="AR124" s="825"/>
      <c r="AS124" s="825"/>
      <c r="AT124" s="826"/>
      <c r="AU124" s="827" t="s">
        <v>476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411</v>
      </c>
      <c r="BR124" s="831"/>
      <c r="BS124" s="831"/>
      <c r="BT124" s="831"/>
      <c r="BU124" s="831"/>
      <c r="BV124" s="831" t="s">
        <v>130</v>
      </c>
      <c r="BW124" s="831"/>
      <c r="BX124" s="831"/>
      <c r="BY124" s="831"/>
      <c r="BZ124" s="831"/>
      <c r="CA124" s="831" t="s">
        <v>411</v>
      </c>
      <c r="CB124" s="831"/>
      <c r="CC124" s="831"/>
      <c r="CD124" s="831"/>
      <c r="CE124" s="831"/>
      <c r="CF124" s="726"/>
      <c r="CG124" s="727"/>
      <c r="CH124" s="727"/>
      <c r="CI124" s="727"/>
      <c r="CJ124" s="862"/>
      <c r="CK124" s="870"/>
      <c r="CL124" s="870"/>
      <c r="CM124" s="870"/>
      <c r="CN124" s="870"/>
      <c r="CO124" s="871"/>
      <c r="CP124" s="835" t="s">
        <v>477</v>
      </c>
      <c r="CQ124" s="836"/>
      <c r="CR124" s="836"/>
      <c r="CS124" s="836"/>
      <c r="CT124" s="836"/>
      <c r="CU124" s="836"/>
      <c r="CV124" s="836"/>
      <c r="CW124" s="836"/>
      <c r="CX124" s="836"/>
      <c r="CY124" s="836"/>
      <c r="CZ124" s="836"/>
      <c r="DA124" s="836"/>
      <c r="DB124" s="836"/>
      <c r="DC124" s="836"/>
      <c r="DD124" s="836"/>
      <c r="DE124" s="836"/>
      <c r="DF124" s="837"/>
      <c r="DG124" s="763" t="s">
        <v>478</v>
      </c>
      <c r="DH124" s="764"/>
      <c r="DI124" s="764"/>
      <c r="DJ124" s="764"/>
      <c r="DK124" s="765"/>
      <c r="DL124" s="766" t="s">
        <v>478</v>
      </c>
      <c r="DM124" s="764"/>
      <c r="DN124" s="764"/>
      <c r="DO124" s="764"/>
      <c r="DP124" s="765"/>
      <c r="DQ124" s="766" t="s">
        <v>478</v>
      </c>
      <c r="DR124" s="764"/>
      <c r="DS124" s="764"/>
      <c r="DT124" s="764"/>
      <c r="DU124" s="765"/>
      <c r="DV124" s="848" t="s">
        <v>478</v>
      </c>
      <c r="DW124" s="849"/>
      <c r="DX124" s="849"/>
      <c r="DY124" s="849"/>
      <c r="DZ124" s="850"/>
    </row>
    <row r="125" spans="1:130" s="230" customFormat="1" ht="26.25" customHeight="1" x14ac:dyDescent="0.15">
      <c r="A125" s="820"/>
      <c r="B125" s="821"/>
      <c r="C125" s="815" t="s">
        <v>465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478</v>
      </c>
      <c r="AB125" s="780"/>
      <c r="AC125" s="780"/>
      <c r="AD125" s="780"/>
      <c r="AE125" s="781"/>
      <c r="AF125" s="782" t="s">
        <v>478</v>
      </c>
      <c r="AG125" s="780"/>
      <c r="AH125" s="780"/>
      <c r="AI125" s="780"/>
      <c r="AJ125" s="781"/>
      <c r="AK125" s="782" t="s">
        <v>478</v>
      </c>
      <c r="AL125" s="780"/>
      <c r="AM125" s="780"/>
      <c r="AN125" s="780"/>
      <c r="AO125" s="781"/>
      <c r="AP125" s="824" t="s">
        <v>478</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479</v>
      </c>
      <c r="CL125" s="852"/>
      <c r="CM125" s="852"/>
      <c r="CN125" s="852"/>
      <c r="CO125" s="853"/>
      <c r="CP125" s="860" t="s">
        <v>480</v>
      </c>
      <c r="CQ125" s="808"/>
      <c r="CR125" s="808"/>
      <c r="CS125" s="808"/>
      <c r="CT125" s="808"/>
      <c r="CU125" s="808"/>
      <c r="CV125" s="808"/>
      <c r="CW125" s="808"/>
      <c r="CX125" s="808"/>
      <c r="CY125" s="808"/>
      <c r="CZ125" s="808"/>
      <c r="DA125" s="808"/>
      <c r="DB125" s="808"/>
      <c r="DC125" s="808"/>
      <c r="DD125" s="808"/>
      <c r="DE125" s="808"/>
      <c r="DF125" s="809"/>
      <c r="DG125" s="861" t="s">
        <v>478</v>
      </c>
      <c r="DH125" s="842"/>
      <c r="DI125" s="842"/>
      <c r="DJ125" s="842"/>
      <c r="DK125" s="842"/>
      <c r="DL125" s="842" t="s">
        <v>478</v>
      </c>
      <c r="DM125" s="842"/>
      <c r="DN125" s="842"/>
      <c r="DO125" s="842"/>
      <c r="DP125" s="842"/>
      <c r="DQ125" s="842" t="s">
        <v>478</v>
      </c>
      <c r="DR125" s="842"/>
      <c r="DS125" s="842"/>
      <c r="DT125" s="842"/>
      <c r="DU125" s="842"/>
      <c r="DV125" s="843" t="s">
        <v>478</v>
      </c>
      <c r="DW125" s="843"/>
      <c r="DX125" s="843"/>
      <c r="DY125" s="843"/>
      <c r="DZ125" s="844"/>
    </row>
    <row r="126" spans="1:130" s="230" customFormat="1" ht="26.25" customHeight="1" thickBot="1" x14ac:dyDescent="0.2">
      <c r="A126" s="820"/>
      <c r="B126" s="821"/>
      <c r="C126" s="815" t="s">
        <v>467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2932</v>
      </c>
      <c r="AB126" s="780"/>
      <c r="AC126" s="780"/>
      <c r="AD126" s="780"/>
      <c r="AE126" s="781"/>
      <c r="AF126" s="782">
        <v>2696</v>
      </c>
      <c r="AG126" s="780"/>
      <c r="AH126" s="780"/>
      <c r="AI126" s="780"/>
      <c r="AJ126" s="781"/>
      <c r="AK126" s="782">
        <v>281</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481</v>
      </c>
      <c r="CQ126" s="752"/>
      <c r="CR126" s="752"/>
      <c r="CS126" s="752"/>
      <c r="CT126" s="752"/>
      <c r="CU126" s="752"/>
      <c r="CV126" s="752"/>
      <c r="CW126" s="752"/>
      <c r="CX126" s="752"/>
      <c r="CY126" s="752"/>
      <c r="CZ126" s="752"/>
      <c r="DA126" s="752"/>
      <c r="DB126" s="752"/>
      <c r="DC126" s="752"/>
      <c r="DD126" s="752"/>
      <c r="DE126" s="752"/>
      <c r="DF126" s="753"/>
      <c r="DG126" s="816">
        <v>978316</v>
      </c>
      <c r="DH126" s="817"/>
      <c r="DI126" s="817"/>
      <c r="DJ126" s="817"/>
      <c r="DK126" s="817"/>
      <c r="DL126" s="817" t="s">
        <v>478</v>
      </c>
      <c r="DM126" s="817"/>
      <c r="DN126" s="817"/>
      <c r="DO126" s="817"/>
      <c r="DP126" s="817"/>
      <c r="DQ126" s="817" t="s">
        <v>478</v>
      </c>
      <c r="DR126" s="817"/>
      <c r="DS126" s="817"/>
      <c r="DT126" s="817"/>
      <c r="DU126" s="817"/>
      <c r="DV126" s="794" t="s">
        <v>478</v>
      </c>
      <c r="DW126" s="794"/>
      <c r="DX126" s="794"/>
      <c r="DY126" s="794"/>
      <c r="DZ126" s="795"/>
    </row>
    <row r="127" spans="1:130" s="230" customFormat="1" ht="26.25" customHeight="1" x14ac:dyDescent="0.15">
      <c r="A127" s="822"/>
      <c r="B127" s="823"/>
      <c r="C127" s="838" t="s">
        <v>482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1712</v>
      </c>
      <c r="AB127" s="780"/>
      <c r="AC127" s="780"/>
      <c r="AD127" s="780"/>
      <c r="AE127" s="781"/>
      <c r="AF127" s="782">
        <v>32792</v>
      </c>
      <c r="AG127" s="780"/>
      <c r="AH127" s="780"/>
      <c r="AI127" s="780"/>
      <c r="AJ127" s="781"/>
      <c r="AK127" s="782">
        <v>29190</v>
      </c>
      <c r="AL127" s="780"/>
      <c r="AM127" s="780"/>
      <c r="AN127" s="780"/>
      <c r="AO127" s="781"/>
      <c r="AP127" s="824">
        <v>0.1</v>
      </c>
      <c r="AQ127" s="825"/>
      <c r="AR127" s="825"/>
      <c r="AS127" s="825"/>
      <c r="AT127" s="826"/>
      <c r="AU127" s="232"/>
      <c r="AV127" s="232"/>
      <c r="AW127" s="232"/>
      <c r="AX127" s="841" t="s">
        <v>483</v>
      </c>
      <c r="AY127" s="812"/>
      <c r="AZ127" s="812"/>
      <c r="BA127" s="812"/>
      <c r="BB127" s="812"/>
      <c r="BC127" s="812"/>
      <c r="BD127" s="812"/>
      <c r="BE127" s="813"/>
      <c r="BF127" s="811" t="s">
        <v>484</v>
      </c>
      <c r="BG127" s="812"/>
      <c r="BH127" s="812"/>
      <c r="BI127" s="812"/>
      <c r="BJ127" s="812"/>
      <c r="BK127" s="812"/>
      <c r="BL127" s="813"/>
      <c r="BM127" s="811" t="s">
        <v>485</v>
      </c>
      <c r="BN127" s="812"/>
      <c r="BO127" s="812"/>
      <c r="BP127" s="812"/>
      <c r="BQ127" s="812"/>
      <c r="BR127" s="812"/>
      <c r="BS127" s="813"/>
      <c r="BT127" s="811" t="s">
        <v>486</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487</v>
      </c>
      <c r="CQ127" s="752"/>
      <c r="CR127" s="752"/>
      <c r="CS127" s="752"/>
      <c r="CT127" s="752"/>
      <c r="CU127" s="752"/>
      <c r="CV127" s="752"/>
      <c r="CW127" s="752"/>
      <c r="CX127" s="752"/>
      <c r="CY127" s="752"/>
      <c r="CZ127" s="752"/>
      <c r="DA127" s="752"/>
      <c r="DB127" s="752"/>
      <c r="DC127" s="752"/>
      <c r="DD127" s="752"/>
      <c r="DE127" s="752"/>
      <c r="DF127" s="753"/>
      <c r="DG127" s="816" t="s">
        <v>478</v>
      </c>
      <c r="DH127" s="817"/>
      <c r="DI127" s="817"/>
      <c r="DJ127" s="817"/>
      <c r="DK127" s="817"/>
      <c r="DL127" s="817" t="s">
        <v>478</v>
      </c>
      <c r="DM127" s="817"/>
      <c r="DN127" s="817"/>
      <c r="DO127" s="817"/>
      <c r="DP127" s="817"/>
      <c r="DQ127" s="817" t="s">
        <v>478</v>
      </c>
      <c r="DR127" s="817"/>
      <c r="DS127" s="817"/>
      <c r="DT127" s="817"/>
      <c r="DU127" s="817"/>
      <c r="DV127" s="794" t="s">
        <v>478</v>
      </c>
      <c r="DW127" s="794"/>
      <c r="DX127" s="794"/>
      <c r="DY127" s="794"/>
      <c r="DZ127" s="795"/>
    </row>
    <row r="128" spans="1:130" s="230" customFormat="1" ht="26.25" customHeight="1" thickBot="1" x14ac:dyDescent="0.2">
      <c r="A128" s="796" t="s">
        <v>488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489</v>
      </c>
      <c r="X128" s="798"/>
      <c r="Y128" s="798"/>
      <c r="Z128" s="799"/>
      <c r="AA128" s="800">
        <v>790662</v>
      </c>
      <c r="AB128" s="801"/>
      <c r="AC128" s="801"/>
      <c r="AD128" s="801"/>
      <c r="AE128" s="802"/>
      <c r="AF128" s="803">
        <v>1176347</v>
      </c>
      <c r="AG128" s="801"/>
      <c r="AH128" s="801"/>
      <c r="AI128" s="801"/>
      <c r="AJ128" s="802"/>
      <c r="AK128" s="803">
        <v>1206059</v>
      </c>
      <c r="AL128" s="801"/>
      <c r="AM128" s="801"/>
      <c r="AN128" s="801"/>
      <c r="AO128" s="802"/>
      <c r="AP128" s="804"/>
      <c r="AQ128" s="805"/>
      <c r="AR128" s="805"/>
      <c r="AS128" s="805"/>
      <c r="AT128" s="806"/>
      <c r="AU128" s="232"/>
      <c r="AV128" s="232"/>
      <c r="AW128" s="232"/>
      <c r="AX128" s="807" t="s">
        <v>490</v>
      </c>
      <c r="AY128" s="808"/>
      <c r="AZ128" s="808"/>
      <c r="BA128" s="808"/>
      <c r="BB128" s="808"/>
      <c r="BC128" s="808"/>
      <c r="BD128" s="808"/>
      <c r="BE128" s="809"/>
      <c r="BF128" s="786" t="s">
        <v>478</v>
      </c>
      <c r="BG128" s="787"/>
      <c r="BH128" s="787"/>
      <c r="BI128" s="787"/>
      <c r="BJ128" s="787"/>
      <c r="BK128" s="787"/>
      <c r="BL128" s="810"/>
      <c r="BM128" s="786">
        <v>11.62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491</v>
      </c>
      <c r="CQ128" s="730"/>
      <c r="CR128" s="730"/>
      <c r="CS128" s="730"/>
      <c r="CT128" s="730"/>
      <c r="CU128" s="730"/>
      <c r="CV128" s="730"/>
      <c r="CW128" s="730"/>
      <c r="CX128" s="730"/>
      <c r="CY128" s="730"/>
      <c r="CZ128" s="730"/>
      <c r="DA128" s="730"/>
      <c r="DB128" s="730"/>
      <c r="DC128" s="730"/>
      <c r="DD128" s="730"/>
      <c r="DE128" s="730"/>
      <c r="DF128" s="731"/>
      <c r="DG128" s="790" t="s">
        <v>478</v>
      </c>
      <c r="DH128" s="791"/>
      <c r="DI128" s="791"/>
      <c r="DJ128" s="791"/>
      <c r="DK128" s="791"/>
      <c r="DL128" s="791" t="s">
        <v>478</v>
      </c>
      <c r="DM128" s="791"/>
      <c r="DN128" s="791"/>
      <c r="DO128" s="791"/>
      <c r="DP128" s="791"/>
      <c r="DQ128" s="791" t="s">
        <v>478</v>
      </c>
      <c r="DR128" s="791"/>
      <c r="DS128" s="791"/>
      <c r="DT128" s="791"/>
      <c r="DU128" s="791"/>
      <c r="DV128" s="792" t="s">
        <v>478</v>
      </c>
      <c r="DW128" s="792"/>
      <c r="DX128" s="792"/>
      <c r="DY128" s="792"/>
      <c r="DZ128" s="793"/>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492</v>
      </c>
      <c r="X129" s="777"/>
      <c r="Y129" s="777"/>
      <c r="Z129" s="778"/>
      <c r="AA129" s="779">
        <v>34486648</v>
      </c>
      <c r="AB129" s="780"/>
      <c r="AC129" s="780"/>
      <c r="AD129" s="780"/>
      <c r="AE129" s="781"/>
      <c r="AF129" s="782">
        <v>35251951</v>
      </c>
      <c r="AG129" s="780"/>
      <c r="AH129" s="780"/>
      <c r="AI129" s="780"/>
      <c r="AJ129" s="781"/>
      <c r="AK129" s="782">
        <v>34530224</v>
      </c>
      <c r="AL129" s="780"/>
      <c r="AM129" s="780"/>
      <c r="AN129" s="780"/>
      <c r="AO129" s="781"/>
      <c r="AP129" s="783"/>
      <c r="AQ129" s="784"/>
      <c r="AR129" s="784"/>
      <c r="AS129" s="784"/>
      <c r="AT129" s="785"/>
      <c r="AU129" s="233"/>
      <c r="AV129" s="233"/>
      <c r="AW129" s="233"/>
      <c r="AX129" s="751" t="s">
        <v>493</v>
      </c>
      <c r="AY129" s="752"/>
      <c r="AZ129" s="752"/>
      <c r="BA129" s="752"/>
      <c r="BB129" s="752"/>
      <c r="BC129" s="752"/>
      <c r="BD129" s="752"/>
      <c r="BE129" s="753"/>
      <c r="BF129" s="770" t="s">
        <v>478</v>
      </c>
      <c r="BG129" s="771"/>
      <c r="BH129" s="771"/>
      <c r="BI129" s="771"/>
      <c r="BJ129" s="771"/>
      <c r="BK129" s="771"/>
      <c r="BL129" s="772"/>
      <c r="BM129" s="770">
        <v>16.62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495</v>
      </c>
      <c r="X130" s="777"/>
      <c r="Y130" s="777"/>
      <c r="Z130" s="778"/>
      <c r="AA130" s="779">
        <v>6568512</v>
      </c>
      <c r="AB130" s="780"/>
      <c r="AC130" s="780"/>
      <c r="AD130" s="780"/>
      <c r="AE130" s="781"/>
      <c r="AF130" s="782">
        <v>6007997</v>
      </c>
      <c r="AG130" s="780"/>
      <c r="AH130" s="780"/>
      <c r="AI130" s="780"/>
      <c r="AJ130" s="781"/>
      <c r="AK130" s="782">
        <v>5641974</v>
      </c>
      <c r="AL130" s="780"/>
      <c r="AM130" s="780"/>
      <c r="AN130" s="780"/>
      <c r="AO130" s="781"/>
      <c r="AP130" s="783"/>
      <c r="AQ130" s="784"/>
      <c r="AR130" s="784"/>
      <c r="AS130" s="784"/>
      <c r="AT130" s="785"/>
      <c r="AU130" s="233"/>
      <c r="AV130" s="233"/>
      <c r="AW130" s="233"/>
      <c r="AX130" s="751" t="s">
        <v>496</v>
      </c>
      <c r="AY130" s="752"/>
      <c r="AZ130" s="752"/>
      <c r="BA130" s="752"/>
      <c r="BB130" s="752"/>
      <c r="BC130" s="752"/>
      <c r="BD130" s="752"/>
      <c r="BE130" s="753"/>
      <c r="BF130" s="754">
        <v>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497</v>
      </c>
      <c r="X131" s="761"/>
      <c r="Y131" s="761"/>
      <c r="Z131" s="762"/>
      <c r="AA131" s="763">
        <v>27918136</v>
      </c>
      <c r="AB131" s="764"/>
      <c r="AC131" s="764"/>
      <c r="AD131" s="764"/>
      <c r="AE131" s="765"/>
      <c r="AF131" s="766">
        <v>29243954</v>
      </c>
      <c r="AG131" s="764"/>
      <c r="AH131" s="764"/>
      <c r="AI131" s="764"/>
      <c r="AJ131" s="765"/>
      <c r="AK131" s="766">
        <v>28888250</v>
      </c>
      <c r="AL131" s="764"/>
      <c r="AM131" s="764"/>
      <c r="AN131" s="764"/>
      <c r="AO131" s="765"/>
      <c r="AP131" s="767"/>
      <c r="AQ131" s="768"/>
      <c r="AR131" s="768"/>
      <c r="AS131" s="768"/>
      <c r="AT131" s="769"/>
      <c r="AU131" s="233"/>
      <c r="AV131" s="233"/>
      <c r="AW131" s="233"/>
      <c r="AX131" s="729" t="s">
        <v>498</v>
      </c>
      <c r="AY131" s="730"/>
      <c r="AZ131" s="730"/>
      <c r="BA131" s="730"/>
      <c r="BB131" s="730"/>
      <c r="BC131" s="730"/>
      <c r="BD131" s="730"/>
      <c r="BE131" s="731"/>
      <c r="BF131" s="732" t="s">
        <v>478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499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500</v>
      </c>
      <c r="W132" s="742"/>
      <c r="X132" s="742"/>
      <c r="Y132" s="742"/>
      <c r="Z132" s="743"/>
      <c r="AA132" s="744">
        <v>6.4075624529999997</v>
      </c>
      <c r="AB132" s="745"/>
      <c r="AC132" s="745"/>
      <c r="AD132" s="745"/>
      <c r="AE132" s="746"/>
      <c r="AF132" s="747">
        <v>7.2496284190000004</v>
      </c>
      <c r="AG132" s="745"/>
      <c r="AH132" s="745"/>
      <c r="AI132" s="745"/>
      <c r="AJ132" s="746"/>
      <c r="AK132" s="747">
        <v>7.5612022190000001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501</v>
      </c>
      <c r="W133" s="721"/>
      <c r="X133" s="721"/>
      <c r="Y133" s="721"/>
      <c r="Z133" s="722"/>
      <c r="AA133" s="723">
        <v>6.8</v>
      </c>
      <c r="AB133" s="724"/>
      <c r="AC133" s="724"/>
      <c r="AD133" s="724"/>
      <c r="AE133" s="725"/>
      <c r="AF133" s="723">
        <v>6.5</v>
      </c>
      <c r="AG133" s="724"/>
      <c r="AH133" s="724"/>
      <c r="AI133" s="724"/>
      <c r="AJ133" s="725"/>
      <c r="AK133" s="723">
        <v>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inh1bzJeSwyIskXwC4MywdwctLcFAaEK/hKxPN2D1aYVGsbj5FHtPg9+cMi9gl9YLK7mzCjasGp+JfQTZMig==" saltValue="diRsapW+vO6bRUBORKZWh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600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t5us5j3UaLgdeKvBEgwsC2a6LGeL7Cvu68gSkgssfVV2iXORuYfQ2kUf42P2xPnEiaPST4Mxbi9RKXxiRU9YQ==" saltValue="tuvggZm469xeh1CDVLg1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HF1Iq683D+14pHIp1DiZYpXR0ZtBTcccDfdc3a0L/6FuWLxV4mnvymBORCoZTHkU54Q4mZvHA3QyQpyvWM/0w==" saltValue="aNvnoxpn+Rpw1ipQho37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504</v>
      </c>
      <c r="AP7" s="272"/>
      <c r="AQ7" s="273" t="s">
        <v>505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506</v>
      </c>
      <c r="AQ8" s="279" t="s">
        <v>507</v>
      </c>
      <c r="AR8" s="280" t="s">
        <v>508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509</v>
      </c>
      <c r="AL9" s="1131"/>
      <c r="AM9" s="1131"/>
      <c r="AN9" s="1132"/>
      <c r="AO9" s="281">
        <v>7578460</v>
      </c>
      <c r="AP9" s="281">
        <v>56266</v>
      </c>
      <c r="AQ9" s="282">
        <v>62374</v>
      </c>
      <c r="AR9" s="283">
        <v>-9.8000000000000007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510</v>
      </c>
      <c r="AL10" s="1131"/>
      <c r="AM10" s="1131"/>
      <c r="AN10" s="1132"/>
      <c r="AO10" s="284">
        <v>978728</v>
      </c>
      <c r="AP10" s="284">
        <v>7266</v>
      </c>
      <c r="AQ10" s="285">
        <v>4230</v>
      </c>
      <c r="AR10" s="286">
        <v>71.8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511</v>
      </c>
      <c r="AL11" s="1131"/>
      <c r="AM11" s="1131"/>
      <c r="AN11" s="1132"/>
      <c r="AO11" s="284">
        <v>11873</v>
      </c>
      <c r="AP11" s="284">
        <v>88</v>
      </c>
      <c r="AQ11" s="285">
        <v>601</v>
      </c>
      <c r="AR11" s="286">
        <v>-85.4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512</v>
      </c>
      <c r="AL12" s="1131"/>
      <c r="AM12" s="1131"/>
      <c r="AN12" s="1132"/>
      <c r="AO12" s="284" t="s">
        <v>513</v>
      </c>
      <c r="AP12" s="284" t="s">
        <v>513</v>
      </c>
      <c r="AQ12" s="285">
        <v>13</v>
      </c>
      <c r="AR12" s="286" t="s">
        <v>513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514</v>
      </c>
      <c r="AL13" s="1131"/>
      <c r="AM13" s="1131"/>
      <c r="AN13" s="1132"/>
      <c r="AO13" s="284">
        <v>271944</v>
      </c>
      <c r="AP13" s="284">
        <v>2019</v>
      </c>
      <c r="AQ13" s="285">
        <v>2559</v>
      </c>
      <c r="AR13" s="286">
        <v>-21.1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515</v>
      </c>
      <c r="AL14" s="1131"/>
      <c r="AM14" s="1131"/>
      <c r="AN14" s="1132"/>
      <c r="AO14" s="284">
        <v>232997</v>
      </c>
      <c r="AP14" s="284">
        <v>1730</v>
      </c>
      <c r="AQ14" s="285">
        <v>1133</v>
      </c>
      <c r="AR14" s="286">
        <v>52.7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516</v>
      </c>
      <c r="AL15" s="1134"/>
      <c r="AM15" s="1134"/>
      <c r="AN15" s="1135"/>
      <c r="AO15" s="284">
        <v>-644141</v>
      </c>
      <c r="AP15" s="284">
        <v>-4782</v>
      </c>
      <c r="AQ15" s="285">
        <v>-4006</v>
      </c>
      <c r="AR15" s="286">
        <v>19.399999999999999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190</v>
      </c>
      <c r="AL16" s="1134"/>
      <c r="AM16" s="1134"/>
      <c r="AN16" s="1135"/>
      <c r="AO16" s="284">
        <v>8429861</v>
      </c>
      <c r="AP16" s="284">
        <v>62587</v>
      </c>
      <c r="AQ16" s="285">
        <v>66904</v>
      </c>
      <c r="AR16" s="286">
        <v>-6.5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521</v>
      </c>
      <c r="AL21" s="1137"/>
      <c r="AM21" s="1137"/>
      <c r="AN21" s="1138"/>
      <c r="AO21" s="297">
        <v>5.57</v>
      </c>
      <c r="AP21" s="298">
        <v>6.16</v>
      </c>
      <c r="AQ21" s="299">
        <v>-0.59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522</v>
      </c>
      <c r="AL22" s="1137"/>
      <c r="AM22" s="1137"/>
      <c r="AN22" s="1138"/>
      <c r="AO22" s="302">
        <v>98.1</v>
      </c>
      <c r="AP22" s="303">
        <v>98.9</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504</v>
      </c>
      <c r="AP30" s="272"/>
      <c r="AQ30" s="273" t="s">
        <v>505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506</v>
      </c>
      <c r="AQ31" s="279" t="s">
        <v>507</v>
      </c>
      <c r="AR31" s="280" t="s">
        <v>508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526</v>
      </c>
      <c r="AL32" s="1121"/>
      <c r="AM32" s="1121"/>
      <c r="AN32" s="1122"/>
      <c r="AO32" s="312">
        <v>6865662</v>
      </c>
      <c r="AP32" s="312">
        <v>50973</v>
      </c>
      <c r="AQ32" s="313">
        <v>33699</v>
      </c>
      <c r="AR32" s="314">
        <v>51.3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527</v>
      </c>
      <c r="AL33" s="1121"/>
      <c r="AM33" s="1121"/>
      <c r="AN33" s="1122"/>
      <c r="AO33" s="312" t="s">
        <v>513</v>
      </c>
      <c r="AP33" s="312" t="s">
        <v>513</v>
      </c>
      <c r="AQ33" s="313" t="s">
        <v>513</v>
      </c>
      <c r="AR33" s="314" t="s">
        <v>513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528</v>
      </c>
      <c r="AL34" s="1121"/>
      <c r="AM34" s="1121"/>
      <c r="AN34" s="1122"/>
      <c r="AO34" s="312" t="s">
        <v>513</v>
      </c>
      <c r="AP34" s="312" t="s">
        <v>513</v>
      </c>
      <c r="AQ34" s="313">
        <v>23</v>
      </c>
      <c r="AR34" s="314" t="s">
        <v>513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529</v>
      </c>
      <c r="AL35" s="1121"/>
      <c r="AM35" s="1121"/>
      <c r="AN35" s="1122"/>
      <c r="AO35" s="312">
        <v>1789818</v>
      </c>
      <c r="AP35" s="312">
        <v>13288</v>
      </c>
      <c r="AQ35" s="313">
        <v>5771</v>
      </c>
      <c r="AR35" s="314">
        <v>130.30000000000001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530</v>
      </c>
      <c r="AL36" s="1121"/>
      <c r="AM36" s="1121"/>
      <c r="AN36" s="1122"/>
      <c r="AO36" s="312">
        <v>346872</v>
      </c>
      <c r="AP36" s="312">
        <v>2575</v>
      </c>
      <c r="AQ36" s="313">
        <v>1158</v>
      </c>
      <c r="AR36" s="314">
        <v>122.4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531</v>
      </c>
      <c r="AL37" s="1121"/>
      <c r="AM37" s="1121"/>
      <c r="AN37" s="1122"/>
      <c r="AO37" s="312">
        <v>29471</v>
      </c>
      <c r="AP37" s="312">
        <v>219</v>
      </c>
      <c r="AQ37" s="313">
        <v>631</v>
      </c>
      <c r="AR37" s="314">
        <v>-65.3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532</v>
      </c>
      <c r="AL38" s="1124"/>
      <c r="AM38" s="1124"/>
      <c r="AN38" s="1125"/>
      <c r="AO38" s="315">
        <v>509</v>
      </c>
      <c r="AP38" s="315">
        <v>4</v>
      </c>
      <c r="AQ38" s="316">
        <v>0</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533</v>
      </c>
      <c r="AL39" s="1124"/>
      <c r="AM39" s="1124"/>
      <c r="AN39" s="1125"/>
      <c r="AO39" s="312">
        <v>-1206059</v>
      </c>
      <c r="AP39" s="312">
        <v>-8954</v>
      </c>
      <c r="AQ39" s="313">
        <v>-6112</v>
      </c>
      <c r="AR39" s="314">
        <v>46.5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534</v>
      </c>
      <c r="AL40" s="1121"/>
      <c r="AM40" s="1121"/>
      <c r="AN40" s="1122"/>
      <c r="AO40" s="312">
        <v>-5641974</v>
      </c>
      <c r="AP40" s="312">
        <v>-41888</v>
      </c>
      <c r="AQ40" s="313">
        <v>-25565</v>
      </c>
      <c r="AR40" s="314">
        <v>63.8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303</v>
      </c>
      <c r="AL41" s="1127"/>
      <c r="AM41" s="1127"/>
      <c r="AN41" s="1128"/>
      <c r="AO41" s="312">
        <v>2184299</v>
      </c>
      <c r="AP41" s="312">
        <v>16217</v>
      </c>
      <c r="AQ41" s="313">
        <v>9604</v>
      </c>
      <c r="AR41" s="314">
        <v>68.900000000000006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504</v>
      </c>
      <c r="AN49" s="1115" t="s">
        <v>538</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539</v>
      </c>
      <c r="AO50" s="329" t="s">
        <v>540</v>
      </c>
      <c r="AP50" s="330" t="s">
        <v>541</v>
      </c>
      <c r="AQ50" s="331" t="s">
        <v>542</v>
      </c>
      <c r="AR50" s="332" t="s">
        <v>543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10188185</v>
      </c>
      <c r="AN51" s="334">
        <v>74159</v>
      </c>
      <c r="AO51" s="335">
        <v>-26.2</v>
      </c>
      <c r="AP51" s="336">
        <v>43226</v>
      </c>
      <c r="AQ51" s="337">
        <v>1.3</v>
      </c>
      <c r="AR51" s="338">
        <v>-27.5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4183416</v>
      </c>
      <c r="AN52" s="342">
        <v>30451</v>
      </c>
      <c r="AO52" s="343">
        <v>-15.9</v>
      </c>
      <c r="AP52" s="344">
        <v>22622</v>
      </c>
      <c r="AQ52" s="345">
        <v>-0.2</v>
      </c>
      <c r="AR52" s="346">
        <v>-15.7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9804671</v>
      </c>
      <c r="AN53" s="334">
        <v>71735</v>
      </c>
      <c r="AO53" s="335">
        <v>-3.3</v>
      </c>
      <c r="AP53" s="336">
        <v>42836</v>
      </c>
      <c r="AQ53" s="337">
        <v>-0.9</v>
      </c>
      <c r="AR53" s="338">
        <v>-2.4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4442898</v>
      </c>
      <c r="AN54" s="342">
        <v>32506</v>
      </c>
      <c r="AO54" s="343">
        <v>6.7</v>
      </c>
      <c r="AP54" s="344">
        <v>22936</v>
      </c>
      <c r="AQ54" s="345">
        <v>1.4</v>
      </c>
      <c r="AR54" s="346">
        <v>5.3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9525591</v>
      </c>
      <c r="AN55" s="334">
        <v>70109</v>
      </c>
      <c r="AO55" s="335">
        <v>-2.2999999999999998</v>
      </c>
      <c r="AP55" s="336">
        <v>44161</v>
      </c>
      <c r="AQ55" s="337">
        <v>3.1</v>
      </c>
      <c r="AR55" s="338">
        <v>-5.4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4206366</v>
      </c>
      <c r="AN56" s="342">
        <v>30959</v>
      </c>
      <c r="AO56" s="343">
        <v>-4.8</v>
      </c>
      <c r="AP56" s="344">
        <v>23644</v>
      </c>
      <c r="AQ56" s="345">
        <v>3.1</v>
      </c>
      <c r="AR56" s="346">
        <v>-7.9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6696945</v>
      </c>
      <c r="AN57" s="334">
        <v>49479</v>
      </c>
      <c r="AO57" s="335">
        <v>-29.4</v>
      </c>
      <c r="AP57" s="336">
        <v>43955</v>
      </c>
      <c r="AQ57" s="337">
        <v>-0.5</v>
      </c>
      <c r="AR57" s="338">
        <v>-28.9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2366719</v>
      </c>
      <c r="AN58" s="342">
        <v>17486</v>
      </c>
      <c r="AO58" s="343">
        <v>-43.5</v>
      </c>
      <c r="AP58" s="344">
        <v>21318</v>
      </c>
      <c r="AQ58" s="345">
        <v>-9.8000000000000007</v>
      </c>
      <c r="AR58" s="346">
        <v>-33.700000000000003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6669887</v>
      </c>
      <c r="AN59" s="334">
        <v>49520</v>
      </c>
      <c r="AO59" s="335">
        <v>0.1</v>
      </c>
      <c r="AP59" s="336">
        <v>41921</v>
      </c>
      <c r="AQ59" s="337">
        <v>-4.5999999999999996</v>
      </c>
      <c r="AR59" s="338">
        <v>4.7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2768760</v>
      </c>
      <c r="AN60" s="342">
        <v>20556</v>
      </c>
      <c r="AO60" s="343">
        <v>17.600000000000001</v>
      </c>
      <c r="AP60" s="344">
        <v>21655</v>
      </c>
      <c r="AQ60" s="345">
        <v>1.6</v>
      </c>
      <c r="AR60" s="346">
        <v>16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8577056</v>
      </c>
      <c r="AN61" s="349">
        <v>63000</v>
      </c>
      <c r="AO61" s="350">
        <v>-12.2</v>
      </c>
      <c r="AP61" s="351">
        <v>43220</v>
      </c>
      <c r="AQ61" s="352">
        <v>-0.3</v>
      </c>
      <c r="AR61" s="338">
        <v>-11.9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3593632</v>
      </c>
      <c r="AN62" s="342">
        <v>26392</v>
      </c>
      <c r="AO62" s="343">
        <v>-8</v>
      </c>
      <c r="AP62" s="344">
        <v>22435</v>
      </c>
      <c r="AQ62" s="345">
        <v>-0.8</v>
      </c>
      <c r="AR62" s="346">
        <v>-7.2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tLCkR6tE05356UI5jhJ31/LglpLpLD5tOfU5bYzHEjN5np2zvooiZ8Awjkn67Y93ZoFViFDFNC6aeglvQLyMg==" saltValue="b3gBIJZtKvdFoZKykrro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552</v>
      </c>
    </row>
    <row r="121" spans="125:125" ht="13.5" hidden="1" customHeight="1" x14ac:dyDescent="0.15">
      <c r="DU121" s="259"/>
    </row>
  </sheetData>
  <sheetProtection algorithmName="SHA-512" hashValue="jL3WpsnDo1xcAqVJo4TVmnB8NjBtkJn5PtjWby2FtZHChMn6G6Jw+P8e+nP90EFjXbutV7KitIxTMtFYNHmNHA==" saltValue="joemFaIroRWy9I4ODI1x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553</v>
      </c>
    </row>
  </sheetData>
  <sheetProtection algorithmName="SHA-512" hashValue="tmWfW6RusbBANgtvzGGDSYYnT+Wy46AxpcqR5dnnxizWaPDsGFYUYbylGOOvj06irSzjY+K27O4y64gTM1D8bg==" saltValue="cM4/1jgsNs/KWrD/fnuf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39" t="s">
        <v>3</v>
      </c>
      <c r="D47" s="1139"/>
      <c r="E47" s="1140"/>
      <c r="F47" s="11">
        <v>10.85</v>
      </c>
      <c r="G47" s="12">
        <v>13.45</v>
      </c>
      <c r="H47" s="12">
        <v>12.8</v>
      </c>
      <c r="I47" s="12">
        <v>15.06</v>
      </c>
      <c r="J47" s="13">
        <v>13.46</v>
      </c>
    </row>
    <row r="48" spans="2:10" ht="57.75" customHeight="1" x14ac:dyDescent="0.15">
      <c r="B48" s="14"/>
      <c r="C48" s="1141" t="s">
        <v>4</v>
      </c>
      <c r="D48" s="1141"/>
      <c r="E48" s="1142"/>
      <c r="F48" s="15">
        <v>2.27</v>
      </c>
      <c r="G48" s="16">
        <v>2.34</v>
      </c>
      <c r="H48" s="16">
        <v>2.92</v>
      </c>
      <c r="I48" s="16">
        <v>4.59</v>
      </c>
      <c r="J48" s="17">
        <v>4.45</v>
      </c>
    </row>
    <row r="49" spans="2:10" ht="57.75" customHeight="1" thickBot="1" x14ac:dyDescent="0.2">
      <c r="B49" s="18"/>
      <c r="C49" s="1143" t="s">
        <v>5</v>
      </c>
      <c r="D49" s="1143"/>
      <c r="E49" s="1144"/>
      <c r="F49" s="19">
        <v>2.68</v>
      </c>
      <c r="G49" s="20">
        <v>2.83</v>
      </c>
      <c r="H49" s="20">
        <v>1.67</v>
      </c>
      <c r="I49" s="20">
        <v>4.2699999999999996</v>
      </c>
      <c r="J49" s="21" t="s">
        <v>559</v>
      </c>
    </row>
    <row r="50" spans="2:10" x14ac:dyDescent="0.15"/>
  </sheetData>
  <sheetProtection algorithmName="SHA-512" hashValue="6yJKeQj0npYBIJs9iP/wl32VmpEg4LPKl4l2P+7vGLn9NQ4/aEbPSl8TWxFNV2iL//53ts28fz4ER/V6pNk2Og==" saltValue="hZyRgmX0hzuccF8GPfS1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2024-03-19T00:37:00Z</cp:lastPrinted>
  <dcterms:created xsi:type="dcterms:W3CDTF">2024-02-05T03:33:41Z</dcterms:created>
  <dcterms:modified xsi:type="dcterms:W3CDTF">2024-09-18T10:19:47Z</dcterms:modified>
  <cp:category/>
</cp:coreProperties>
</file>