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DAF87D48-B532-4F0C-8924-FC9349663285}" xr6:coauthVersionLast="47" xr6:coauthVersionMax="47" xr10:uidLastSave="{00000000-0000-0000-0000-000000000000}"/>
  <bookViews>
    <workbookView xWindow="1275" yWindow="-120" windowWidth="27645" windowHeight="16440" tabRatio="81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l="1"/>
  <c r="BE35" i="10" s="1"/>
  <c r="BW34" i="10" s="1"/>
  <c r="BW35" i="10" l="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<sst xmlns="http://schemas.openxmlformats.org/spreadsheetml/2006/main" count="1153" uniqueCount="626">
  <si>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</si>
  <si>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</si>
  <si>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</si>
  <si>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</si>
  <si>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</si>
  <si>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</si>
  <si>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</si>
  <si>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</si>
  <si>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</si>
  <si>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</si>
  <si>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</si>
  <si>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</si>
  <si>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</si>
  <si>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</si>
  <si>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</si>
  <si>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</si>
  <si>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</si>
  <si>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</si>
  <si>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</si>
  <si>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</si>
  <si>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</si>
  <si>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</si>
  <si>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</si>
  <si>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</si>
  <si>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</si>
  <si>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</si>
  <si>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</si>
  <si>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</si>
  <si>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</si>
  <si>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</si>
  <si>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</si>
  <si>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</si>
  <si>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</si>
  <si>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</si>
  <si>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</si>
  <si>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</si>
  <si>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</si>
  <si>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</si>
  <si>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</si>
  <si>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</si>
  <si>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</si>
  <si>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</si>
  <si>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</si>
  <si>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</si>
  <si>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</si>
  <si>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</si>
  <si>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</si>
  <si>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</si>
  <si>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</si>
  <si>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</si>
  <si>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</si>
  <si>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</si>
  <si>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</si>
  <si>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</si>
  <si>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</si>
  <si>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</si>
  <si>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</si>
  <si>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</si>
  <si>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</si>
  <si>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</si>
  <si>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</si>
  <si>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</si>
  <si>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</si>
  <si>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</si>
  <si>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</si>
  <si>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</si>
  <si>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</si>
  <si>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</si>
  <si>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</si>
  <si>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</si>
  <si>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</si>
  <si>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</si>
  <si>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</si>
  <si>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</si>
  <si>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</si>
  <si>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</si>
  <si>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</si>
  <si>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</si>
  <si>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</si>
  <si>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</si>
  <si>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</si>
  <si>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</si>
  <si>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</si>
  <si>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</si>
  <si>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</si>
  <si>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</si>
  <si>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</si>
  <si>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</si>
  <si>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</si>
  <si>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</si>
  <si>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</si>
  <si>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</si>
  <si>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</si>
  <si>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</si>
  <si>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</si>
  <si>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</si>
  <si>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</si>
  <si>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</si>
  <si>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</si>
  <si>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</si>
  <si>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</si>
  <si>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</si>
  <si>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</si>
  <si>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</si>
  <si>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</si>
  <si>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</si>
  <si>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</si>
  <si>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</si>
  <si>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</si>
  <si>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</si>
  <si>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</si>
  <si>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</si>
  <si>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</si>
  <si>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</si>
  <si>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</si>
  <si>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</si>
  <si>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</si>
  <si>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</si>
  <si>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</si>
  <si>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</si>
  <si>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</si>
  <si>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</si>
  <si>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</si>
  <si>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</si>
  <si>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</si>
  <si>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</si>
  <si>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</si>
  <si>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</si>
  <si>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</si>
  <si>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</si>
  <si>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</si>
  <si>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</si>
  <si>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</si>
  <si>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</si>
  <si>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</si>
  <si>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</si>
  <si>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</si>
  <si>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</si>
  <si>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</si>
  <si>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</si>
  <si>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</si>
  <si>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</si>
  <si>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</si>
  <si>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</si>
  <si>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</si>
  <si>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</si>
  <si>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</si>
  <si>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</si>
  <si>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</si>
  <si>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</si>
  <si>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</si>
  <si>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</si>
  <si>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</si>
  <si>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</si>
  <si>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</si>
  <si>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</si>
  <si>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</si>
  <si>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</si>
  <si>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</si>
  <si>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</si>
  <si>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</si>
  <si>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</si>
  <si>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</si>
  <si>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</si>
  <si>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</si>
  <si>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</si>
  <si>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</si>
  <si>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</si>
  <si>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</si>
  <si>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</si>
  <si>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</si>
  <si>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</si>
  <si>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</si>
  <si>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</si>
  <si>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</si>
  <si>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</si>
  <si>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</si>
  <si>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</si>
  <si>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</si>
  <si>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</si>
  <si>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</si>
  <si>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</si>
  <si>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</si>
  <si>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</si>
  <si>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</si>
  <si>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</si>
  <si>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</si>
  <si>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</si>
  <si>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</si>
  <si>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</si>
  <si>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</si>
  <si>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</si>
  <si>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</si>
  <si>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</si>
  <si>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</si>
  <si>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</si>
  <si>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</si>
  <si>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</si>
  <si>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</si>
  <si>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</si>
  <si>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</si>
  <si>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</si>
  <si>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</si>
  <si>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</si>
  <si>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</si>
  <si>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</si>
  <si>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</si>
  <si>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</si>
  <si>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</si>
  <si>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</si>
  <si>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</si>
  <si>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</si>
  <si>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</si>
  <si>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</si>
  <si>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</si>
  <si>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</si>
  <si>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</si>
  <si>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</si>
  <si>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</si>
  <si>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</si>
  <si>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</si>
  <si>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長崎県壱岐市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</si>
  <si>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</si>
  <si>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</si>
  <si>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</si>
  <si>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</si>
  <si>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</si>
  <si>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</si>
  <si>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</si>
  <si>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</si>
  <si>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</si>
  <si>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</si>
  <si>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</si>
  <si>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</si>
  <si>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</si>
  <si>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</si>
  <si>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</si>
  <si>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</si>
  <si>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</si>
  <si>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</si>
  <si>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</si>
  <si>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</si>
  <si>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</si>
  <si>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</si>
  <si>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</si>
  <si>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</si>
  <si>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</si>
  <si>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</si>
  <si>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</si>
  <si>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</si>
  <si>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</si>
  <si>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</si>
  <si>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</si>
  <si>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</si>
  <si>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</si>
  <si>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</si>
  <si>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</si>
  <si>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</si>
  <si>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</si>
  <si>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</si>
  <si>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</si>
  <si>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</si>
  <si>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</si>
  <si>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</si>
  <si>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</si>
  <si>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</si>
  <si>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</si>
  <si>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</si>
  <si>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</si>
  <si>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</si>
  <si>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</si>
  <si>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</si>
  <si>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</si>
  <si>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</si>
  <si>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</si>
  <si>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</si>
  <si>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</si>
  <si>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</si>
  <si>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</si>
  <si>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</si>
  <si>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</si>
  <si>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</si>
  <si>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</si>
  <si>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</si>
  <si>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</si>
  <si>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</si>
  <si>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</si>
  <si>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</si>
  <si>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</si>
  <si>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</si>
  <si>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</si>
  <si>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</si>
  <si>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</si>
  <si>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</si>
  <si>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</si>
  <si>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</si>
  <si>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</si>
  <si>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</si>
  <si>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</si>
  <si>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</si>
  <si>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</si>
  <si>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</si>
  <si>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</si>
  <si>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</si>
  <si>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</si>
  <si>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</si>
  <si>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</si>
  <si>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</si>
  <si>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</si>
  <si>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</si>
  <si>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</si>
  <si>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</si>
  <si>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</si>
  <si>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</si>
  <si>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</si>
  <si>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</si>
  <si>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</si>
  <si>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</si>
  <si>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</si>
  <si>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</si>
  <si>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</si>
  <si>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</si>
  <si>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</si>
  <si>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</si>
  <si>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</si>
  <si>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</si>
  <si>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</si>
  <si>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</si>
  <si>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</si>
  <si>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</si>
  <si>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</si>
  <si>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</si>
  <si>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</si>
  <si>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</si>
  <si>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</si>
  <si>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</si>
  <si>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</si>
  <si>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</si>
  <si>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</si>
  <si>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</si>
  <si>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</si>
  <si>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</si>
  <si>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</si>
  <si>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</si>
  <si>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</si>
  <si>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</si>
  <si>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</si>
  <si>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</si>
  <si>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</si>
  <si>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</si>
  <si>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</si>
  <si>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</si>
  <si>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</si>
  <si>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</si>
  <si>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</si>
  <si>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</si>
  <si>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</si>
  <si>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</si>
  <si>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</si>
  <si>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</si>
  <si>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</si>
  <si>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</si>
  <si>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</si>
  <si>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</si>
  <si>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</si>
  <si>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</si>
  <si>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</si>
  <si>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</si>
  <si>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</si>
  <si>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</si>
  <si>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</si>
  <si>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</si>
  <si>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</si>
  <si>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長崎県壱岐市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</si>
  <si>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</si>
  <si>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</si>
  <si>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</si>
  <si>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</si>
  <si>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</si>
  <si>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</si>
  <si>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</si>
  <si>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</si>
  <si>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</si>
  <si>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</si>
  <si>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</si>
  <si>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</si>
  <si>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</si>
  <si>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</si>
  <si>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</si>
  <si>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</si>
  <si>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</si>
  <si>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</si>
  <si>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</si>
  <si>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</si>
  <si>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壱岐市農業機械銀行特別会計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</si>
  <si>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</si>
  <si>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</si>
  <si>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</si>
  <si>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</si>
  <si>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</si>
  <si>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</si>
  <si>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</si>
  <si>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</si>
  <si>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</si>
  <si>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</si>
  <si>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</si>
  <si>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</si>
  <si>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</si>
  <si>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</si>
  <si>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壱岐市国民健康保険事業特別会計</t>
    <phoneticPr fontId="5"/>
  </si>
  <si>
    <t>壱岐市介護保険事業特別会計</t>
    <phoneticPr fontId="5"/>
  </si>
  <si>
    <t>壱岐市後期高齢者医療事業特別会計</t>
    <phoneticPr fontId="5"/>
  </si>
  <si>
    <t>壱岐市水道事業会計</t>
    <phoneticPr fontId="5"/>
  </si>
  <si>
    <t>法適用企業</t>
    <phoneticPr fontId="5"/>
  </si>
  <si>
    <t>壱岐市下水道事業特別会計</t>
    <phoneticPr fontId="5"/>
  </si>
  <si>
    <t>法非適用企業</t>
    <phoneticPr fontId="5"/>
  </si>
  <si>
    <t>壱岐市三島航路事業特別会計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</si>
  <si>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</si>
  <si>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</si>
  <si>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</si>
  <si>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</si>
  <si>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</si>
  <si>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</si>
  <si>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</si>
  <si>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</si>
  <si>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</si>
  <si>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</si>
  <si>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</si>
  <si>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</si>
  <si>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</si>
  <si>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</si>
  <si>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</si>
  <si>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</si>
  <si>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</si>
  <si>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</si>
  <si>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</si>
  <si>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</si>
  <si>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</si>
  <si>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</si>
  <si>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</si>
  <si>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</si>
  <si>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</si>
  <si>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</si>
  <si>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</si>
  <si>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</si>
  <si>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</si>
  <si>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</si>
  <si>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</si>
  <si>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</si>
  <si>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</si>
  <si>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</si>
  <si>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</si>
  <si>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</si>
  <si>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</si>
  <si>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</si>
  <si>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</si>
  <si>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</si>
  <si>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</si>
  <si>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</si>
  <si>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</si>
  <si>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</si>
  <si>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</si>
  <si>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</si>
  <si>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</si>
  <si>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</si>
  <si>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</si>
  <si>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</si>
  <si>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</si>
  <si>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</si>
  <si>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</si>
  <si>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</si>
  <si>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</si>
  <si>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</si>
  <si>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</si>
  <si>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</si>
  <si>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</si>
  <si>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</si>
  <si>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</si>
  <si>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</si>
  <si>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</si>
  <si>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</si>
  <si>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</si>
  <si>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</si>
  <si>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</si>
  <si>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壱岐市下水道事業特別会計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</si>
  <si>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</si>
  <si>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</si>
  <si>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壱岐市水道事業会計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</si>
  <si>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</si>
  <si>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壱岐市介護保険事業特別会計</t>
    <phoneticPr fontId="5"/>
  </si>
  <si>
    <t>(Ｆ)</t>
    <phoneticPr fontId="5"/>
  </si>
  <si>
    <t>壱岐市後期高齢者医療事業特別会計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</si>
  <si>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</si>
  <si>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</si>
  <si>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</si>
  <si>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</si>
  <si>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</si>
  <si>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</si>
  <si>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</si>
  <si>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</si>
  <si>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</si>
  <si>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</si>
  <si>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</si>
  <si>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</si>
  <si>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</si>
  <si>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</si>
  <si>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</si>
  <si>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</si>
  <si>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</si>
  <si>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</si>
  <si>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</si>
  <si>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</si>
  <si>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</si>
  <si>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</si>
  <si>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</si>
  <si>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</si>
  <si>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</si>
  <si>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</si>
  <si>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</si>
  <si>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</si>
  <si>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</si>
  <si>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</si>
  <si>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</si>
  <si>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</si>
  <si>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</si>
  <si>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</si>
  <si>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</si>
  <si>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</si>
  <si>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</si>
  <si>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</si>
  <si>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</si>
  <si>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</si>
  <si>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</si>
  <si>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</si>
  <si>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</si>
  <si>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</si>
  <si>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</si>
  <si>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</si>
  <si>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</si>
  <si>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</si>
  <si>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</si>
  <si>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</si>
  <si>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</si>
  <si>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</si>
  <si>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</si>
  <si>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</si>
  <si>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</si>
  <si>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</si>
  <si>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</si>
  <si>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</si>
  <si>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</si>
  <si>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</si>
  <si>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</si>
  <si>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</si>
  <si>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</si>
  <si>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</si>
  <si>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</si>
  <si>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</si>
  <si>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</si>
  <si>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</si>
  <si>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</si>
  <si>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</si>
  <si>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</si>
  <si>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</si>
  <si>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</si>
  <si>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</si>
  <si>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</si>
  <si>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</si>
  <si>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</si>
  <si>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</si>
  <si>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</si>
  <si>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</si>
  <si>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</si>
  <si>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</si>
  <si>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</si>
  <si>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</si>
  <si>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壱岐市水道事業会計</t>
  </si>
  <si>
    <t>一般会計</t>
  </si>
  <si>
    <t>壱岐市介護保険事業特別会計</t>
  </si>
  <si>
    <t>壱岐市農業機械銀行特別会計</t>
  </si>
  <si>
    <t>壱岐市国民健康保険事業特別会計</t>
  </si>
  <si>
    <t>壱岐市後期高齢者医療事業特別会計</t>
  </si>
  <si>
    <t>壱岐市下水道事業特別会計</t>
  </si>
  <si>
    <t>壱岐市三島航路事業特別会計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</si>
  <si>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</si>
  <si>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</si>
  <si>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</si>
  <si>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</si>
  <si>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</si>
  <si>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</si>
  <si>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</si>
  <si>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</si>
  <si>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</si>
  <si>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</si>
  <si>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合併振興基金</t>
    <rPh sb="0" eb="2">
      <t>ガッペイ</t>
    </rPh>
    <rPh sb="2" eb="4">
      <t>シンコウ</t>
    </rPh>
    <rPh sb="4" eb="6">
      <t>キキン</t>
    </rPh>
    <phoneticPr fontId="5"/>
  </si>
  <si>
    <t>ふるさと応援基金</t>
    <rPh sb="4" eb="6">
      <t>オウエン</t>
    </rPh>
    <rPh sb="6" eb="8">
      <t>キキン</t>
    </rPh>
    <phoneticPr fontId="2"/>
  </si>
  <si>
    <t>ふるさと市町村圏基金</t>
    <rPh sb="4" eb="7">
      <t>シチョウソン</t>
    </rPh>
    <rPh sb="7" eb="8">
      <t>ケン</t>
    </rPh>
    <rPh sb="8" eb="10">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</si>
  <si>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</si>
  <si>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地域福祉基金</t>
    <rPh sb="0" eb="2">
      <t>チイキ</t>
    </rPh>
    <rPh sb="2" eb="4">
      <t>フクシ</t>
    </rPh>
    <rPh sb="4" eb="6">
      <t>キキン</t>
    </rPh>
    <phoneticPr fontId="2"/>
  </si>
  <si>
    <t>長崎県市町村総合事務組合（一般会計）</t>
    <rPh sb="0" eb="3">
      <t>ナガサキケン</t>
    </rPh>
    <rPh sb="3" eb="6">
      <t>シチョウソン</t>
    </rPh>
    <rPh sb="6" eb="8">
      <t>ソウゴウ</t>
    </rPh>
    <rPh sb="8" eb="12">
      <t>ジムクミアイ</t>
    </rPh>
    <rPh sb="13" eb="15">
      <t>イッパン</t>
    </rPh>
    <rPh sb="15" eb="17">
      <t>カイケイ</t>
    </rPh>
    <phoneticPr fontId="2"/>
  </si>
  <si>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</si>
  <si>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</si>
  <si>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13" eb="15">
      <t>コウヘイ</t>
    </rPh>
    <rPh sb="15" eb="18">
      <t>イインカイ</t>
    </rPh>
    <rPh sb="18" eb="20">
      <t>ジギョウ</t>
    </rPh>
    <rPh sb="20" eb="22">
      <t>トクベツ</t>
    </rPh>
    <rPh sb="22" eb="24">
      <t>カイケイ</t>
    </rPh>
    <phoneticPr fontId="2"/>
  </si>
  <si>
    <t>長崎県市町村総合事務組合（行政不服審査会事業特別会計）</t>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</si>
  <si>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</si>
  <si>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t>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</si>
  <si>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</si>
  <si>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</si>
  <si>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長崎県病院企業団</t>
    <rPh sb="0" eb="3">
      <t>ナガサキケン</t>
    </rPh>
    <rPh sb="3" eb="5">
      <t>ビョウイン</t>
    </rPh>
    <rPh sb="5" eb="7">
      <t>キギョウ</t>
    </rPh>
    <rPh sb="7" eb="8">
      <t>ダン</t>
    </rPh>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</si>
  <si>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</si>
  <si>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</si>
  <si>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</si>
  <si>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</si>
  <si>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</si>
  <si>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</si>
  <si>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</si>
  <si>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</si>
  <si>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平均と比較すると、将来負担比率は若干高い水準であり、更に有形固定資産減価償却率については70％を超過しており高い水準となっている。今後、老朽化した施設の更新等による財政負担が懸念されるため、壱岐市公共施設個別施設計画に基づき、公共施設の効率的かつ効果的な管理運営に取り組むとともに、財政負担の平準化を図っていく必要がある。</t>
    <rPh sb="21" eb="23">
      <t>ジャッカン</t>
    </rPh>
    <rPh sb="23" eb="24">
      <t>タカ</t>
    </rPh>
    <rPh sb="31" eb="32">
      <t>サラ</t>
    </rPh>
    <rPh sb="33" eb="35">
      <t>ユウケイ</t>
    </rPh>
    <rPh sb="53" eb="55">
      <t>チョウカ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</si>
  <si>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</si>
  <si>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</si>
  <si>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</si>
  <si>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</si>
  <si>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</si>
  <si>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</si>
  <si>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減少傾向にあるが実質公債費比率は昨年より増加している。今後、施設等の改修・更新を行うため比率が上昇していくことが予想されるため、これまで以上に公債費の適正化に取り組む必要がある。</t>
    <rPh sb="1" eb="3">
      <t>ショウライ</t>
    </rPh>
    <rPh sb="3" eb="5">
      <t>フタン</t>
    </rPh>
    <rPh sb="5" eb="7">
      <t>ヒリツ</t>
    </rPh>
    <rPh sb="12" eb="14">
      <t>ゲンショウ</t>
    </rPh>
    <rPh sb="14" eb="16">
      <t>ケイコウ</t>
    </rPh>
    <rPh sb="20" eb="27">
      <t>ジッシツコウサイヒヒリツ</t>
    </rPh>
    <rPh sb="28" eb="30">
      <t>サクネン</t>
    </rPh>
    <rPh sb="32" eb="34">
      <t>ゾウカ</t>
    </rPh>
    <rPh sb="39" eb="41">
      <t>コンゴ</t>
    </rPh>
    <rPh sb="42" eb="44">
      <t>シセツ</t>
    </rPh>
    <rPh sb="44" eb="45">
      <t>トウ</t>
    </rPh>
    <rPh sb="46" eb="48">
      <t>カイシュウ</t>
    </rPh>
    <rPh sb="49" eb="51">
      <t>コウシン</t>
    </rPh>
    <rPh sb="52" eb="53">
      <t>オコナ</t>
    </rPh>
    <rPh sb="56" eb="58">
      <t>ヒリツ</t>
    </rPh>
    <rPh sb="59" eb="61">
      <t>ジョウショウ</t>
    </rPh>
    <rPh sb="68" eb="70">
      <t>ヨソウ</t>
    </rPh>
    <rPh sb="80" eb="82">
      <t>イジョウ</t>
    </rPh>
    <rPh sb="83" eb="86">
      <t>コウサイヒ</t>
    </rPh>
    <rPh sb="87" eb="90">
      <t>テキセイカ</t>
    </rPh>
    <rPh sb="91" eb="92">
      <t>ト</t>
    </rPh>
    <rPh sb="93" eb="94">
      <t>ク</t>
    </rPh>
    <rPh sb="95" eb="9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</si>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</sst>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AFB87BE-5E6F-4F7C-A9DF-EC081AB6337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99B7-4E90-B79D-E7E1A5076F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160409</c:v>
                </c:pt>
                <c:pt idx="1">
                  <c:v>192497</c:v>
                </c:pt>
                <c:pt idx="2">
                  <c:v>123787</c:v>
                </c:pt>
                <c:pt idx="3">
                  <c:v>83737</c:v>
                </c:pt>
                <c:pt idx="4">
                  <c:v>100238</c:v>
                </c:pt>
              </c:numCache>
            </c:numRef>
          </c:val>
          <c:smooth val="0"/>
          <c:extLst>
            <c:ext xmlns:c16="http://schemas.microsoft.com/office/drawing/2014/chart" uri="{C3380CC4-5D6E-409C-BE32-E72D297353CC}">
              <c16:uniqueId val="{00000001-99B7-4E90-B79D-E7E1A5076F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3.97</c:v>
                </c:pt>
                <c:pt idx="1">
                  <c:v>3.69</c:v>
                </c:pt>
                <c:pt idx="2">
                  <c:v>3.62</c:v>
                </c:pt>
                <c:pt idx="3">
                  <c:v>5.77</c:v>
                </c:pt>
                <c:pt idx="4">
                  <c:v>4.1399999999999997</c:v>
                </c:pt>
              </c:numCache>
            </c:numRef>
          </c:val>
          <c:extLst>
            <c:ext xmlns:c16="http://schemas.microsoft.com/office/drawing/2014/chart" uri="{C3380CC4-5D6E-409C-BE32-E72D297353CC}">
              <c16:uniqueId val="{00000000-4021-4C90-9738-D6C82620EA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9.58</c:v>
                </c:pt>
                <c:pt idx="1">
                  <c:v>8.7100000000000009</c:v>
                </c:pt>
                <c:pt idx="2">
                  <c:v>10.43</c:v>
                </c:pt>
                <c:pt idx="3">
                  <c:v>12.02</c:v>
                </c:pt>
                <c:pt idx="4">
                  <c:v>15.48</c:v>
                </c:pt>
              </c:numCache>
            </c:numRef>
          </c:val>
          <c:extLst>
            <c:ext xmlns:c16="http://schemas.microsoft.com/office/drawing/2014/chart" uri="{C3380CC4-5D6E-409C-BE32-E72D297353CC}">
              <c16:uniqueId val="{00000001-4021-4C90-9738-D6C82620EA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0.56000000000000005</c:v>
                </c:pt>
                <c:pt idx="1">
                  <c:v>1.35</c:v>
                </c:pt>
                <c:pt idx="2">
                  <c:v>2.0499999999999998</c:v>
                </c:pt>
                <c:pt idx="3">
                  <c:v>4.2</c:v>
                </c:pt>
                <c:pt idx="4">
                  <c:v>1.43</c:v>
                </c:pt>
              </c:numCache>
            </c:numRef>
          </c:val>
          <c:smooth val="0"/>
          <c:extLst>
            <c:ext xmlns:c16="http://schemas.microsoft.com/office/drawing/2014/chart" uri="{C3380CC4-5D6E-409C-BE32-E72D297353CC}">
              <c16:uniqueId val="{00000002-4021-4C90-9738-D6C82620EA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23-4759-A672-E815E9B9C3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23-4759-A672-E815E9B9C31E}"/>
            </c:ext>
          </c:extLst>
        </c:ser>
        <c:ser>
          <c:idx val="2"/>
          <c:order val="2"/>
          <c:tx>
            <c:strRef>
              <c:f>データシート!$A$29</c:f>
              <c:strCache>
                <c:ptCount val="1"/>
                <c:pt idx="0">
                  <c:v>壱岐市三島航路事業特別会計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23-4759-A672-E815E9B9C31E}"/>
            </c:ext>
          </c:extLst>
        </c:ser>
        <c:ser>
          <c:idx val="3"/>
          <c:order val="3"/>
          <c:tx>
            <c:strRef>
              <c:f>データシート!$A$30</c:f>
              <c:strCache>
                <c:ptCount val="1"/>
                <c:pt idx="0">
                  <c:v>壱岐市下水道事業特別会計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23-4759-A672-E815E9B9C31E}"/>
            </c:ext>
          </c:extLst>
        </c:ser>
        <c:ser>
          <c:idx val="4"/>
          <c:order val="4"/>
          <c:tx>
            <c:strRef>
              <c:f>データシート!$A$31</c:f>
              <c:strCache>
                <c:ptCount val="1"/>
                <c:pt idx="0">
                  <c:v>壱岐市後期高齢者医療事業特別会計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4-6923-4759-A672-E815E9B9C31E}"/>
            </c:ext>
          </c:extLst>
        </c:ser>
        <c:ser>
          <c:idx val="5"/>
          <c:order val="5"/>
          <c:tx>
            <c:strRef>
              <c:f>データシート!$A$32</c:f>
              <c:strCache>
                <c:ptCount val="1"/>
                <c:pt idx="0">
                  <c:v>壱岐市国民健康保険事業特別会計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1.03</c:v>
                </c:pt>
                <c:pt idx="2">
                  <c:v>#N/A</c:v>
                </c:pt>
                <c:pt idx="3">
                  <c:v>0.31</c:v>
                </c:pt>
                <c:pt idx="4">
                  <c:v>#N/A</c:v>
                </c:pt>
                <c:pt idx="5">
                  <c:v>0.1</c:v>
                </c:pt>
                <c:pt idx="6">
                  <c:v>#N/A</c:v>
                </c:pt>
                <c:pt idx="7">
                  <c:v>0.08</c:v>
                </c:pt>
                <c:pt idx="8">
                  <c:v>#N/A</c:v>
                </c:pt>
                <c:pt idx="9">
                  <c:v>0.09</c:v>
                </c:pt>
              </c:numCache>
            </c:numRef>
          </c:val>
          <c:extLst>
            <c:ext xmlns:c16="http://schemas.microsoft.com/office/drawing/2014/chart" uri="{C3380CC4-5D6E-409C-BE32-E72D297353CC}">
              <c16:uniqueId val="{00000005-6923-4759-A672-E815E9B9C31E}"/>
            </c:ext>
          </c:extLst>
        </c:ser>
        <c:ser>
          <c:idx val="6"/>
          <c:order val="6"/>
          <c:tx>
            <c:strRef>
              <c:f>データシート!$A$33</c:f>
              <c:strCache>
                <c:ptCount val="1"/>
                <c:pt idx="0">
                  <c:v>壱岐市農業機械銀行特別会計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0.18</c:v>
                </c:pt>
                <c:pt idx="2">
                  <c:v>#N/A</c:v>
                </c:pt>
                <c:pt idx="3">
                  <c:v>0.11</c:v>
                </c:pt>
                <c:pt idx="4">
                  <c:v>#N/A</c:v>
                </c:pt>
                <c:pt idx="5">
                  <c:v>0.05</c:v>
                </c:pt>
                <c:pt idx="6">
                  <c:v>#N/A</c:v>
                </c:pt>
                <c:pt idx="7">
                  <c:v>0.17</c:v>
                </c:pt>
                <c:pt idx="8">
                  <c:v>#N/A</c:v>
                </c:pt>
                <c:pt idx="9">
                  <c:v>0.25</c:v>
                </c:pt>
              </c:numCache>
            </c:numRef>
          </c:val>
          <c:extLst>
            <c:ext xmlns:c16="http://schemas.microsoft.com/office/drawing/2014/chart" uri="{C3380CC4-5D6E-409C-BE32-E72D297353CC}">
              <c16:uniqueId val="{00000006-6923-4759-A672-E815E9B9C31E}"/>
            </c:ext>
          </c:extLst>
        </c:ser>
        <c:ser>
          <c:idx val="7"/>
          <c:order val="7"/>
          <c:tx>
            <c:strRef>
              <c:f>データシート!$A$34</c:f>
              <c:strCache>
                <c:ptCount val="1"/>
                <c:pt idx="0">
                  <c:v>壱岐市介護保険事業特別会計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0.56999999999999995</c:v>
                </c:pt>
                <c:pt idx="2">
                  <c:v>#N/A</c:v>
                </c:pt>
                <c:pt idx="3">
                  <c:v>0.59</c:v>
                </c:pt>
                <c:pt idx="4">
                  <c:v>#N/A</c:v>
                </c:pt>
                <c:pt idx="5">
                  <c:v>0.92</c:v>
                </c:pt>
                <c:pt idx="6">
                  <c:v>#N/A</c:v>
                </c:pt>
                <c:pt idx="7">
                  <c:v>1.35</c:v>
                </c:pt>
                <c:pt idx="8">
                  <c:v>#N/A</c:v>
                </c:pt>
                <c:pt idx="9">
                  <c:v>1.89</c:v>
                </c:pt>
              </c:numCache>
            </c:numRef>
          </c:val>
          <c:extLst>
            <c:ext xmlns:c16="http://schemas.microsoft.com/office/drawing/2014/chart" uri="{C3380CC4-5D6E-409C-BE32-E72D297353CC}">
              <c16:uniqueId val="{00000007-6923-4759-A672-E815E9B9C3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3.78</c:v>
                </c:pt>
                <c:pt idx="2">
                  <c:v>#N/A</c:v>
                </c:pt>
                <c:pt idx="3">
                  <c:v>3.57</c:v>
                </c:pt>
                <c:pt idx="4">
                  <c:v>#N/A</c:v>
                </c:pt>
                <c:pt idx="5">
                  <c:v>3.56</c:v>
                </c:pt>
                <c:pt idx="6">
                  <c:v>#N/A</c:v>
                </c:pt>
                <c:pt idx="7">
                  <c:v>5.59</c:v>
                </c:pt>
                <c:pt idx="8">
                  <c:v>#N/A</c:v>
                </c:pt>
                <c:pt idx="9">
                  <c:v>3.88</c:v>
                </c:pt>
              </c:numCache>
            </c:numRef>
          </c:val>
          <c:extLst>
            <c:ext xmlns:c16="http://schemas.microsoft.com/office/drawing/2014/chart" uri="{C3380CC4-5D6E-409C-BE32-E72D297353CC}">
              <c16:uniqueId val="{00000008-6923-4759-A672-E815E9B9C31E}"/>
            </c:ext>
          </c:extLst>
        </c:ser>
        <c:ser>
          <c:idx val="9"/>
          <c:order val="9"/>
          <c:tx>
            <c:strRef>
              <c:f>データシート!$A$36</c:f>
              <c:strCache>
                <c:ptCount val="1"/>
                <c:pt idx="0">
                  <c:v>壱岐市水道事業会計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6.5</c:v>
                </c:pt>
                <c:pt idx="2">
                  <c:v>#N/A</c:v>
                </c:pt>
                <c:pt idx="3">
                  <c:v>7.66</c:v>
                </c:pt>
                <c:pt idx="4">
                  <c:v>#N/A</c:v>
                </c:pt>
                <c:pt idx="5">
                  <c:v>7.34</c:v>
                </c:pt>
                <c:pt idx="6">
                  <c:v>#N/A</c:v>
                </c:pt>
                <c:pt idx="7">
                  <c:v>6.24</c:v>
                </c:pt>
                <c:pt idx="8">
                  <c:v>#N/A</c:v>
                </c:pt>
                <c:pt idx="9">
                  <c:v>6.42</c:v>
                </c:pt>
              </c:numCache>
            </c:numRef>
          </c:val>
          <c:extLst>
            <c:ext xmlns:c16="http://schemas.microsoft.com/office/drawing/2014/chart" uri="{C3380CC4-5D6E-409C-BE32-E72D297353CC}">
              <c16:uniqueId val="{00000009-6923-4759-A672-E815E9B9C3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2724</c:v>
                </c:pt>
                <c:pt idx="5">
                  <c:v>2523</c:v>
                </c:pt>
                <c:pt idx="8">
                  <c:v>2591</c:v>
                </c:pt>
                <c:pt idx="11">
                  <c:v>2599</c:v>
                </c:pt>
                <c:pt idx="14">
                  <c:v>2593</c:v>
                </c:pt>
              </c:numCache>
            </c:numRef>
          </c:val>
          <c:extLst>
            <c:ext xmlns:c16="http://schemas.microsoft.com/office/drawing/2014/chart" uri="{C3380CC4-5D6E-409C-BE32-E72D297353CC}">
              <c16:uniqueId val="{00000000-80F5-4923-8246-477B9243B9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2</c:v>
                </c:pt>
                <c:pt idx="9">
                  <c:v>0</c:v>
                </c:pt>
                <c:pt idx="12">
                  <c:v>0</c:v>
                </c:pt>
              </c:numCache>
            </c:numRef>
          </c:val>
          <c:extLst>
            <c:ext xmlns:c16="http://schemas.microsoft.com/office/drawing/2014/chart" uri="{C3380CC4-5D6E-409C-BE32-E72D297353CC}">
              <c16:uniqueId val="{00000001-80F5-4923-8246-477B9243B9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11</c:v>
                </c:pt>
                <c:pt idx="6">
                  <c:v>10</c:v>
                </c:pt>
                <c:pt idx="9">
                  <c:v>11</c:v>
                </c:pt>
                <c:pt idx="12">
                  <c:v>6</c:v>
                </c:pt>
              </c:numCache>
            </c:numRef>
          </c:val>
          <c:extLst>
            <c:ext xmlns:c16="http://schemas.microsoft.com/office/drawing/2014/chart" uri="{C3380CC4-5D6E-409C-BE32-E72D297353CC}">
              <c16:uniqueId val="{00000002-80F5-4923-8246-477B9243B9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74</c:v>
                </c:pt>
                <c:pt idx="3">
                  <c:v>92</c:v>
                </c:pt>
                <c:pt idx="6">
                  <c:v>95</c:v>
                </c:pt>
                <c:pt idx="9">
                  <c:v>79</c:v>
                </c:pt>
                <c:pt idx="12">
                  <c:v>75</c:v>
                </c:pt>
              </c:numCache>
            </c:numRef>
          </c:val>
          <c:extLst>
            <c:ext xmlns:c16="http://schemas.microsoft.com/office/drawing/2014/chart" uri="{C3380CC4-5D6E-409C-BE32-E72D297353CC}">
              <c16:uniqueId val="{00000003-80F5-4923-8246-477B9243B9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435</c:v>
                </c:pt>
                <c:pt idx="3">
                  <c:v>324</c:v>
                </c:pt>
                <c:pt idx="6">
                  <c:v>251</c:v>
                </c:pt>
                <c:pt idx="9">
                  <c:v>255</c:v>
                </c:pt>
                <c:pt idx="12">
                  <c:v>273</c:v>
                </c:pt>
              </c:numCache>
            </c:numRef>
          </c:val>
          <c:extLst>
            <c:ext xmlns:c16="http://schemas.microsoft.com/office/drawing/2014/chart" uri="{C3380CC4-5D6E-409C-BE32-E72D297353CC}">
              <c16:uniqueId val="{00000004-80F5-4923-8246-477B9243B9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F5-4923-8246-477B9243B9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F5-4923-8246-477B9243B9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2863</c:v>
                </c:pt>
                <c:pt idx="3">
                  <c:v>2828</c:v>
                </c:pt>
                <c:pt idx="6">
                  <c:v>2832</c:v>
                </c:pt>
                <c:pt idx="9">
                  <c:v>2915</c:v>
                </c:pt>
                <c:pt idx="12">
                  <c:v>2982</c:v>
                </c:pt>
              </c:numCache>
            </c:numRef>
          </c:val>
          <c:extLst>
            <c:ext xmlns:c16="http://schemas.microsoft.com/office/drawing/2014/chart" uri="{C3380CC4-5D6E-409C-BE32-E72D297353CC}">
              <c16:uniqueId val="{00000007-80F5-4923-8246-477B9243B9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660</c:v>
                </c:pt>
                <c:pt idx="2">
                  <c:v>#N/A</c:v>
                </c:pt>
                <c:pt idx="3">
                  <c:v>#N/A</c:v>
                </c:pt>
                <c:pt idx="4">
                  <c:v>733</c:v>
                </c:pt>
                <c:pt idx="5">
                  <c:v>#N/A</c:v>
                </c:pt>
                <c:pt idx="6">
                  <c:v>#N/A</c:v>
                </c:pt>
                <c:pt idx="7">
                  <c:v>599</c:v>
                </c:pt>
                <c:pt idx="8">
                  <c:v>#N/A</c:v>
                </c:pt>
                <c:pt idx="9">
                  <c:v>#N/A</c:v>
                </c:pt>
                <c:pt idx="10">
                  <c:v>661</c:v>
                </c:pt>
                <c:pt idx="11">
                  <c:v>#N/A</c:v>
                </c:pt>
                <c:pt idx="12">
                  <c:v>#N/A</c:v>
                </c:pt>
                <c:pt idx="13">
                  <c:v>743</c:v>
                </c:pt>
                <c:pt idx="14">
                  <c:v>#N/A</c:v>
                </c:pt>
              </c:numCache>
            </c:numRef>
          </c:val>
          <c:smooth val="0"/>
          <c:extLst>
            <c:ext xmlns:c16="http://schemas.microsoft.com/office/drawing/2014/chart" uri="{C3380CC4-5D6E-409C-BE32-E72D297353CC}">
              <c16:uniqueId val="{00000008-80F5-4923-8246-477B9243B9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22721</c:v>
                </c:pt>
                <c:pt idx="5">
                  <c:v>23533</c:v>
                </c:pt>
                <c:pt idx="8">
                  <c:v>22737</c:v>
                </c:pt>
                <c:pt idx="11">
                  <c:v>21735</c:v>
                </c:pt>
                <c:pt idx="14">
                  <c:v>20616</c:v>
                </c:pt>
              </c:numCache>
            </c:numRef>
          </c:val>
          <c:extLst>
            <c:ext xmlns:c16="http://schemas.microsoft.com/office/drawing/2014/chart" uri="{C3380CC4-5D6E-409C-BE32-E72D297353CC}">
              <c16:uniqueId val="{00000000-94E3-444E-9825-D78507DFE8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766</c:v>
                </c:pt>
                <c:pt idx="5">
                  <c:v>712</c:v>
                </c:pt>
                <c:pt idx="8">
                  <c:v>776</c:v>
                </c:pt>
                <c:pt idx="11">
                  <c:v>849</c:v>
                </c:pt>
                <c:pt idx="14">
                  <c:v>1019</c:v>
                </c:pt>
              </c:numCache>
            </c:numRef>
          </c:val>
          <c:extLst>
            <c:ext xmlns:c16="http://schemas.microsoft.com/office/drawing/2014/chart" uri="{C3380CC4-5D6E-409C-BE32-E72D297353CC}">
              <c16:uniqueId val="{00000001-94E3-444E-9825-D78507DFE8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7010</c:v>
                </c:pt>
                <c:pt idx="5">
                  <c:v>5075</c:v>
                </c:pt>
                <c:pt idx="8">
                  <c:v>5331</c:v>
                </c:pt>
                <c:pt idx="11">
                  <c:v>6332</c:v>
                </c:pt>
                <c:pt idx="14">
                  <c:v>7069</c:v>
                </c:pt>
              </c:numCache>
            </c:numRef>
          </c:val>
          <c:extLst>
            <c:ext xmlns:c16="http://schemas.microsoft.com/office/drawing/2014/chart" uri="{C3380CC4-5D6E-409C-BE32-E72D297353CC}">
              <c16:uniqueId val="{00000002-94E3-444E-9825-D78507DFE8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E3-444E-9825-D78507DFE8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E3-444E-9825-D78507DFE8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E3-444E-9825-D78507DFE8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617</c:v>
                </c:pt>
                <c:pt idx="3">
                  <c:v>646</c:v>
                </c:pt>
                <c:pt idx="6">
                  <c:v>689</c:v>
                </c:pt>
                <c:pt idx="9">
                  <c:v>1231</c:v>
                </c:pt>
                <c:pt idx="12">
                  <c:v>1909</c:v>
                </c:pt>
              </c:numCache>
            </c:numRef>
          </c:val>
          <c:extLst>
            <c:ext xmlns:c16="http://schemas.microsoft.com/office/drawing/2014/chart" uri="{C3380CC4-5D6E-409C-BE32-E72D297353CC}">
              <c16:uniqueId val="{00000006-94E3-444E-9825-D78507DFE8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1198</c:v>
                </c:pt>
                <c:pt idx="3">
                  <c:v>1113</c:v>
                </c:pt>
                <c:pt idx="6">
                  <c:v>1010</c:v>
                </c:pt>
                <c:pt idx="9">
                  <c:v>941</c:v>
                </c:pt>
                <c:pt idx="12">
                  <c:v>992</c:v>
                </c:pt>
              </c:numCache>
            </c:numRef>
          </c:val>
          <c:extLst>
            <c:ext xmlns:c16="http://schemas.microsoft.com/office/drawing/2014/chart" uri="{C3380CC4-5D6E-409C-BE32-E72D297353CC}">
              <c16:uniqueId val="{00000007-94E3-444E-9825-D78507DFE8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3620</c:v>
                </c:pt>
                <c:pt idx="3">
                  <c:v>3511</c:v>
                </c:pt>
                <c:pt idx="6">
                  <c:v>3195</c:v>
                </c:pt>
                <c:pt idx="9">
                  <c:v>2831</c:v>
                </c:pt>
                <c:pt idx="12">
                  <c:v>2546</c:v>
                </c:pt>
              </c:numCache>
            </c:numRef>
          </c:val>
          <c:extLst>
            <c:ext xmlns:c16="http://schemas.microsoft.com/office/drawing/2014/chart" uri="{C3380CC4-5D6E-409C-BE32-E72D297353CC}">
              <c16:uniqueId val="{00000008-94E3-444E-9825-D78507DFE8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E3-444E-9825-D78507DFE8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26357</c:v>
                </c:pt>
                <c:pt idx="3">
                  <c:v>27757</c:v>
                </c:pt>
                <c:pt idx="6">
                  <c:v>27229</c:v>
                </c:pt>
                <c:pt idx="9">
                  <c:v>26296</c:v>
                </c:pt>
                <c:pt idx="12">
                  <c:v>25144</c:v>
                </c:pt>
              </c:numCache>
            </c:numRef>
          </c:val>
          <c:extLst>
            <c:ext xmlns:c16="http://schemas.microsoft.com/office/drawing/2014/chart" uri="{C3380CC4-5D6E-409C-BE32-E72D297353CC}">
              <c16:uniqueId val="{0000000A-94E3-444E-9825-D78507DFE8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1297</c:v>
                </c:pt>
                <c:pt idx="2">
                  <c:v>#N/A</c:v>
                </c:pt>
                <c:pt idx="3">
                  <c:v>#N/A</c:v>
                </c:pt>
                <c:pt idx="4">
                  <c:v>3708</c:v>
                </c:pt>
                <c:pt idx="5">
                  <c:v>#N/A</c:v>
                </c:pt>
                <c:pt idx="6">
                  <c:v>#N/A</c:v>
                </c:pt>
                <c:pt idx="7">
                  <c:v>3280</c:v>
                </c:pt>
                <c:pt idx="8">
                  <c:v>#N/A</c:v>
                </c:pt>
                <c:pt idx="9">
                  <c:v>#N/A</c:v>
                </c:pt>
                <c:pt idx="10">
                  <c:v>2383</c:v>
                </c:pt>
                <c:pt idx="11">
                  <c:v>#N/A</c:v>
                </c:pt>
                <c:pt idx="12">
                  <c:v>#N/A</c:v>
                </c:pt>
                <c:pt idx="13">
                  <c:v>1887</c:v>
                </c:pt>
                <c:pt idx="14">
                  <c:v>#N/A</c:v>
                </c:pt>
              </c:numCache>
            </c:numRef>
          </c:val>
          <c:smooth val="0"/>
          <c:extLst>
            <c:ext xmlns:c16="http://schemas.microsoft.com/office/drawing/2014/chart" uri="{C3380CC4-5D6E-409C-BE32-E72D297353CC}">
              <c16:uniqueId val="{0000000B-94E3-444E-9825-D78507DFE8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1304</c:v>
                </c:pt>
                <c:pt idx="1">
                  <c:v>1554</c:v>
                </c:pt>
                <c:pt idx="2">
                  <c:v>1958</c:v>
                </c:pt>
              </c:numCache>
            </c:numRef>
          </c:val>
          <c:extLst>
            <c:ext xmlns:c16="http://schemas.microsoft.com/office/drawing/2014/chart" uri="{C3380CC4-5D6E-409C-BE32-E72D297353CC}">
              <c16:uniqueId val="{00000000-CC8D-4BEF-B8B7-2124F32272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766</c:v>
                </c:pt>
                <c:pt idx="1">
                  <c:v>1426</c:v>
                </c:pt>
                <c:pt idx="2">
                  <c:v>1516</c:v>
                </c:pt>
              </c:numCache>
            </c:numRef>
          </c:val>
          <c:extLst>
            <c:ext xmlns:c16="http://schemas.microsoft.com/office/drawing/2014/chart" uri="{C3380CC4-5D6E-409C-BE32-E72D297353CC}">
              <c16:uniqueId val="{00000001-CC8D-4BEF-B8B7-2124F32272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5982</c:v>
                </c:pt>
                <c:pt idx="1">
                  <c:v>6267</c:v>
                </c:pt>
                <c:pt idx="2">
                  <c:v>6538</c:v>
                </c:pt>
              </c:numCache>
            </c:numRef>
          </c:val>
          <c:extLst>
            <c:ext xmlns:c16="http://schemas.microsoft.com/office/drawing/2014/chart" uri="{C3380CC4-5D6E-409C-BE32-E72D297353CC}">
              <c16:uniqueId val="{00000002-CC8D-4BEF-B8B7-2124F32272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{D28D771E-AE98-4CAE-9D9F-A5DCCC80EB5A}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7B6-4BD6-9F47-1CD565B0C9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{86E2B506-5C2C-4151-82BE-B9E094179DE2}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B6-4BD6-9F47-1CD565B0C9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{E8590B22-5723-46DB-8C5A-F7A47475954A}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B6-4BD6-9F47-1CD565B0C9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{8D65DBB2-FCDA-4743-8FF1-EE8048D1562B}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B6-4BD6-9F47-1CD565B0C9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{0BDEE57D-037F-4231-A688-13F957A83CAD}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B6-4BD6-9F47-1CD565B0C987}"/>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{3F021C52-5D15-4085-9D83-E40C6280E09A}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7B6-4BD6-9F47-1CD565B0C987}"/>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{A849B79C-22A2-49D1-8A26-1A8E9813C628}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7B6-4BD6-9F47-1CD565B0C98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{CAD93E28-75A3-4F26-9201-9769AA845D8D}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7B6-4BD6-9F47-1CD565B0C98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{7FE3A016-6678-4D2D-82A0-32FA2CE272E1}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7B6-4BD6-9F47-1CD565B0C9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70</c:v>
                </c:pt>
                <c:pt idx="16">
                  <c:v>71.099999999999994</c:v>
                </c:pt>
                <c:pt idx="24">
                  <c:v>72.2</c:v>
                </c:pt>
                <c:pt idx="32">
                  <c:v>73.2</c:v>
                </c:pt>
              </c:numCache>
            </c:numRef>
          </c:xVal>
          <c:yVal>
            <c:numRef>
              <c:f>公会計指標分析・財政指標組合せ分析表!$BP$51:$DC$51</c:f>
              <c:numCache>
                <c:formatCode>#,##0.0;"▲ "#,##0.0</c:formatCode>
                <c:ptCount val="40"/>
                <c:pt idx="0">
                  <c:v>13</c:v>
                </c:pt>
                <c:pt idx="8">
                  <c:v>38.299999999999997</c:v>
                </c:pt>
                <c:pt idx="16">
                  <c:v>32.799999999999997</c:v>
                </c:pt>
                <c:pt idx="24">
                  <c:v>22.8</c:v>
                </c:pt>
                <c:pt idx="32">
                  <c:v>18.600000000000001</c:v>
                </c:pt>
              </c:numCache>
            </c:numRef>
          </c:yVal>
          <c:smooth val="0"/>
          <c:extLst>
            <c:ext xmlns:c16="http://schemas.microsoft.com/office/drawing/2014/chart" uri="{C3380CC4-5D6E-409C-BE32-E72D297353CC}">
              <c16:uniqueId val="{00000009-87B6-4BD6-9F47-1CD565B0C9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24787261138351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{D4608203-844F-4CFE-888E-CCBD38D03CE2}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7B6-4BD6-9F47-1CD565B0C9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{DC041CC7-0B26-42BD-B975-B2C8C37086D3}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B6-4BD6-9F47-1CD565B0C9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{28FA9D52-1371-410D-96FA-E28136A31276}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B6-4BD6-9F47-1CD565B0C9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{3DFA502C-A9B5-4E18-B1C3-27BC618E3C8F}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B6-4BD6-9F47-1CD565B0C9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{2EFBE62B-3FEF-4B44-A290-4BD701D2433B}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B6-4BD6-9F47-1CD565B0C987}"/>
                </c:ext>
              </c:extLst>
            </c:dLbl>
            <c:dLbl>
              <c:idx val="8"/>
              <c:layout>
                <c:manualLayout>
                  <c:x val="0"/>
                  <c:y val="1.24787261138351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{32FADF71-4BCB-487D-A332-2781DFDE8A34}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7B6-4BD6-9F47-1CD565B0C987}"/>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{8D70084D-2F91-4D40-993D-FA73EED976EA}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7B6-4BD6-9F47-1CD565B0C98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{3D792813-6364-44A9-AD84-658DFFCBF7C8}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7B6-4BD6-9F47-1CD565B0C98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{2AD6F005-17A9-4A0C-97E6-E490F4AE5341}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7B6-4BD6-9F47-1CD565B0C9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7B6-4BD6-9F47-1CD565B0C98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{4DFCD278-FE5C-4E0B-8F49-75FB0F192C59}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F91-4E3A-9F0F-3D56B3A8BC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{8E303BF1-C3A2-496C-8C25-FF02C1815F43}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91-4E3A-9F0F-3D56B3A8BC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{F323CB41-9CE9-4F52-BBDB-75FB785C7F3C}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91-4E3A-9F0F-3D56B3A8BC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{85C3633A-A94B-474A-81E4-7320A531BEB5}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91-4E3A-9F0F-3D56B3A8BC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{4C0FE5FD-BB32-4A61-95FA-45D9642C517F}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91-4E3A-9F0F-3D56B3A8BCE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{EA7F7788-FA32-43CD-B30A-510623EB3439}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F91-4E3A-9F0F-3D56B3A8BCE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{762F3D78-9312-40A5-AFC2-63595761938F}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F91-4E3A-9F0F-3D56B3A8BCE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{DBE574A6-315E-414E-8A29-BE124CD013DF}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F91-4E3A-9F0F-3D56B3A8BCE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{FC8C0C09-7454-41EA-9E6D-6A25D457E574}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F91-4E3A-9F0F-3D56B3A8BC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6.4</c:v>
                </c:pt>
                <c:pt idx="16">
                  <c:v>6.7</c:v>
                </c:pt>
                <c:pt idx="24">
                  <c:v>6.6</c:v>
                </c:pt>
                <c:pt idx="32">
                  <c:v>6.5</c:v>
                </c:pt>
              </c:numCache>
            </c:numRef>
          </c:xVal>
          <c:yVal>
            <c:numRef>
              <c:f>公会計指標分析・財政指標組合せ分析表!$BP$73:$DC$73</c:f>
              <c:numCache>
                <c:formatCode>#,##0.0;"▲ "#,##0.0</c:formatCode>
                <c:ptCount val="40"/>
                <c:pt idx="0">
                  <c:v>13</c:v>
                </c:pt>
                <c:pt idx="8">
                  <c:v>38.299999999999997</c:v>
                </c:pt>
                <c:pt idx="16">
                  <c:v>32.799999999999997</c:v>
                </c:pt>
                <c:pt idx="24">
                  <c:v>22.8</c:v>
                </c:pt>
                <c:pt idx="32">
                  <c:v>18.600000000000001</c:v>
                </c:pt>
              </c:numCache>
            </c:numRef>
          </c:yVal>
          <c:smooth val="0"/>
          <c:extLst>
            <c:ext xmlns:c16="http://schemas.microsoft.com/office/drawing/2014/chart" uri="{C3380CC4-5D6E-409C-BE32-E72D297353CC}">
              <c16:uniqueId val="{00000009-BF91-4E3A-9F0F-3D56B3A8BC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7784899997055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{DB57D9CB-E36A-428E-B028-8BEA06E6101C}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F91-4E3A-9F0F-3D56B3A8BC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{0EF106CB-3ED6-4FD3-80E4-2042E70B32F1}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91-4E3A-9F0F-3D56B3A8BC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{1A44900A-FAD2-4760-BE67-2FC743D0CEFD}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91-4E3A-9F0F-3D56B3A8BC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{683A4079-FDAF-46AE-B47A-444811C46BE7}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91-4E3A-9F0F-3D56B3A8BC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{B81A1778-3754-4B1B-AB33-575D299D43B7}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91-4E3A-9F0F-3D56B3A8BCED}"/>
                </c:ext>
              </c:extLst>
            </c:dLbl>
            <c:dLbl>
              <c:idx val="8"/>
              <c:layout>
                <c:manualLayout>
                  <c:x val="0"/>
                  <c:y val="1.177883248727479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{4EDA2D36-9582-476B-824C-1AD0484A7DA9}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F91-4E3A-9F0F-3D56B3A8BCE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{360C9AE0-E3FD-4AD8-8F7D-BDF9B9421D35}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F91-4E3A-9F0F-3D56B3A8BCE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{4BB05F0F-6C5D-4C41-908A-3FDCC049D08F}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F91-4E3A-9F0F-3D56B3A8BCE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{58596813-2887-4B14-800B-BE4101455D44}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F91-4E3A-9F0F-3D56B3A8BC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BF91-4E3A-9F0F-3D56B3A8BCED}"/>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前年度と比較して、合併特例事業</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起債の償還が始まったことに伴い、「元利償還金等（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」が、増加している。その結果、実質公債費比率の分子は増加することとなった。</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公債費負担は減少していく見込みであるが、</a:t>
          </a:r>
          <a:r>
            <a:rPr kumimoji="1" lang="ja-JP" altLang="ja-JP" sz="1100">
              <a:solidFill>
                <a:schemeClr val="dk1"/>
              </a:solidFill>
              <a:effectLst/>
              <a:latin typeface="+mn-lt"/>
              <a:ea typeface="+mn-ea"/>
              <a:cs typeface="+mn-cs"/>
            </a:rPr>
            <a:t>これまでに引き続き、必要性・緊急性等を見極めた起債の選定を行い、公債費負担</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抑えていく必要がある。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将来負担比率の分子を減少させた主な要因には、通常償還により地方債現在高及び公営企業債等繰入見込額が減少したことのほか、財政調整基金及び減債基金などの積立により、充当可能基金が増加したた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765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これは、財政調整基金約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毎年、慢性化した財源不足を補うために多額の基金を取り崩しており、このままでは柔軟な財政運営を行うことは難しくなっている。今後はより一層の歳入確保及び歳出削減に取り組むとともに、基金の積立てと取崩しが均衡した、財源不足を基金に頼らない財政運営に努めていか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・ふるさと市町村圏基金：壱岐市の創造的かつ一体的な振興整備のため。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・地域福祉基金：在宅福祉、健康づくり、民間活動の活発化等、市における地域福祉の向上を図るため。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・過疎地域自立促進特別事業基金：壱岐市が実施する過疎地域自立促進特別措置法第１２条第２項に規定する事業の財源に充てるため。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・ふるさと応援基金：ふるさと壱岐を愛する者、壱岐市の未来に向けて応援する者から寄附された寄附金を適正に管理し、まちづくり事業に充てるため。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・地域振興基金：市の地域振興に資する事業の財源に充てるため。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・老人福祉施設整備基金：老人福祉施設の整備充実を図るため。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・栽培漁業振興基金：本市沿岸における種苗放流の推進を図るため。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・沿岸漁業振興基金：本市沿岸における沿岸漁業等の振興を図るため。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・教育振興基金：市立小学校及び市立中学校の教育の振興を図るため。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・松永記念館維持管理基金：松永記念館の維持管理運営資金に充てるため。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・原の辻遺跡保存整備基金：考古学上貴重な遺跡である原の辻遺跡を保存し、整備するとともに、観光資源として活用し、市の活性化を図るため。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・本庁舎建設基金：市本庁舎の建設に要する経費の財源に充てるため。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・森林環境譲与税基金：市が実施する森林の整備及びその促進に関する施策に要する経費の財源に充てるため。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百万円、過疎地域持続的発展特別事業基金を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百万円積み立てており、その他特定目的基金の残高が増加した。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基金残高（財政調整基金及び減債基金含む）が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億円を下回ることなく、その時々の社会情勢により必要に応じて基金の積立て・取崩しを行っていく。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1,958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これは、後年度の財源不足に備えるため、財政調整基金に積み立てるものである。</a:t>
          </a:r>
        </a:p>
        <a:p>
          <a:endParaRPr kumimoji="1" lang="en-US" altLang="ja-JP" sz="14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財政調整基金の残高は標準財政規模の概ね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％の範囲が適正とされており、今年度においてはその額を確保できている。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近年、多発している自然災害や感染症対策などの臨時的財政需要に対応できるように、引き続き、財政調整基金の残高の確保に努める必要がある。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これは、合併特例事業やＨ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年度に発生した災害復旧費に係る起債の償還が始まったことから、後年度の公債費の増加に備えるため、減債基金に積み立てるものである。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柔軟な財政運営を行うためには、標準財政規模の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％程度は減債基金を保有する必要があると考えられる。令和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年度にかけて市債の償還等がピークを迎え、厳しい財政運営を強いられるが、この適正とされる基準に近づけられるように徹底した事務事業等の見直しを図り、公債費等の歳出抑制に努めていく。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E16728-6B8C-49C9-A142-16A7281BEA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7A0FCF-0E09-46A8-8F4F-0641300585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9ABEE3E-A94B-47D2-82DB-B6C587DE4F8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69027B-CD5B-497C-87DE-42599A79CB2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7EE9CE0-79FB-4571-B268-90C06DDC8BD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ACF196D-4866-48C5-BA5A-89FFDD75D7B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28422A4-9632-4C2E-9B22-C580564926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BAD67D4-5A75-486C-BC4B-2C3EAE2595F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FD0A09E-06BF-4859-84CB-82F3C097122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8D68D11-4074-4F05-82E3-A451890174C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BCB5A4C-3EF0-4366-A48A-18FC0BBE098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C5C6374-2EB8-42C1-96E8-1558DDFC7AC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6BF9EE9-238D-4AFE-9442-FB2D0AE79AE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9BD5728-11F6-4D5E-9D38-9ED303740F3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810FAA5-EBFA-4864-A230-DEEEE098EB5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CD8138C-D549-4CA3-8A54-774D3D67572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359EE4-17A3-4E9D-BBF2-0609DA2C001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40A80FD-10CE-40B6-8709-F41B1297F2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0BCA0A1-B5C9-4844-BC47-A10C168662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5AA206D-1AD2-4E81-A953-AC788EC859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395213E-28AB-4729-A454-238A1C6AC8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5C99555-8B9B-4158-9857-62D45E530CC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3BA1518-6E41-46B2-BBF3-C4F840CBFC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50234DB-74EC-4592-BD0B-9D06BD77CA3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F3DFCC3-FEBC-4557-946C-C71D5EA51B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3B23211-676C-47F9-8455-A5DB8BE9497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970E22-2DAE-4676-831A-E40F3CD99B0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0F9019B-8E7F-4815-8B1E-B2D82DD67E8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D09F011-5488-44B5-9AD0-CAA13216C9C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5E31DCD-5CAB-45B2-BC62-1E5698D91E6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23086F6-9DA6-455F-B263-EF3C2FDC80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931D125-D858-421D-9CF4-64D98D8F223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12B85BC-C4A8-4CE5-8BAB-E0D2668C94E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390C6FC-47FF-4D03-ABE9-3BF228489B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CFD2A2C-53E4-45E8-8762-6162398929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1576CBE-3895-4759-8BAE-159F38B0CC1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E0B1301-7F87-4C25-BF26-57A1C8DD43C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79E9B0C-006A-4DAC-89D9-9D53C7CFD9C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B274CB0-A985-4EB4-9E39-1667B0A9627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5B06A8A-0B05-45E4-8387-3E92B5265E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43EFE4F-AB49-4D44-B69F-35B9C84F20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D54308A-0A4C-4D1C-BF53-6350CFE2CF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A8B10C9-3928-4624-90DA-09D9E1E20E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0F1AAE5-87A6-4C24-9B3F-27167DC800A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59BD109-F1EC-4B96-8C30-122541BBB2E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149FB33-4946-4E0E-9095-54BB3683D73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F28EDF8-445A-4939-A7E4-FEAB77AFF70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本市の有形固定資産減価償却率は、類似団体・全国・長崎県のそれぞれの平均と比べて高い水準にあり、資産の償却（老朽化）が進んでいる状況にある。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今後は、壱岐市公共施設個別施設計画に基づき、持続可能な公共施設マネジメントのために、公共施設の修繕や更新、集約化・複合化を推進していく。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EB140C2-5125-449B-A72B-5B81A55EB25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5668CA0-2B4C-4266-BB1E-6A22C92CA06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573B87C-78E8-4858-BB6A-5547B437D3C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6696CAC-FED3-4CED-85D4-5CFE91FC160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3F34407-75EB-45B9-A314-1352A8C483C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81ACF94-5979-4DC3-A544-7AE37DD5D07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178BEB7-B7C9-45B5-958A-8BFC53FEEC4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E99638F-9019-4A0A-ADF4-28B641BCF76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8486F05-C8CD-4853-AD57-EBABCB7E1CE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2B54EF8-D81B-4F04-AEF4-CE926FE79A3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2F655BB-3C48-4FBE-9D97-821133839AA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CEC896A-79D6-43BF-885C-17CA5630D47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2CD6C36-8A9F-4B8E-BD6B-F7FC2639E7E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B3A9B46-4B49-4D0E-921B-5C203E34B2D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69D6EF46-0755-46AE-9A4F-93816F34B38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AD22E57-47CF-47E0-B712-23E98CB4EA7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BDEA5559-FD02-4EE6-AFD2-01984000FCAD}"/>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B52E1D11-DA52-4915-813E-68EEC1931ED3}"/>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83D09F40-0A08-4E19-8F4B-9DBCE9EEE9DF}"/>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15224B06-915D-4F1E-AD45-60E7E909C562}"/>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A6D6A22C-50CB-413D-A179-14DA5C32D9F7}"/>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a:extLst>
            <a:ext uri="{FF2B5EF4-FFF2-40B4-BE49-F238E27FC236}">
              <a16:creationId xmlns:a16="http://schemas.microsoft.com/office/drawing/2014/main" id="{8A3593D8-D894-482A-BBF0-70E3E2519F25}"/>
            </a:ext>
          </a:extLst>
        </xdr:cNvPr>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2E801E93-D8A3-4E1B-BDFE-79963B072C16}"/>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ABC4EDEE-1B71-4DDF-9821-B527E584684B}"/>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6A434D70-A7C7-42BD-8F37-708A0CFA7187}"/>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8CB14589-FFCE-47CC-A3F8-C2576C6E5255}"/>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19F50E45-6A39-4851-A26C-57E4596B7E33}"/>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75AFB70-A813-45EF-8D0F-7C0CBDF5AA4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76B8D49-0EE4-49EB-A35C-0C4E4091CE8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6BBC752-91AF-49F5-99CE-5DFF092123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4984163-30B7-475F-B026-3FA161A92DA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5FA2FF8-AA42-4F45-8C80-C9A9DBC6A94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楕円 80">
          <a:extLst>
            <a:ext uri="{FF2B5EF4-FFF2-40B4-BE49-F238E27FC236}">
              <a16:creationId xmlns:a16="http://schemas.microsoft.com/office/drawing/2014/main" id="{41DA52B7-28EE-452D-AEB3-72B17CDE4342}"/>
            </a:ext>
          </a:extLst>
        </xdr:cNvPr>
        <xdr:cNvSpPr/>
      </xdr:nvSpPr>
      <xdr:spPr>
        <a:xfrm>
          <a:off x="4711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5631EA5F-A246-49DC-ADA0-FD7718C4210D}"/>
            </a:ext>
          </a:extLst>
        </xdr:cNvPr>
        <xdr:cNvSpPr txBox="1"/>
      </xdr:nvSpPr>
      <xdr:spPr>
        <a:xfrm>
          <a:off x="48133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83" name="楕円 82">
          <a:extLst>
            <a:ext uri="{FF2B5EF4-FFF2-40B4-BE49-F238E27FC236}">
              <a16:creationId xmlns:a16="http://schemas.microsoft.com/office/drawing/2014/main" id="{BFC39C26-3BE3-4446-A5DA-8D216DC47306}"/>
            </a:ext>
          </a:extLst>
        </xdr:cNvPr>
        <xdr:cNvSpPr/>
      </xdr:nvSpPr>
      <xdr:spPr>
        <a:xfrm>
          <a:off x="4000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12065</xdr:rowOff>
    </xdr:to>
    <xdr:cxnSp macro="">
      <xdr:nvCxnSpPr>
        <xdr:cNvPr id="84" name="直線コネクタ 83">
          <a:extLst>
            <a:ext uri="{FF2B5EF4-FFF2-40B4-BE49-F238E27FC236}">
              <a16:creationId xmlns:a16="http://schemas.microsoft.com/office/drawing/2014/main" id="{FC59666F-5916-4CFF-99B4-3456BD30C609}"/>
            </a:ext>
          </a:extLst>
        </xdr:cNvPr>
        <xdr:cNvCxnSpPr/>
      </xdr:nvCxnSpPr>
      <xdr:spPr>
        <a:xfrm>
          <a:off x="4051300" y="6251998"/>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94933</xdr:rowOff>
    </xdr:from>
    <xdr:to>
      <xdr:col>15</xdr:col>
      <xdr:colOff>187325</xdr:colOff>
      <xdr:row>32</xdr:row>
      <xdr:rowOff>25083</xdr:rowOff>
    </xdr:to>
    <xdr:sp macro="" textlink="">
      <xdr:nvSpPr>
        <xdr:cNvPr id="85" name="楕円 84">
          <a:extLst>
            <a:ext uri="{FF2B5EF4-FFF2-40B4-BE49-F238E27FC236}">
              <a16:creationId xmlns:a16="http://schemas.microsoft.com/office/drawing/2014/main" id="{07D8AD71-3E8D-4ECA-AADE-88E615DF0389}"/>
            </a:ext>
          </a:extLst>
        </xdr:cNvPr>
        <xdr:cNvSpPr/>
      </xdr:nvSpPr>
      <xdr:spPr>
        <a:xfrm>
          <a:off x="3238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145733</xdr:rowOff>
    </xdr:from>
    <xdr:to>
      <xdr:col>19</xdr:col>
      <xdr:colOff>136525</xdr:colOff>
      <xdr:row>31</xdr:row>
      <xdr:rowOff>165523</xdr:rowOff>
    </xdr:to>
    <xdr:cxnSp macro="">
      <xdr:nvCxnSpPr>
        <xdr:cNvPr id="86" name="直線コネクタ 85">
          <a:extLst>
            <a:ext uri="{FF2B5EF4-FFF2-40B4-BE49-F238E27FC236}">
              <a16:creationId xmlns:a16="http://schemas.microsoft.com/office/drawing/2014/main" id="{1C4786DF-01E5-4939-B11C-B49CAE3D1239}"/>
            </a:ext>
          </a:extLst>
        </xdr:cNvPr>
        <xdr:cNvCxnSpPr/>
      </xdr:nvCxnSpPr>
      <xdr:spPr>
        <a:xfrm>
          <a:off x="3289300" y="6232208"/>
          <a:ext cx="762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75142</xdr:rowOff>
    </xdr:from>
    <xdr:to>
      <xdr:col>11</xdr:col>
      <xdr:colOff>187325</xdr:colOff>
      <xdr:row>32</xdr:row>
      <xdr:rowOff>5292</xdr:rowOff>
    </xdr:to>
    <xdr:sp macro="" textlink="">
      <xdr:nvSpPr>
        <xdr:cNvPr id="87" name="楕円 86">
          <a:extLst>
            <a:ext uri="{FF2B5EF4-FFF2-40B4-BE49-F238E27FC236}">
              <a16:creationId xmlns:a16="http://schemas.microsoft.com/office/drawing/2014/main" id="{91C76BB9-47D9-4808-A762-66432EAAA277}"/>
            </a:ext>
          </a:extLst>
        </xdr:cNvPr>
        <xdr:cNvSpPr/>
      </xdr:nvSpPr>
      <xdr:spPr>
        <a:xfrm>
          <a:off x="2476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125942</xdr:rowOff>
    </xdr:from>
    <xdr:to>
      <xdr:col>15</xdr:col>
      <xdr:colOff>136525</xdr:colOff>
      <xdr:row>31</xdr:row>
      <xdr:rowOff>145733</xdr:rowOff>
    </xdr:to>
    <xdr:cxnSp macro="">
      <xdr:nvCxnSpPr>
        <xdr:cNvPr id="88" name="直線コネクタ 87">
          <a:extLst>
            <a:ext uri="{FF2B5EF4-FFF2-40B4-BE49-F238E27FC236}">
              <a16:creationId xmlns:a16="http://schemas.microsoft.com/office/drawing/2014/main" id="{47C66497-7731-443D-A053-111FBC06379A}"/>
            </a:ext>
          </a:extLst>
        </xdr:cNvPr>
        <xdr:cNvCxnSpPr/>
      </xdr:nvCxnSpPr>
      <xdr:spPr>
        <a:xfrm>
          <a:off x="2527300" y="621241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66146</xdr:rowOff>
    </xdr:from>
    <xdr:to>
      <xdr:col>7</xdr:col>
      <xdr:colOff>187325</xdr:colOff>
      <xdr:row>31</xdr:row>
      <xdr:rowOff>167746</xdr:rowOff>
    </xdr:to>
    <xdr:sp macro="" textlink="">
      <xdr:nvSpPr>
        <xdr:cNvPr id="89" name="楕円 88">
          <a:extLst>
            <a:ext uri="{FF2B5EF4-FFF2-40B4-BE49-F238E27FC236}">
              <a16:creationId xmlns:a16="http://schemas.microsoft.com/office/drawing/2014/main" id="{F265390B-0BAC-485A-8B64-E85A5F23F1ED}"/>
            </a:ext>
          </a:extLst>
        </xdr:cNvPr>
        <xdr:cNvSpPr/>
      </xdr:nvSpPr>
      <xdr:spPr>
        <a:xfrm>
          <a:off x="1714500" y="61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116946</xdr:rowOff>
    </xdr:from>
    <xdr:to>
      <xdr:col>11</xdr:col>
      <xdr:colOff>136525</xdr:colOff>
      <xdr:row>31</xdr:row>
      <xdr:rowOff>125942</xdr:rowOff>
    </xdr:to>
    <xdr:cxnSp macro="">
      <xdr:nvCxnSpPr>
        <xdr:cNvPr id="90" name="直線コネクタ 89">
          <a:extLst>
            <a:ext uri="{FF2B5EF4-FFF2-40B4-BE49-F238E27FC236}">
              <a16:creationId xmlns:a16="http://schemas.microsoft.com/office/drawing/2014/main" id="{55AA7E2B-AFE3-47EB-B56E-C44433ADF6BE}"/>
            </a:ext>
          </a:extLst>
        </xdr:cNvPr>
        <xdr:cNvCxnSpPr/>
      </xdr:nvCxnSpPr>
      <xdr:spPr>
        <a:xfrm>
          <a:off x="1765300" y="6203421"/>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a:extLst>
            <a:ext uri="{FF2B5EF4-FFF2-40B4-BE49-F238E27FC236}">
              <a16:creationId xmlns:a16="http://schemas.microsoft.com/office/drawing/2014/main" id="{A136E409-3255-43F3-B44A-C46E9C9B2949}"/>
            </a:ext>
          </a:extLst>
        </xdr:cNvPr>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a:extLst>
            <a:ext uri="{FF2B5EF4-FFF2-40B4-BE49-F238E27FC236}">
              <a16:creationId xmlns:a16="http://schemas.microsoft.com/office/drawing/2014/main" id="{1021E817-F7F5-4C3D-92B2-7AB3B7BCFC62}"/>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C994C9E9-175B-479F-9866-8C312911E92D}"/>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FAE35374-C7A1-402D-A6DD-E70BB36D0E33}"/>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95" name="n_1mainValue有形固定資産減価償却率">
          <a:extLst>
            <a:ext uri="{FF2B5EF4-FFF2-40B4-BE49-F238E27FC236}">
              <a16:creationId xmlns:a16="http://schemas.microsoft.com/office/drawing/2014/main" id="{0992B0FD-88FF-40E4-AE2F-AA99DC0BFD8E}"/>
            </a:ext>
          </a:extLst>
        </xdr:cNvPr>
        <xdr:cNvSpPr txBox="1"/>
      </xdr:nvSpPr>
      <xdr:spPr>
        <a:xfrm>
          <a:off x="38360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16210</xdr:rowOff>
    </xdr:from>
    <xdr:ext cx="405111" cy="259045"/>
    <xdr:sp macro="" textlink="">
      <xdr:nvSpPr>
        <xdr:cNvPr id="96" name="n_2mainValue有形固定資産減価償却率">
          <a:extLst>
            <a:ext uri="{FF2B5EF4-FFF2-40B4-BE49-F238E27FC236}">
              <a16:creationId xmlns:a16="http://schemas.microsoft.com/office/drawing/2014/main" id="{B01D9998-2E30-484D-B9D4-C4D1AE0F8EC7}"/>
            </a:ext>
          </a:extLst>
        </xdr:cNvPr>
        <xdr:cNvSpPr txBox="1"/>
      </xdr:nvSpPr>
      <xdr:spPr>
        <a:xfrm>
          <a:off x="30867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167869</xdr:rowOff>
    </xdr:from>
    <xdr:ext cx="405111" cy="259045"/>
    <xdr:sp macro="" textlink="">
      <xdr:nvSpPr>
        <xdr:cNvPr id="97" name="n_3mainValue有形固定資産減価償却率">
          <a:extLst>
            <a:ext uri="{FF2B5EF4-FFF2-40B4-BE49-F238E27FC236}">
              <a16:creationId xmlns:a16="http://schemas.microsoft.com/office/drawing/2014/main" id="{B5CCF18F-C16D-4731-ADB4-12307A40CE4A}"/>
            </a:ext>
          </a:extLst>
        </xdr:cNvPr>
        <xdr:cNvSpPr txBox="1"/>
      </xdr:nvSpPr>
      <xdr:spPr>
        <a:xfrm>
          <a:off x="2324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158873</xdr:rowOff>
    </xdr:from>
    <xdr:ext cx="405111" cy="259045"/>
    <xdr:sp macro="" textlink="">
      <xdr:nvSpPr>
        <xdr:cNvPr id="98" name="n_4mainValue有形固定資産減価償却率">
          <a:extLst>
            <a:ext uri="{FF2B5EF4-FFF2-40B4-BE49-F238E27FC236}">
              <a16:creationId xmlns:a16="http://schemas.microsoft.com/office/drawing/2014/main" id="{ED4246B0-E1C2-429B-BD73-175497BEF9E7}"/>
            </a:ext>
          </a:extLst>
        </xdr:cNvPr>
        <xdr:cNvSpPr txBox="1"/>
      </xdr:nvSpPr>
      <xdr:spPr>
        <a:xfrm>
          <a:off x="1562744" y="624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F85D6AF-D3F0-410A-8F4D-251692309E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18286AA-6A45-47B3-AC9E-317A2C527C8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87B12DF-8AC9-4090-83E1-689469C0894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686DA23-37F9-4B05-A74A-6B5349D86A8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D7D4269-95A1-4F6F-AF72-2B2CABAED4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1DFA3E9-9543-4E6F-B49C-E20198E4C83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95D25B5-9321-47A6-B488-35D15677A2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0CB36BB-607A-4888-ABC7-A498186293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A126ABE-33EB-47F9-9A39-02DD4CA90D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9A7224A-3691-4CCC-979E-0E72A0C674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965570B-21AC-481E-B8DB-C6945423383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731AF0B-3B88-46C3-A821-F036785A371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CBF07B1-0D48-4E5E-9DF4-1F2DBF1C944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年度については昨年度より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微増となっているが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類似団体より若干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年度に比べ地方債現在高が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百万円減少していること、また充当可能基金が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百万円増加していることが挙げられる。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今後ともこれまで以上に中長期的な視点に立った計画的な財政運営に努めていく必要がある。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76C4B4F-B4AF-41EE-90DD-FE3D2951121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3AFFF49-E959-42D6-9945-6633054AA72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2509E19-D61F-47C8-9525-3C1F512BAD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EC2E6B2-A4C3-4EA7-A734-2F8866880DF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EB096B5-30AC-4D45-B872-A8672190228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F14061E-68AB-4265-83CD-23D0C9E71FF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87026B7-9A70-4356-A03F-338C950D300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BAACC32-CA41-4219-926E-A7D3FD6E549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4223617-C3B5-4F0D-A985-319434A4843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86B8CB3-4249-4AB1-863D-5AA7119675A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6765A3F-97C8-4733-A7A0-AE97249440B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1AC24F2-C13A-4891-9C96-5F4909C0FF6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C4BE681-62D0-4E5E-B8F9-6154B32FB39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D2AD48A-1428-4B20-A172-A25AA145635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E597BB4-41CD-4B6D-A80D-20B52E5696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A4F746AD-5105-4896-A925-3EA741E86621}"/>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45944129-4CEA-4EA6-A8AE-281077F4C464}"/>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D9B852CA-69F7-491D-B595-D17CB84C390E}"/>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FBCD981-DD23-4651-91D8-D39D2B2D6D3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7C75369-BA48-431D-8E6C-7D9372F8585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2" name="債務償還比率平均値テキスト">
          <a:extLst>
            <a:ext uri="{FF2B5EF4-FFF2-40B4-BE49-F238E27FC236}">
              <a16:creationId xmlns:a16="http://schemas.microsoft.com/office/drawing/2014/main" id="{DDC06914-F54D-4F49-9689-C37D0F3D79C8}"/>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4A9A1439-7D87-4FFF-88CE-E731BE15B8A6}"/>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6F525752-F480-4438-9ED0-4FCDC560C544}"/>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C69B20ED-C154-45CE-B70C-CAE73E54E73F}"/>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AC870122-DE5C-4502-B61F-CEC16BEF3B35}"/>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C2E50241-546A-419D-BE34-D5C8CD117E59}"/>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559D74D-A27D-4582-8CA7-8BF59C5562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C89ED58-EA46-49C8-9A60-C7AC70B01B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30F2E14-2BD1-4DA8-AE5C-8B80AD172A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E811E58-5028-4FBF-A51C-D6289516AF9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A200928-0D50-4D67-A786-331C6530921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160641</xdr:rowOff>
    </xdr:from>
    <xdr:to>
      <xdr:col>76</xdr:col>
      <xdr:colOff>73025</xdr:colOff>
      <xdr:row>30</xdr:row>
      <xdr:rowOff>90791</xdr:rowOff>
    </xdr:to>
    <xdr:sp macro="" textlink="">
      <xdr:nvSpPr>
        <xdr:cNvPr id="143" name="楕円 142">
          <a:extLst>
            <a:ext uri="{FF2B5EF4-FFF2-40B4-BE49-F238E27FC236}">
              <a16:creationId xmlns:a16="http://schemas.microsoft.com/office/drawing/2014/main" id="{700572E4-A6F1-4A20-B94A-8A498D5CC2AE}"/>
            </a:ext>
          </a:extLst>
        </xdr:cNvPr>
        <xdr:cNvSpPr/>
      </xdr:nvSpPr>
      <xdr:spPr>
        <a:xfrm>
          <a:off x="14744700" y="59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12068</xdr:rowOff>
    </xdr:from>
    <xdr:ext cx="469744" cy="259045"/>
    <xdr:sp macro="" textlink="">
      <xdr:nvSpPr>
        <xdr:cNvPr id="144" name="債務償還比率該当値テキスト">
          <a:extLst>
            <a:ext uri="{FF2B5EF4-FFF2-40B4-BE49-F238E27FC236}">
              <a16:creationId xmlns:a16="http://schemas.microsoft.com/office/drawing/2014/main" id="{5046DDB1-5621-4F7A-8F36-123E0F583A2F}"/>
            </a:ext>
          </a:extLst>
        </xdr:cNvPr>
        <xdr:cNvSpPr txBox="1"/>
      </xdr:nvSpPr>
      <xdr:spPr>
        <a:xfrm>
          <a:off x="14846300" y="57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157282</xdr:rowOff>
    </xdr:from>
    <xdr:to>
      <xdr:col>72</xdr:col>
      <xdr:colOff>123825</xdr:colOff>
      <xdr:row>30</xdr:row>
      <xdr:rowOff>87432</xdr:rowOff>
    </xdr:to>
    <xdr:sp macro="" textlink="">
      <xdr:nvSpPr>
        <xdr:cNvPr id="145" name="楕円 144">
          <a:extLst>
            <a:ext uri="{FF2B5EF4-FFF2-40B4-BE49-F238E27FC236}">
              <a16:creationId xmlns:a16="http://schemas.microsoft.com/office/drawing/2014/main" id="{85204379-5148-41AF-BB3E-48AAD5AE300A}"/>
            </a:ext>
          </a:extLst>
        </xdr:cNvPr>
        <xdr:cNvSpPr/>
      </xdr:nvSpPr>
      <xdr:spPr>
        <a:xfrm>
          <a:off x="14033500" y="59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36632</xdr:rowOff>
    </xdr:from>
    <xdr:to>
      <xdr:col>76</xdr:col>
      <xdr:colOff>22225</xdr:colOff>
      <xdr:row>30</xdr:row>
      <xdr:rowOff>39991</xdr:rowOff>
    </xdr:to>
    <xdr:cxnSp macro="">
      <xdr:nvCxnSpPr>
        <xdr:cNvPr id="146" name="直線コネクタ 145">
          <a:extLst>
            <a:ext uri="{FF2B5EF4-FFF2-40B4-BE49-F238E27FC236}">
              <a16:creationId xmlns:a16="http://schemas.microsoft.com/office/drawing/2014/main" id="{81045A97-4A30-4411-8677-AC414469C223}"/>
            </a:ext>
          </a:extLst>
        </xdr:cNvPr>
        <xdr:cNvCxnSpPr/>
      </xdr:nvCxnSpPr>
      <xdr:spPr>
        <a:xfrm>
          <a:off x="14084300" y="5951657"/>
          <a:ext cx="711200" cy="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97021</xdr:rowOff>
    </xdr:from>
    <xdr:to>
      <xdr:col>68</xdr:col>
      <xdr:colOff>123825</xdr:colOff>
      <xdr:row>31</xdr:row>
      <xdr:rowOff>27171</xdr:rowOff>
    </xdr:to>
    <xdr:sp macro="" textlink="">
      <xdr:nvSpPr>
        <xdr:cNvPr id="147" name="楕円 146">
          <a:extLst>
            <a:ext uri="{FF2B5EF4-FFF2-40B4-BE49-F238E27FC236}">
              <a16:creationId xmlns:a16="http://schemas.microsoft.com/office/drawing/2014/main" id="{38F39AD3-D66A-4A20-BA72-02FFEB164B93}"/>
            </a:ext>
          </a:extLst>
        </xdr:cNvPr>
        <xdr:cNvSpPr/>
      </xdr:nvSpPr>
      <xdr:spPr>
        <a:xfrm>
          <a:off x="13271500" y="60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36632</xdr:rowOff>
    </xdr:from>
    <xdr:to>
      <xdr:col>72</xdr:col>
      <xdr:colOff>73025</xdr:colOff>
      <xdr:row>30</xdr:row>
      <xdr:rowOff>147821</xdr:rowOff>
    </xdr:to>
    <xdr:cxnSp macro="">
      <xdr:nvCxnSpPr>
        <xdr:cNvPr id="148" name="直線コネクタ 147">
          <a:extLst>
            <a:ext uri="{FF2B5EF4-FFF2-40B4-BE49-F238E27FC236}">
              <a16:creationId xmlns:a16="http://schemas.microsoft.com/office/drawing/2014/main" id="{F66D854B-6DB1-4796-9F26-EADB43D1F7D2}"/>
            </a:ext>
          </a:extLst>
        </xdr:cNvPr>
        <xdr:cNvCxnSpPr/>
      </xdr:nvCxnSpPr>
      <xdr:spPr>
        <a:xfrm flipV="1">
          <a:off x="13322300" y="5951657"/>
          <a:ext cx="762000" cy="1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61348</xdr:rowOff>
    </xdr:from>
    <xdr:to>
      <xdr:col>64</xdr:col>
      <xdr:colOff>123825</xdr:colOff>
      <xdr:row>31</xdr:row>
      <xdr:rowOff>162948</xdr:rowOff>
    </xdr:to>
    <xdr:sp macro="" textlink="">
      <xdr:nvSpPr>
        <xdr:cNvPr id="149" name="楕円 148">
          <a:extLst>
            <a:ext uri="{FF2B5EF4-FFF2-40B4-BE49-F238E27FC236}">
              <a16:creationId xmlns:a16="http://schemas.microsoft.com/office/drawing/2014/main" id="{D5D98896-66B7-4879-B76A-8BAC384A484C}"/>
            </a:ext>
          </a:extLst>
        </xdr:cNvPr>
        <xdr:cNvSpPr/>
      </xdr:nvSpPr>
      <xdr:spPr>
        <a:xfrm>
          <a:off x="12509500" y="61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147821</xdr:rowOff>
    </xdr:from>
    <xdr:to>
      <xdr:col>68</xdr:col>
      <xdr:colOff>73025</xdr:colOff>
      <xdr:row>31</xdr:row>
      <xdr:rowOff>112148</xdr:rowOff>
    </xdr:to>
    <xdr:cxnSp macro="">
      <xdr:nvCxnSpPr>
        <xdr:cNvPr id="150" name="直線コネクタ 149">
          <a:extLst>
            <a:ext uri="{FF2B5EF4-FFF2-40B4-BE49-F238E27FC236}">
              <a16:creationId xmlns:a16="http://schemas.microsoft.com/office/drawing/2014/main" id="{535D0C65-003A-492D-BC37-CA704F62BE80}"/>
            </a:ext>
          </a:extLst>
        </xdr:cNvPr>
        <xdr:cNvCxnSpPr/>
      </xdr:nvCxnSpPr>
      <xdr:spPr>
        <a:xfrm flipV="1">
          <a:off x="12560300" y="6062846"/>
          <a:ext cx="7620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44485</xdr:rowOff>
    </xdr:from>
    <xdr:to>
      <xdr:col>60</xdr:col>
      <xdr:colOff>123825</xdr:colOff>
      <xdr:row>30</xdr:row>
      <xdr:rowOff>146085</xdr:rowOff>
    </xdr:to>
    <xdr:sp macro="" textlink="">
      <xdr:nvSpPr>
        <xdr:cNvPr id="151" name="楕円 150">
          <a:extLst>
            <a:ext uri="{FF2B5EF4-FFF2-40B4-BE49-F238E27FC236}">
              <a16:creationId xmlns:a16="http://schemas.microsoft.com/office/drawing/2014/main" id="{83701EAE-ED41-4921-B317-6986B0E6D063}"/>
            </a:ext>
          </a:extLst>
        </xdr:cNvPr>
        <xdr:cNvSpPr/>
      </xdr:nvSpPr>
      <xdr:spPr>
        <a:xfrm>
          <a:off x="11747500" y="59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95285</xdr:rowOff>
    </xdr:from>
    <xdr:to>
      <xdr:col>64</xdr:col>
      <xdr:colOff>73025</xdr:colOff>
      <xdr:row>31</xdr:row>
      <xdr:rowOff>112148</xdr:rowOff>
    </xdr:to>
    <xdr:cxnSp macro="">
      <xdr:nvCxnSpPr>
        <xdr:cNvPr id="152" name="直線コネクタ 151">
          <a:extLst>
            <a:ext uri="{FF2B5EF4-FFF2-40B4-BE49-F238E27FC236}">
              <a16:creationId xmlns:a16="http://schemas.microsoft.com/office/drawing/2014/main" id="{7C4AE6AB-D38B-4345-B1B9-F01CA1C9A573}"/>
            </a:ext>
          </a:extLst>
        </xdr:cNvPr>
        <xdr:cNvCxnSpPr/>
      </xdr:nvCxnSpPr>
      <xdr:spPr>
        <a:xfrm>
          <a:off x="11798300" y="6010310"/>
          <a:ext cx="762000" cy="18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89F88885-A35B-4B11-BF43-29B2ADA80995}"/>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4" name="n_2aveValue債務償還比率">
          <a:extLst>
            <a:ext uri="{FF2B5EF4-FFF2-40B4-BE49-F238E27FC236}">
              <a16:creationId xmlns:a16="http://schemas.microsoft.com/office/drawing/2014/main" id="{D72026CD-3FE2-4F9A-A743-2195A1DD1453}"/>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04D9ED70-CBDF-429B-86FB-9C95E57055C4}"/>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6" name="n_4aveValue債務償還比率">
          <a:extLst>
            <a:ext uri="{FF2B5EF4-FFF2-40B4-BE49-F238E27FC236}">
              <a16:creationId xmlns:a16="http://schemas.microsoft.com/office/drawing/2014/main" id="{9B00FFCF-7D9D-4A29-A6C3-0555CAF3CE29}"/>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78559</xdr:rowOff>
    </xdr:from>
    <xdr:ext cx="469744" cy="259045"/>
    <xdr:sp macro="" textlink="">
      <xdr:nvSpPr>
        <xdr:cNvPr id="157" name="n_1mainValue債務償還比率">
          <a:extLst>
            <a:ext uri="{FF2B5EF4-FFF2-40B4-BE49-F238E27FC236}">
              <a16:creationId xmlns:a16="http://schemas.microsoft.com/office/drawing/2014/main" id="{7604A988-CAD6-4199-B1B1-E203D56AD2BD}"/>
            </a:ext>
          </a:extLst>
        </xdr:cNvPr>
        <xdr:cNvSpPr txBox="1"/>
      </xdr:nvSpPr>
      <xdr:spPr>
        <a:xfrm>
          <a:off x="13836727" y="599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43698</xdr:rowOff>
    </xdr:from>
    <xdr:ext cx="469744" cy="259045"/>
    <xdr:sp macro="" textlink="">
      <xdr:nvSpPr>
        <xdr:cNvPr id="158" name="n_2mainValue債務償還比率">
          <a:extLst>
            <a:ext uri="{FF2B5EF4-FFF2-40B4-BE49-F238E27FC236}">
              <a16:creationId xmlns:a16="http://schemas.microsoft.com/office/drawing/2014/main" id="{91962F00-9074-4CAA-8F15-43D0B5AA6749}"/>
            </a:ext>
          </a:extLst>
        </xdr:cNvPr>
        <xdr:cNvSpPr txBox="1"/>
      </xdr:nvSpPr>
      <xdr:spPr>
        <a:xfrm>
          <a:off x="13087427" y="578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154075</xdr:rowOff>
    </xdr:from>
    <xdr:ext cx="469744" cy="259045"/>
    <xdr:sp macro="" textlink="">
      <xdr:nvSpPr>
        <xdr:cNvPr id="159" name="n_3mainValue債務償還比率">
          <a:extLst>
            <a:ext uri="{FF2B5EF4-FFF2-40B4-BE49-F238E27FC236}">
              <a16:creationId xmlns:a16="http://schemas.microsoft.com/office/drawing/2014/main" id="{869ABF35-CA71-4327-A4CF-F79BFDE73C6F}"/>
            </a:ext>
          </a:extLst>
        </xdr:cNvPr>
        <xdr:cNvSpPr txBox="1"/>
      </xdr:nvSpPr>
      <xdr:spPr>
        <a:xfrm>
          <a:off x="12325427" y="62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162612</xdr:rowOff>
    </xdr:from>
    <xdr:ext cx="469744" cy="259045"/>
    <xdr:sp macro="" textlink="">
      <xdr:nvSpPr>
        <xdr:cNvPr id="160" name="n_4mainValue債務償還比率">
          <a:extLst>
            <a:ext uri="{FF2B5EF4-FFF2-40B4-BE49-F238E27FC236}">
              <a16:creationId xmlns:a16="http://schemas.microsoft.com/office/drawing/2014/main" id="{96102F96-1E3E-4457-975D-D764DFB575ED}"/>
            </a:ext>
          </a:extLst>
        </xdr:cNvPr>
        <xdr:cNvSpPr txBox="1"/>
      </xdr:nvSpPr>
      <xdr:spPr>
        <a:xfrm>
          <a:off x="11563427" y="57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95EEEAC-FF1F-4355-8FAA-F06D5790FB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DD5F58F-4D5E-4EBC-9BA5-25827FD71C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D545F9E-86A3-4110-9278-B2F23D9290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181F9EF-4CB1-4F09-AE48-A318F498BC0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0C19709-3C32-491F-BA88-E003707E863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171BBB8-5D1D-43AE-8541-9E01A00C1E1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E80C5D-3B73-416A-A56E-E0BEBF391E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15B764-47E1-47A9-B803-E3759D8254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687C26-1EE1-47A7-B9BE-D4FB41BAB6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F22019-A8DC-4333-9402-68D7E6A8BA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5EBDCB-EC63-456A-88EF-C9A61A10D6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2119E8-F958-471E-87FD-81B04518BA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80D3DF-195D-4087-A708-01D6ED6D20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C14761-384F-47B4-B49E-E3B2231EB4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F21281-138F-47BA-A694-3CF33D26C0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1C8ACA-A0A3-4177-B03C-1D9F345DC8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63E9AE-EA92-4E65-B239-C0A6641647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0F61F1-FADB-42B1-8F63-F3C076B444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51ACA7-B2F0-4D18-B6B2-404CDD2544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36FFE4-7F20-4D7D-80FA-7980F384C5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EF7CA4-FA96-4FED-8C3C-012ABD8241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77F996-5D83-4864-877A-09821911E0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21E3F3-EBE5-48D4-8611-F09D09AF30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514FE1-B1F1-48DE-BF9B-FBD3ADF1AE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DE82CB-502E-4A78-A0D0-7BA01109C6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23EAC1-1BE0-47A0-92AC-7F27D25100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8330FA-1839-4DB5-BD8B-629AA49B33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92E9EF-D4D9-4982-B33D-E77EAD3C6F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03D270-01F0-4B1C-9CE4-14004FFE3F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8A3A7F-BAF5-40F4-9541-F495BACC99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B8399C-8543-45DC-AA4E-171EE2C158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66FC0D-0453-4F4F-ABB3-11153F001C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33E599-005D-4ACF-9D14-33A8102A7B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5B3ECE-16CE-43E6-88EA-46D8D26D5E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6A39ED-BDFE-4F50-A8B8-89B48C6C51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166D1C-25B5-4E40-8A0F-D471AE7FAF9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E8A222-A08D-4B79-A2BF-D3DF8863AE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08B645-C842-440D-9759-2DF47F5B5F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189EBB-CB63-41B7-9B78-4AC4A8A80B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4E2BA0-21E2-41BA-974A-8106695FAE9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3776D0-842E-4020-BB38-F6DF8FB70F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A5E1BE-7C1D-48AA-845B-CF528C82596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D4DF65-E552-4C19-9554-278601F708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DC4436-3141-42EE-A943-096DECF22B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DC8CE0-4532-4944-AEA6-203FFC6802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9BE080-9B9D-489D-BABF-EA97DB1303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E53C1D-A82D-4E8A-A0B7-0BC075C886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0334738-18A9-47B9-AE35-9898B5F807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64A0EA-347A-4EE2-ADAC-701116D15FB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760443-8A46-4468-8B54-E408A0423F5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C111C61-5B96-4675-BB55-9046675B86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6CDA69B-46B1-497C-9970-8910F9AB990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AD83AB-2E6B-49AC-8824-0B78BC87214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BC4C1C2-0600-4B8A-9C04-1C1A6062E07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4AD6FF4-B299-464C-B076-64F94F773BB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C2E6BE8-D3F4-4F9F-9CD1-46D60EF35C6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8EB890-5456-4B30-9094-1DD2DC1220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0F93B0D-E458-43C1-BA8D-CBF4EB2EB32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5A770CD-C0A2-4BEE-B32D-D71E54E785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DBDAEF-162C-4C5A-BD04-534ED2714E7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DA53E40-AB4E-4559-B0CD-53B802CE64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E4579CCB-A057-4A4F-A717-E0C88E1679A4}"/>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CD541785-BEA4-447A-A8A5-097DD1E5EE4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721CD8B7-E8D7-4E5E-8701-703C39E9B3FA}"/>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9A1A5B9B-0A1A-4F66-A43E-3E5E304BDDF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C0617C61-8CC3-42F8-BEE1-18FC2FE78D5A}"/>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81FB8AC1-0FE8-4F30-A187-72FE765FCB77}"/>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A494DE97-0BEC-4F2C-A2E8-B991832CA3FF}"/>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A1F76031-7C3A-4F7D-9755-FB73AE5C2731}"/>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BD9730F3-B244-4663-B9F9-FF48AAB870B3}"/>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19F3DCE2-42B8-4314-A7B8-368D57A6781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17BB1A09-1083-4FC2-8D0A-4DF18889B112}"/>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A2BCD14-24E4-4191-BD81-0860E839C6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A0302A-8F2D-4495-80B0-A9940A5B5C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FA4070-056B-47DF-9E73-421896DFB5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EB9D67-0C2B-41CA-A133-DA6C887357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9070856-2220-4917-A743-B43DB7EF11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95885</xdr:rowOff>
    </xdr:from>
    <xdr:to>
      <xdr:col>24</xdr:col>
      <xdr:colOff>114300</xdr:colOff>
      <xdr:row>40</xdr:row>
      <xdr:rowOff>26035</xdr:rowOff>
    </xdr:to>
    <xdr:sp macro="" textlink="">
      <xdr:nvSpPr>
        <xdr:cNvPr id="73" name="楕円 72">
          <a:extLst>
            <a:ext uri="{FF2B5EF4-FFF2-40B4-BE49-F238E27FC236}">
              <a16:creationId xmlns:a16="http://schemas.microsoft.com/office/drawing/2014/main" id="{C5AE69C8-0B54-45DC-8C9D-F1F5922A38A6}"/>
            </a:ext>
          </a:extLst>
        </xdr:cNvPr>
        <xdr:cNvSpPr/>
      </xdr:nvSpPr>
      <xdr:spPr>
        <a:xfrm>
          <a:off x="4584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74312</xdr:rowOff>
    </xdr:from>
    <xdr:ext cx="405111" cy="259045"/>
    <xdr:sp macro="" textlink="">
      <xdr:nvSpPr>
        <xdr:cNvPr id="74" name="【道路】&#10;有形固定資産減価償却率該当値テキスト">
          <a:extLst>
            <a:ext uri="{FF2B5EF4-FFF2-40B4-BE49-F238E27FC236}">
              <a16:creationId xmlns:a16="http://schemas.microsoft.com/office/drawing/2014/main" id="{5E869599-DF96-497A-9BE6-021806E4E83D}"/>
            </a:ext>
          </a:extLst>
        </xdr:cNvPr>
        <xdr:cNvSpPr txBox="1"/>
      </xdr:nvSpPr>
      <xdr:spPr>
        <a:xfrm>
          <a:off x="4673600"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99695</xdr:rowOff>
    </xdr:from>
    <xdr:to>
      <xdr:col>20</xdr:col>
      <xdr:colOff>38100</xdr:colOff>
      <xdr:row>40</xdr:row>
      <xdr:rowOff>29845</xdr:rowOff>
    </xdr:to>
    <xdr:sp macro="" textlink="">
      <xdr:nvSpPr>
        <xdr:cNvPr id="75" name="楕円 74">
          <a:extLst>
            <a:ext uri="{FF2B5EF4-FFF2-40B4-BE49-F238E27FC236}">
              <a16:creationId xmlns:a16="http://schemas.microsoft.com/office/drawing/2014/main" id="{7D5D6227-A8ED-437E-B869-3F65AC594BC4}"/>
            </a:ext>
          </a:extLst>
        </xdr:cNvPr>
        <xdr:cNvSpPr/>
      </xdr:nvSpPr>
      <xdr:spPr>
        <a:xfrm>
          <a:off x="3746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146685</xdr:rowOff>
    </xdr:from>
    <xdr:to>
      <xdr:col>24</xdr:col>
      <xdr:colOff>63500</xdr:colOff>
      <xdr:row>39</xdr:row>
      <xdr:rowOff>150495</xdr:rowOff>
    </xdr:to>
    <xdr:cxnSp macro="">
      <xdr:nvCxnSpPr>
        <xdr:cNvPr id="76" name="直線コネクタ 75">
          <a:extLst>
            <a:ext uri="{FF2B5EF4-FFF2-40B4-BE49-F238E27FC236}">
              <a16:creationId xmlns:a16="http://schemas.microsoft.com/office/drawing/2014/main" id="{20FE2B23-0EB4-474F-AB2B-9FD982D2D1A9}"/>
            </a:ext>
          </a:extLst>
        </xdr:cNvPr>
        <xdr:cNvCxnSpPr/>
      </xdr:nvCxnSpPr>
      <xdr:spPr>
        <a:xfrm flipV="1">
          <a:off x="3797300" y="68332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88265</xdr:rowOff>
    </xdr:from>
    <xdr:to>
      <xdr:col>15</xdr:col>
      <xdr:colOff>101600</xdr:colOff>
      <xdr:row>40</xdr:row>
      <xdr:rowOff>18415</xdr:rowOff>
    </xdr:to>
    <xdr:sp macro="" textlink="">
      <xdr:nvSpPr>
        <xdr:cNvPr id="77" name="楕円 76">
          <a:extLst>
            <a:ext uri="{FF2B5EF4-FFF2-40B4-BE49-F238E27FC236}">
              <a16:creationId xmlns:a16="http://schemas.microsoft.com/office/drawing/2014/main" id="{BF2AF6AF-DCCC-4987-9A92-89E396E54430}"/>
            </a:ext>
          </a:extLst>
        </xdr:cNvPr>
        <xdr:cNvSpPr/>
      </xdr:nvSpPr>
      <xdr:spPr>
        <a:xfrm>
          <a:off x="2857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139065</xdr:rowOff>
    </xdr:from>
    <xdr:to>
      <xdr:col>19</xdr:col>
      <xdr:colOff>177800</xdr:colOff>
      <xdr:row>39</xdr:row>
      <xdr:rowOff>150495</xdr:rowOff>
    </xdr:to>
    <xdr:cxnSp macro="">
      <xdr:nvCxnSpPr>
        <xdr:cNvPr id="78" name="直線コネクタ 77">
          <a:extLst>
            <a:ext uri="{FF2B5EF4-FFF2-40B4-BE49-F238E27FC236}">
              <a16:creationId xmlns:a16="http://schemas.microsoft.com/office/drawing/2014/main" id="{C738EAD7-1150-4942-A136-CFF3C4344B99}"/>
            </a:ext>
          </a:extLst>
        </xdr:cNvPr>
        <xdr:cNvCxnSpPr/>
      </xdr:nvCxnSpPr>
      <xdr:spPr>
        <a:xfrm>
          <a:off x="2908300" y="6825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73025</xdr:rowOff>
    </xdr:from>
    <xdr:to>
      <xdr:col>10</xdr:col>
      <xdr:colOff>165100</xdr:colOff>
      <xdr:row>40</xdr:row>
      <xdr:rowOff>3175</xdr:rowOff>
    </xdr:to>
    <xdr:sp macro="" textlink="">
      <xdr:nvSpPr>
        <xdr:cNvPr id="79" name="楕円 78">
          <a:extLst>
            <a:ext uri="{FF2B5EF4-FFF2-40B4-BE49-F238E27FC236}">
              <a16:creationId xmlns:a16="http://schemas.microsoft.com/office/drawing/2014/main" id="{E9D25918-A4CA-444E-BD1D-96F1460A09BE}"/>
            </a:ext>
          </a:extLst>
        </xdr:cNvPr>
        <xdr:cNvSpPr/>
      </xdr:nvSpPr>
      <xdr:spPr>
        <a:xfrm>
          <a:off x="1968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123825</xdr:rowOff>
    </xdr:from>
    <xdr:to>
      <xdr:col>15</xdr:col>
      <xdr:colOff>50800</xdr:colOff>
      <xdr:row>39</xdr:row>
      <xdr:rowOff>139065</xdr:rowOff>
    </xdr:to>
    <xdr:cxnSp macro="">
      <xdr:nvCxnSpPr>
        <xdr:cNvPr id="80" name="直線コネクタ 79">
          <a:extLst>
            <a:ext uri="{FF2B5EF4-FFF2-40B4-BE49-F238E27FC236}">
              <a16:creationId xmlns:a16="http://schemas.microsoft.com/office/drawing/2014/main" id="{C931CFAD-8B80-43D9-81FC-A8BD275B983A}"/>
            </a:ext>
          </a:extLst>
        </xdr:cNvPr>
        <xdr:cNvCxnSpPr/>
      </xdr:nvCxnSpPr>
      <xdr:spPr>
        <a:xfrm>
          <a:off x="2019300" y="68103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55880</xdr:rowOff>
    </xdr:from>
    <xdr:to>
      <xdr:col>6</xdr:col>
      <xdr:colOff>38100</xdr:colOff>
      <xdr:row>39</xdr:row>
      <xdr:rowOff>157480</xdr:rowOff>
    </xdr:to>
    <xdr:sp macro="" textlink="">
      <xdr:nvSpPr>
        <xdr:cNvPr id="81" name="楕円 80">
          <a:extLst>
            <a:ext uri="{FF2B5EF4-FFF2-40B4-BE49-F238E27FC236}">
              <a16:creationId xmlns:a16="http://schemas.microsoft.com/office/drawing/2014/main" id="{5D2B5425-786E-428F-892E-F44C20EB8C43}"/>
            </a:ext>
          </a:extLst>
        </xdr:cNvPr>
        <xdr:cNvSpPr/>
      </xdr:nvSpPr>
      <xdr:spPr>
        <a:xfrm>
          <a:off x="107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106680</xdr:rowOff>
    </xdr:from>
    <xdr:to>
      <xdr:col>10</xdr:col>
      <xdr:colOff>114300</xdr:colOff>
      <xdr:row>39</xdr:row>
      <xdr:rowOff>123825</xdr:rowOff>
    </xdr:to>
    <xdr:cxnSp macro="">
      <xdr:nvCxnSpPr>
        <xdr:cNvPr id="82" name="直線コネクタ 81">
          <a:extLst>
            <a:ext uri="{FF2B5EF4-FFF2-40B4-BE49-F238E27FC236}">
              <a16:creationId xmlns:a16="http://schemas.microsoft.com/office/drawing/2014/main" id="{427DC85A-8C5D-49F8-A17C-7968CEA9B9C4}"/>
            </a:ext>
          </a:extLst>
        </xdr:cNvPr>
        <xdr:cNvCxnSpPr/>
      </xdr:nvCxnSpPr>
      <xdr:spPr>
        <a:xfrm>
          <a:off x="1130300" y="67932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3475674E-3254-4739-9285-A047F3E01B65}"/>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808ABF25-BC5F-4B81-B631-3440E77F6CF0}"/>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8A304025-A507-4B40-A526-B538A467BA73}"/>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B5A39082-3A2F-48BD-B4BC-790F52E317BA}"/>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7A15E27F-5639-4186-8C09-E7D522AD91B5}"/>
            </a:ext>
          </a:extLst>
        </xdr:cNvPr>
        <xdr:cNvSpPr txBox="1"/>
      </xdr:nvSpPr>
      <xdr:spPr>
        <a:xfrm>
          <a:off x="35820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9542</xdr:rowOff>
    </xdr:from>
    <xdr:ext cx="405111" cy="259045"/>
    <xdr:sp macro="" textlink="">
      <xdr:nvSpPr>
        <xdr:cNvPr id="88" name="n_2mainValue【道路】&#10;有形固定資産減価償却率">
          <a:extLst>
            <a:ext uri="{FF2B5EF4-FFF2-40B4-BE49-F238E27FC236}">
              <a16:creationId xmlns:a16="http://schemas.microsoft.com/office/drawing/2014/main" id="{B44EE982-AD7D-4C87-A4F4-CC8173DB5CBE}"/>
            </a:ext>
          </a:extLst>
        </xdr:cNvPr>
        <xdr:cNvSpPr txBox="1"/>
      </xdr:nvSpPr>
      <xdr:spPr>
        <a:xfrm>
          <a:off x="2705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6793920C-35CF-4AB1-A24F-E8B4CBD63EB8}"/>
            </a:ext>
          </a:extLst>
        </xdr:cNvPr>
        <xdr:cNvSpPr txBox="1"/>
      </xdr:nvSpPr>
      <xdr:spPr>
        <a:xfrm>
          <a:off x="1816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9A8F28FE-F8D0-4284-AF93-7290BA44F9D5}"/>
            </a:ext>
          </a:extLst>
        </xdr:cNvPr>
        <xdr:cNvSpPr txBox="1"/>
      </xdr:nvSpPr>
      <xdr:spPr>
        <a:xfrm>
          <a:off x="927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4445C82-D7E5-4FAA-BD02-A2ECC8CD91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29D4FB1-E3DD-407D-B0C6-C63081C756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1B0BDE6-635C-4F95-B464-CA070101E1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9BA0C84-E270-4C81-8CC5-C1739FAB15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E5815C4-6589-4745-819F-BB628F601C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26AB19-4B55-49D6-849D-F9111F3716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3815E47-E164-477B-90B1-9D921B91B1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83BC0AD-4A2B-42E1-8165-F066778A8E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845F3F-5913-4910-A747-7FAFD0CE718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96B8511-A9FB-41D0-99A2-06582C2947B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7815646-11F1-4C6D-BB83-C8E885B9488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F677A63-7217-4592-B7C7-4931496CFE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26231B1-C6F0-4FE0-B4B3-20D3EC76BF3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917EC9E7-3E08-4691-AAE1-F7B95CCBF79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C0A7ABD-6067-42DE-B68D-743EECF876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CFDCDD4D-C97C-4955-B774-D5B86FC23F5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FFC3A73-73F9-429F-86B6-1D632ED60DC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793307D-B775-4278-90C3-228ABF69D78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ADB8098-E10E-48F0-8CCF-67973A45BB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796EE6F-56BE-4F34-9341-EC481243691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699CE32-40ED-424C-9A5D-3C0905DD36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52054274-13B7-4674-B862-DFB3DB1A2748}"/>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EC5B5991-235D-46B3-9F55-0029BEA995FC}"/>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E6396790-D1A7-4CBB-A9C2-BF85F8C4C527}"/>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227B3E0F-294E-4EE0-A01B-547D3E5B7B88}"/>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C0A9919F-5D3C-4DB8-BFEE-B3A26500DBDC}"/>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609019ED-03CE-4253-94AE-60CDB805F868}"/>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40A14D8C-9B62-45FA-8668-44E08AD72ABE}"/>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BA767575-12DA-4E3A-BBFB-B55F1F35EA71}"/>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22AC9105-8850-439B-9E71-117E84679C96}"/>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18F0BABF-1427-4630-A1D4-D785104CE9CE}"/>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D7563B07-D187-479C-9951-B72E52CE7AE9}"/>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D4EDE1E-40DD-4669-A3B8-A8BA7CDB38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739CC56-25D2-4604-B71D-350F58AF99F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1655C9-C258-4597-A2C6-D14649A285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23C4CA-19CC-44F3-82D1-6FFD8886D9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30563C-1A31-485D-BD7C-583EBC4620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81818</xdr:rowOff>
    </xdr:from>
    <xdr:to>
      <xdr:col>55</xdr:col>
      <xdr:colOff>50800</xdr:colOff>
      <xdr:row>39</xdr:row>
      <xdr:rowOff>11968</xdr:rowOff>
    </xdr:to>
    <xdr:sp macro="" textlink="">
      <xdr:nvSpPr>
        <xdr:cNvPr id="128" name="楕円 127">
          <a:extLst>
            <a:ext uri="{FF2B5EF4-FFF2-40B4-BE49-F238E27FC236}">
              <a16:creationId xmlns:a16="http://schemas.microsoft.com/office/drawing/2014/main" id="{F600A856-66EB-4AF5-8279-B8C1DFA65EAC}"/>
            </a:ext>
          </a:extLst>
        </xdr:cNvPr>
        <xdr:cNvSpPr/>
      </xdr:nvSpPr>
      <xdr:spPr>
        <a:xfrm>
          <a:off x="10426700" y="65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104696</xdr:rowOff>
    </xdr:from>
    <xdr:ext cx="534377" cy="259045"/>
    <xdr:sp macro="" textlink="">
      <xdr:nvSpPr>
        <xdr:cNvPr id="129" name="【道路】&#10;一人当たり延長該当値テキスト">
          <a:extLst>
            <a:ext uri="{FF2B5EF4-FFF2-40B4-BE49-F238E27FC236}">
              <a16:creationId xmlns:a16="http://schemas.microsoft.com/office/drawing/2014/main" id="{10B8D27C-127D-4933-B6B6-EF2A5660ADB6}"/>
            </a:ext>
          </a:extLst>
        </xdr:cNvPr>
        <xdr:cNvSpPr txBox="1"/>
      </xdr:nvSpPr>
      <xdr:spPr>
        <a:xfrm>
          <a:off x="10515600" y="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92690</xdr:rowOff>
    </xdr:from>
    <xdr:to>
      <xdr:col>50</xdr:col>
      <xdr:colOff>165100</xdr:colOff>
      <xdr:row>39</xdr:row>
      <xdr:rowOff>22840</xdr:rowOff>
    </xdr:to>
    <xdr:sp macro="" textlink="">
      <xdr:nvSpPr>
        <xdr:cNvPr id="130" name="楕円 129">
          <a:extLst>
            <a:ext uri="{FF2B5EF4-FFF2-40B4-BE49-F238E27FC236}">
              <a16:creationId xmlns:a16="http://schemas.microsoft.com/office/drawing/2014/main" id="{13E31E53-E906-45C5-B19D-A51415C8E09B}"/>
            </a:ext>
          </a:extLst>
        </xdr:cNvPr>
        <xdr:cNvSpPr/>
      </xdr:nvSpPr>
      <xdr:spPr>
        <a:xfrm>
          <a:off x="9588500" y="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132618</xdr:rowOff>
    </xdr:from>
    <xdr:to>
      <xdr:col>55</xdr:col>
      <xdr:colOff>0</xdr:colOff>
      <xdr:row>38</xdr:row>
      <xdr:rowOff>143490</xdr:rowOff>
    </xdr:to>
    <xdr:cxnSp macro="">
      <xdr:nvCxnSpPr>
        <xdr:cNvPr id="131" name="直線コネクタ 130">
          <a:extLst>
            <a:ext uri="{FF2B5EF4-FFF2-40B4-BE49-F238E27FC236}">
              <a16:creationId xmlns:a16="http://schemas.microsoft.com/office/drawing/2014/main" id="{2CCFEBEE-DCED-491B-8218-6AAECDD2D58A}"/>
            </a:ext>
          </a:extLst>
        </xdr:cNvPr>
        <xdr:cNvCxnSpPr/>
      </xdr:nvCxnSpPr>
      <xdr:spPr>
        <a:xfrm flipV="1">
          <a:off x="9639300" y="6647718"/>
          <a:ext cx="8382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102064</xdr:rowOff>
    </xdr:from>
    <xdr:to>
      <xdr:col>46</xdr:col>
      <xdr:colOff>38100</xdr:colOff>
      <xdr:row>39</xdr:row>
      <xdr:rowOff>32214</xdr:rowOff>
    </xdr:to>
    <xdr:sp macro="" textlink="">
      <xdr:nvSpPr>
        <xdr:cNvPr id="132" name="楕円 131">
          <a:extLst>
            <a:ext uri="{FF2B5EF4-FFF2-40B4-BE49-F238E27FC236}">
              <a16:creationId xmlns:a16="http://schemas.microsoft.com/office/drawing/2014/main" id="{E819AECD-B813-493A-ABE9-EBE1F34B7989}"/>
            </a:ext>
          </a:extLst>
        </xdr:cNvPr>
        <xdr:cNvSpPr/>
      </xdr:nvSpPr>
      <xdr:spPr>
        <a:xfrm>
          <a:off x="8699500" y="66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143490</xdr:rowOff>
    </xdr:from>
    <xdr:to>
      <xdr:col>50</xdr:col>
      <xdr:colOff>114300</xdr:colOff>
      <xdr:row>38</xdr:row>
      <xdr:rowOff>152864</xdr:rowOff>
    </xdr:to>
    <xdr:cxnSp macro="">
      <xdr:nvCxnSpPr>
        <xdr:cNvPr id="133" name="直線コネクタ 132">
          <a:extLst>
            <a:ext uri="{FF2B5EF4-FFF2-40B4-BE49-F238E27FC236}">
              <a16:creationId xmlns:a16="http://schemas.microsoft.com/office/drawing/2014/main" id="{BA88B477-5B77-496B-82EC-BE84F40A621B}"/>
            </a:ext>
          </a:extLst>
        </xdr:cNvPr>
        <xdr:cNvCxnSpPr/>
      </xdr:nvCxnSpPr>
      <xdr:spPr>
        <a:xfrm flipV="1">
          <a:off x="8750300" y="6658590"/>
          <a:ext cx="8890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110713</xdr:rowOff>
    </xdr:from>
    <xdr:to>
      <xdr:col>41</xdr:col>
      <xdr:colOff>101600</xdr:colOff>
      <xdr:row>39</xdr:row>
      <xdr:rowOff>40863</xdr:rowOff>
    </xdr:to>
    <xdr:sp macro="" textlink="">
      <xdr:nvSpPr>
        <xdr:cNvPr id="134" name="楕円 133">
          <a:extLst>
            <a:ext uri="{FF2B5EF4-FFF2-40B4-BE49-F238E27FC236}">
              <a16:creationId xmlns:a16="http://schemas.microsoft.com/office/drawing/2014/main" id="{479149A2-06A9-49AA-90A4-2BAC101C4631}"/>
            </a:ext>
          </a:extLst>
        </xdr:cNvPr>
        <xdr:cNvSpPr/>
      </xdr:nvSpPr>
      <xdr:spPr>
        <a:xfrm>
          <a:off x="7810500" y="66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152864</xdr:rowOff>
    </xdr:from>
    <xdr:to>
      <xdr:col>45</xdr:col>
      <xdr:colOff>177800</xdr:colOff>
      <xdr:row>38</xdr:row>
      <xdr:rowOff>161513</xdr:rowOff>
    </xdr:to>
    <xdr:cxnSp macro="">
      <xdr:nvCxnSpPr>
        <xdr:cNvPr id="135" name="直線コネクタ 134">
          <a:extLst>
            <a:ext uri="{FF2B5EF4-FFF2-40B4-BE49-F238E27FC236}">
              <a16:creationId xmlns:a16="http://schemas.microsoft.com/office/drawing/2014/main" id="{4B465F32-FE37-4B38-8EA0-60204C33F876}"/>
            </a:ext>
          </a:extLst>
        </xdr:cNvPr>
        <xdr:cNvCxnSpPr/>
      </xdr:nvCxnSpPr>
      <xdr:spPr>
        <a:xfrm flipV="1">
          <a:off x="7861300" y="666796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117746</xdr:rowOff>
    </xdr:from>
    <xdr:to>
      <xdr:col>36</xdr:col>
      <xdr:colOff>165100</xdr:colOff>
      <xdr:row>39</xdr:row>
      <xdr:rowOff>47896</xdr:rowOff>
    </xdr:to>
    <xdr:sp macro="" textlink="">
      <xdr:nvSpPr>
        <xdr:cNvPr id="136" name="楕円 135">
          <a:extLst>
            <a:ext uri="{FF2B5EF4-FFF2-40B4-BE49-F238E27FC236}">
              <a16:creationId xmlns:a16="http://schemas.microsoft.com/office/drawing/2014/main" id="{7EDC1A0C-4EC1-4157-8C24-1E2CAF93B756}"/>
            </a:ext>
          </a:extLst>
        </xdr:cNvPr>
        <xdr:cNvSpPr/>
      </xdr:nvSpPr>
      <xdr:spPr>
        <a:xfrm>
          <a:off x="6921500" y="66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161513</xdr:rowOff>
    </xdr:from>
    <xdr:to>
      <xdr:col>41</xdr:col>
      <xdr:colOff>50800</xdr:colOff>
      <xdr:row>38</xdr:row>
      <xdr:rowOff>168546</xdr:rowOff>
    </xdr:to>
    <xdr:cxnSp macro="">
      <xdr:nvCxnSpPr>
        <xdr:cNvPr id="137" name="直線コネクタ 136">
          <a:extLst>
            <a:ext uri="{FF2B5EF4-FFF2-40B4-BE49-F238E27FC236}">
              <a16:creationId xmlns:a16="http://schemas.microsoft.com/office/drawing/2014/main" id="{375A7133-05C7-4B87-AAA9-4ECA362BDBD9}"/>
            </a:ext>
          </a:extLst>
        </xdr:cNvPr>
        <xdr:cNvCxnSpPr/>
      </xdr:nvCxnSpPr>
      <xdr:spPr>
        <a:xfrm flipV="1">
          <a:off x="6972300" y="6676613"/>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A941FBED-3F6B-44BE-87E1-31234F6789BB}"/>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94069E75-8235-4576-872C-95BE5302643F}"/>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B31B70EE-7F02-4BF4-AD8C-294723F37078}"/>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EE5CA288-2FC3-4654-8DED-9720B833437A}"/>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39368</xdr:rowOff>
    </xdr:from>
    <xdr:ext cx="534377" cy="259045"/>
    <xdr:sp macro="" textlink="">
      <xdr:nvSpPr>
        <xdr:cNvPr id="142" name="n_1mainValue【道路】&#10;一人当たり延長">
          <a:extLst>
            <a:ext uri="{FF2B5EF4-FFF2-40B4-BE49-F238E27FC236}">
              <a16:creationId xmlns:a16="http://schemas.microsoft.com/office/drawing/2014/main" id="{126B1A3A-F079-4AA6-8C5D-18E624AF5C12}"/>
            </a:ext>
          </a:extLst>
        </xdr:cNvPr>
        <xdr:cNvSpPr txBox="1"/>
      </xdr:nvSpPr>
      <xdr:spPr>
        <a:xfrm>
          <a:off x="9359411" y="63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48740</xdr:rowOff>
    </xdr:from>
    <xdr:ext cx="534377" cy="259045"/>
    <xdr:sp macro="" textlink="">
      <xdr:nvSpPr>
        <xdr:cNvPr id="143" name="n_2mainValue【道路】&#10;一人当たり延長">
          <a:extLst>
            <a:ext uri="{FF2B5EF4-FFF2-40B4-BE49-F238E27FC236}">
              <a16:creationId xmlns:a16="http://schemas.microsoft.com/office/drawing/2014/main" id="{8EDC1EE8-5A8B-48ED-9F13-2312B4D5270F}"/>
            </a:ext>
          </a:extLst>
        </xdr:cNvPr>
        <xdr:cNvSpPr txBox="1"/>
      </xdr:nvSpPr>
      <xdr:spPr>
        <a:xfrm>
          <a:off x="8483111" y="63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57390</xdr:rowOff>
    </xdr:from>
    <xdr:ext cx="534377" cy="259045"/>
    <xdr:sp macro="" textlink="">
      <xdr:nvSpPr>
        <xdr:cNvPr id="144" name="n_3mainValue【道路】&#10;一人当たり延長">
          <a:extLst>
            <a:ext uri="{FF2B5EF4-FFF2-40B4-BE49-F238E27FC236}">
              <a16:creationId xmlns:a16="http://schemas.microsoft.com/office/drawing/2014/main" id="{57B9A161-B6C2-44DF-80C4-A7F98592BBBC}"/>
            </a:ext>
          </a:extLst>
        </xdr:cNvPr>
        <xdr:cNvSpPr txBox="1"/>
      </xdr:nvSpPr>
      <xdr:spPr>
        <a:xfrm>
          <a:off x="7594111" y="64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64422</xdr:rowOff>
    </xdr:from>
    <xdr:ext cx="534377" cy="259045"/>
    <xdr:sp macro="" textlink="">
      <xdr:nvSpPr>
        <xdr:cNvPr id="145" name="n_4mainValue【道路】&#10;一人当たり延長">
          <a:extLst>
            <a:ext uri="{FF2B5EF4-FFF2-40B4-BE49-F238E27FC236}">
              <a16:creationId xmlns:a16="http://schemas.microsoft.com/office/drawing/2014/main" id="{2BD655B0-8AC4-4EA7-9EF8-430ACB4545CE}"/>
            </a:ext>
          </a:extLst>
        </xdr:cNvPr>
        <xdr:cNvSpPr txBox="1"/>
      </xdr:nvSpPr>
      <xdr:spPr>
        <a:xfrm>
          <a:off x="6705111" y="64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FB2072F-826A-416B-A0AB-71B0AA3393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21604E7-FF82-4393-9912-6F6164BE3F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B8320C0-61F2-4C12-893B-96C3CC385A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B7A16EB-659C-435C-A669-6A7BCC7B194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8A6EC76-7843-4AE8-8970-740DE78358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B391527-B0FA-4B45-ACF0-AA120401D9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1907598-4938-44AD-9C8B-1CBDB51E1D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52B205C-DC3A-4689-A83D-53E7871CFE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DDD5CA0-6739-49EB-B3DD-624552E989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617A594-B610-4086-A1C5-9985D6DE56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A69847B-18BF-40B6-8049-536BB47B60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73592B2-AF4C-485D-B28A-FE295B2C44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58FE87A-602D-4C23-917F-FAC3A91390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62E548E-3046-4B4D-94BB-B35AB04C533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AFE3A8B-E84A-4F53-989A-2451BFFE641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6CE23A7-B863-4072-850E-DCDCDE5B67E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C1E3E56-222A-4D00-B933-A2A999555FD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EE370E0-C70D-4976-9209-346477B5B09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84D28A6-ACF7-4371-B38A-AC4BCDCA47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FF7D61C-EE84-44E4-A05A-C167C2C8485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C18F7B5-9AF3-459D-A857-DECC7710F6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885D680-8ACF-43CE-8FAC-D9BACB504E9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8B7C1C6-5E47-43D4-8005-D171B3F428F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EFDC1CB-2704-4FBB-9FA7-F5BF4BE155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68DF225-21B7-42FF-8FCF-232683C252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EDC9965B-7409-439E-8F5B-0080DA2E4FE3}"/>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86F7128-8FF9-47F9-8C16-82B5AAE66A77}"/>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2ACDCEE-623B-45AE-B5E7-F71B846A6A48}"/>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82848E8-7857-4C9A-8926-EE9ADE2A248A}"/>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4E0A4482-C6ED-46A8-BE14-DA3FAC21C4AF}"/>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367349A-C3CA-4CA3-BF36-3C18DB51DAD5}"/>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29B41487-6504-4D74-B9EB-5C2C136F0F02}"/>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87502DA0-452C-46AB-A7BE-187F27482C6C}"/>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608961BB-B0E1-47F5-9B06-C92F9ECBA074}"/>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731DA2FC-33F8-4BCE-93C0-52486EC1F2E9}"/>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1971525C-847F-48E8-B1D2-4D7E10AC5E08}"/>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B47B57-81B6-4A15-B837-EEFA182C47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A6316E8-AF71-4F28-80C1-45BA721C88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E3564E-F328-4502-9C97-86EAE7EF9A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104B77D-BDE5-439C-A756-CA8C6B9546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0A70E6-5E2D-4C7D-925F-FD6B769B14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83094</xdr:rowOff>
    </xdr:from>
    <xdr:to>
      <xdr:col>24</xdr:col>
      <xdr:colOff>114300</xdr:colOff>
      <xdr:row>62</xdr:row>
      <xdr:rowOff>13244</xdr:rowOff>
    </xdr:to>
    <xdr:sp macro="" textlink="">
      <xdr:nvSpPr>
        <xdr:cNvPr id="187" name="楕円 186">
          <a:extLst>
            <a:ext uri="{FF2B5EF4-FFF2-40B4-BE49-F238E27FC236}">
              <a16:creationId xmlns:a16="http://schemas.microsoft.com/office/drawing/2014/main" id="{33E2D6B8-C7F6-41BC-9118-B3F082ACF9C2}"/>
            </a:ext>
          </a:extLst>
        </xdr:cNvPr>
        <xdr:cNvSpPr/>
      </xdr:nvSpPr>
      <xdr:spPr>
        <a:xfrm>
          <a:off x="4584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61521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7958D81-5E05-42BE-BA9C-CC721F6BFB65}"/>
            </a:ext>
          </a:extLst>
        </xdr:cNvPr>
        <xdr:cNvSpPr txBox="1"/>
      </xdr:nvSpPr>
      <xdr:spPr>
        <a:xfrm>
          <a:off x="4673600"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84727</xdr:rowOff>
    </xdr:from>
    <xdr:to>
      <xdr:col>20</xdr:col>
      <xdr:colOff>38100</xdr:colOff>
      <xdr:row>62</xdr:row>
      <xdr:rowOff>14877</xdr:rowOff>
    </xdr:to>
    <xdr:sp macro="" textlink="">
      <xdr:nvSpPr>
        <xdr:cNvPr id="189" name="楕円 188">
          <a:extLst>
            <a:ext uri="{FF2B5EF4-FFF2-40B4-BE49-F238E27FC236}">
              <a16:creationId xmlns:a16="http://schemas.microsoft.com/office/drawing/2014/main" id="{B6FF36C7-0717-4437-9A26-D2153DEE2228}"/>
            </a:ext>
          </a:extLst>
        </xdr:cNvPr>
        <xdr:cNvSpPr/>
      </xdr:nvSpPr>
      <xdr:spPr>
        <a:xfrm>
          <a:off x="3746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61</xdr:row>
      <xdr:rowOff>135527</xdr:rowOff>
    </xdr:to>
    <xdr:cxnSp macro="">
      <xdr:nvCxnSpPr>
        <xdr:cNvPr id="190" name="直線コネクタ 189">
          <a:extLst>
            <a:ext uri="{FF2B5EF4-FFF2-40B4-BE49-F238E27FC236}">
              <a16:creationId xmlns:a16="http://schemas.microsoft.com/office/drawing/2014/main" id="{09BE5D72-F248-4532-A32A-B9A4B8273B9B}"/>
            </a:ext>
          </a:extLst>
        </xdr:cNvPr>
        <xdr:cNvCxnSpPr/>
      </xdr:nvCxnSpPr>
      <xdr:spPr>
        <a:xfrm flipV="1">
          <a:off x="3797300" y="105923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1" name="楕円 190">
          <a:extLst>
            <a:ext uri="{FF2B5EF4-FFF2-40B4-BE49-F238E27FC236}">
              <a16:creationId xmlns:a16="http://schemas.microsoft.com/office/drawing/2014/main" id="{1880D2F3-DD95-4931-91F4-37644BE7BA1A}"/>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135527</xdr:rowOff>
    </xdr:to>
    <xdr:cxnSp macro="">
      <xdr:nvCxnSpPr>
        <xdr:cNvPr id="192" name="直線コネクタ 191">
          <a:extLst>
            <a:ext uri="{FF2B5EF4-FFF2-40B4-BE49-F238E27FC236}">
              <a16:creationId xmlns:a16="http://schemas.microsoft.com/office/drawing/2014/main" id="{AA82489B-D3E2-480E-8901-F2B9F7998761}"/>
            </a:ext>
          </a:extLst>
        </xdr:cNvPr>
        <xdr:cNvCxnSpPr/>
      </xdr:nvCxnSpPr>
      <xdr:spPr>
        <a:xfrm>
          <a:off x="2908300" y="105694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3" name="楕円 192">
          <a:extLst>
            <a:ext uri="{FF2B5EF4-FFF2-40B4-BE49-F238E27FC236}">
              <a16:creationId xmlns:a16="http://schemas.microsoft.com/office/drawing/2014/main" id="{7DF9BCA3-EF9C-437A-A452-37BFEAEF7C39}"/>
            </a:ext>
          </a:extLst>
        </xdr:cNvPr>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111034</xdr:rowOff>
    </xdr:to>
    <xdr:cxnSp macro="">
      <xdr:nvCxnSpPr>
        <xdr:cNvPr id="194" name="直線コネクタ 193">
          <a:extLst>
            <a:ext uri="{FF2B5EF4-FFF2-40B4-BE49-F238E27FC236}">
              <a16:creationId xmlns:a16="http://schemas.microsoft.com/office/drawing/2014/main" id="{0FAE2C64-268D-4388-8C60-096503628828}"/>
            </a:ext>
          </a:extLst>
        </xdr:cNvPr>
        <xdr:cNvCxnSpPr/>
      </xdr:nvCxnSpPr>
      <xdr:spPr>
        <a:xfrm>
          <a:off x="2019300" y="10546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5" name="楕円 194">
          <a:extLst>
            <a:ext uri="{FF2B5EF4-FFF2-40B4-BE49-F238E27FC236}">
              <a16:creationId xmlns:a16="http://schemas.microsoft.com/office/drawing/2014/main" id="{BF571860-95D3-4FC7-A6FB-D403A616944E}"/>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88174</xdr:rowOff>
    </xdr:to>
    <xdr:cxnSp macro="">
      <xdr:nvCxnSpPr>
        <xdr:cNvPr id="196" name="直線コネクタ 195">
          <a:extLst>
            <a:ext uri="{FF2B5EF4-FFF2-40B4-BE49-F238E27FC236}">
              <a16:creationId xmlns:a16="http://schemas.microsoft.com/office/drawing/2014/main" id="{103E89AD-AA6F-4D8E-89A6-99C70B422BA6}"/>
            </a:ext>
          </a:extLst>
        </xdr:cNvPr>
        <xdr:cNvCxnSpPr/>
      </xdr:nvCxnSpPr>
      <xdr:spPr>
        <a:xfrm>
          <a:off x="1130300" y="1051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CE4A3B7-B301-4DDF-B3ED-029EBEEDF4DC}"/>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8EEE233-B919-42EE-ADC8-6CEEADF5411B}"/>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3825022-F316-4301-A0A0-CF52EFBC3548}"/>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C2EBC6D-267C-4C34-99A7-C56071C70869}"/>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F113E57-2E8D-48C8-985F-2909F65F400E}"/>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44C0D2D-9F57-4EF3-A299-3A6AED3DFD12}"/>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1C37923-1508-4C43-8C02-2531C8655EEC}"/>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B79C089-C8D7-43E2-AD90-74841D1A0B2A}"/>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F04C812-D68D-48D3-8F36-F841792279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FDC1D71-EB7F-408B-AF37-138946B524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78E36A5-3DA4-4ADC-98FC-6451771A98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A814D2B-0E97-43D1-9BA5-CDC618CF84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A106749-1A4B-4AB5-BA84-A35E34C7E1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E19FDDF-037E-4E6C-ABAE-6EEDE3DCE9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1A9923B-DF06-439D-9C70-36D26D5460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6DEFDFB-04FE-4C72-8B6B-B3B12A8311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00DD839-A614-4450-8D7B-C3D103E4E7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F2FCB6C-001C-412B-9373-7F90B2A0C12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128BE57-74AD-4F3E-B5E9-2F5BE19B6F2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3BDAF220-C629-4CA8-9230-22DFF6DFC9C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E5840F5-4265-4445-8D21-28B91D2483A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7247AD4-65F7-4EF7-95CC-7BD9048563B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54EEE0F-599C-4AFD-BECB-5F2590DCAB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1C4086DC-9188-4DD6-AC76-9B69AC654F6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1C4C27E-FC85-476A-BB18-0B9F5E9F957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37D32527-7300-4704-8555-5A95D43F51A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0399B5A-4789-48F7-B752-AD10E6AFAC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2DC6CF2-A67D-46CC-AE00-C424508BAC9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B5540A1-A0B6-4FB0-97E2-20C580655F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F3D7049-2665-4AE8-86B5-AF6A2F9F3E7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E5A37CB-2FDE-4A8C-992A-880DB995F9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958BCFCE-62B0-4D39-96CD-65570CAF4A92}"/>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EBD89EA-35A4-41F7-9D59-BD36C1AE5E44}"/>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E037260B-9CC9-44E1-AD23-D59F9575996B}"/>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DE7CBE7-CAC4-4A70-B763-7F7A2B789FE3}"/>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669F87DA-34F3-4BEE-842A-1999B8EF07A9}"/>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56409D4-A403-409B-B50E-AB123A92445E}"/>
            </a:ext>
          </a:extLst>
        </xdr:cNvPr>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C460BE44-5469-475D-97E3-60E154211A49}"/>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654463C7-143D-4204-8125-FE962080DFBC}"/>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4662202F-489B-4FDC-BA31-6FBEB70CA6BD}"/>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72110844-5D42-41BD-B99D-D682B35B88BB}"/>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AF9FF5D9-1745-4F4C-BC79-828A7E905091}"/>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1F39FAC-71D9-41F5-AE5F-A2F741F1FD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41A24D-57B3-4C41-ABD2-1B3A5EDC60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BB7235-5395-473A-9C12-3C9ABEE53E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27F609-0E10-4BC4-98D0-C065AC4BDA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4EDBCD-6C10-4394-9918-65AB5F1FAA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108894</xdr:rowOff>
    </xdr:from>
    <xdr:to>
      <xdr:col>55</xdr:col>
      <xdr:colOff>50800</xdr:colOff>
      <xdr:row>60</xdr:row>
      <xdr:rowOff>39044</xdr:rowOff>
    </xdr:to>
    <xdr:sp macro="" textlink="">
      <xdr:nvSpPr>
        <xdr:cNvPr id="244" name="楕円 243">
          <a:extLst>
            <a:ext uri="{FF2B5EF4-FFF2-40B4-BE49-F238E27FC236}">
              <a16:creationId xmlns:a16="http://schemas.microsoft.com/office/drawing/2014/main" id="{CD5F38C5-804D-46E7-AFE2-B3D489481517}"/>
            </a:ext>
          </a:extLst>
        </xdr:cNvPr>
        <xdr:cNvSpPr/>
      </xdr:nvSpPr>
      <xdr:spPr>
        <a:xfrm>
          <a:off x="10426700" y="102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131771</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DAA7EF6B-B0B1-4280-9E35-7ECC2617886D}"/>
            </a:ext>
          </a:extLst>
        </xdr:cNvPr>
        <xdr:cNvSpPr txBox="1"/>
      </xdr:nvSpPr>
      <xdr:spPr>
        <a:xfrm>
          <a:off x="10515600" y="1007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126825</xdr:rowOff>
    </xdr:from>
    <xdr:to>
      <xdr:col>50</xdr:col>
      <xdr:colOff>165100</xdr:colOff>
      <xdr:row>60</xdr:row>
      <xdr:rowOff>56975</xdr:rowOff>
    </xdr:to>
    <xdr:sp macro="" textlink="">
      <xdr:nvSpPr>
        <xdr:cNvPr id="246" name="楕円 245">
          <a:extLst>
            <a:ext uri="{FF2B5EF4-FFF2-40B4-BE49-F238E27FC236}">
              <a16:creationId xmlns:a16="http://schemas.microsoft.com/office/drawing/2014/main" id="{DF199F4E-6012-4A7A-A5CF-ECCFC4CDFD13}"/>
            </a:ext>
          </a:extLst>
        </xdr:cNvPr>
        <xdr:cNvSpPr/>
      </xdr:nvSpPr>
      <xdr:spPr>
        <a:xfrm>
          <a:off x="9588500" y="102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159694</xdr:rowOff>
    </xdr:from>
    <xdr:to>
      <xdr:col>55</xdr:col>
      <xdr:colOff>0</xdr:colOff>
      <xdr:row>60</xdr:row>
      <xdr:rowOff>6175</xdr:rowOff>
    </xdr:to>
    <xdr:cxnSp macro="">
      <xdr:nvCxnSpPr>
        <xdr:cNvPr id="247" name="直線コネクタ 246">
          <a:extLst>
            <a:ext uri="{FF2B5EF4-FFF2-40B4-BE49-F238E27FC236}">
              <a16:creationId xmlns:a16="http://schemas.microsoft.com/office/drawing/2014/main" id="{47612603-C642-4A46-924E-F67D7DF6D825}"/>
            </a:ext>
          </a:extLst>
        </xdr:cNvPr>
        <xdr:cNvCxnSpPr/>
      </xdr:nvCxnSpPr>
      <xdr:spPr>
        <a:xfrm flipV="1">
          <a:off x="9639300" y="10275244"/>
          <a:ext cx="8382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141187</xdr:rowOff>
    </xdr:from>
    <xdr:to>
      <xdr:col>46</xdr:col>
      <xdr:colOff>38100</xdr:colOff>
      <xdr:row>60</xdr:row>
      <xdr:rowOff>71337</xdr:rowOff>
    </xdr:to>
    <xdr:sp macro="" textlink="">
      <xdr:nvSpPr>
        <xdr:cNvPr id="248" name="楕円 247">
          <a:extLst>
            <a:ext uri="{FF2B5EF4-FFF2-40B4-BE49-F238E27FC236}">
              <a16:creationId xmlns:a16="http://schemas.microsoft.com/office/drawing/2014/main" id="{49FD07FD-4C97-4BC8-BE91-B3B859B4EAC0}"/>
            </a:ext>
          </a:extLst>
        </xdr:cNvPr>
        <xdr:cNvSpPr/>
      </xdr:nvSpPr>
      <xdr:spPr>
        <a:xfrm>
          <a:off x="8699500" y="10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6175</xdr:rowOff>
    </xdr:from>
    <xdr:to>
      <xdr:col>50</xdr:col>
      <xdr:colOff>114300</xdr:colOff>
      <xdr:row>60</xdr:row>
      <xdr:rowOff>20537</xdr:rowOff>
    </xdr:to>
    <xdr:cxnSp macro="">
      <xdr:nvCxnSpPr>
        <xdr:cNvPr id="249" name="直線コネクタ 248">
          <a:extLst>
            <a:ext uri="{FF2B5EF4-FFF2-40B4-BE49-F238E27FC236}">
              <a16:creationId xmlns:a16="http://schemas.microsoft.com/office/drawing/2014/main" id="{C875A2C2-3F18-4020-B92D-2B2AC57DCCD1}"/>
            </a:ext>
          </a:extLst>
        </xdr:cNvPr>
        <xdr:cNvCxnSpPr/>
      </xdr:nvCxnSpPr>
      <xdr:spPr>
        <a:xfrm flipV="1">
          <a:off x="8750300" y="10293175"/>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157153</xdr:rowOff>
    </xdr:from>
    <xdr:to>
      <xdr:col>41</xdr:col>
      <xdr:colOff>101600</xdr:colOff>
      <xdr:row>60</xdr:row>
      <xdr:rowOff>87303</xdr:rowOff>
    </xdr:to>
    <xdr:sp macro="" textlink="">
      <xdr:nvSpPr>
        <xdr:cNvPr id="250" name="楕円 249">
          <a:extLst>
            <a:ext uri="{FF2B5EF4-FFF2-40B4-BE49-F238E27FC236}">
              <a16:creationId xmlns:a16="http://schemas.microsoft.com/office/drawing/2014/main" id="{017D44EC-5C0E-41EA-A5D6-9FADAF14B8F7}"/>
            </a:ext>
          </a:extLst>
        </xdr:cNvPr>
        <xdr:cNvSpPr/>
      </xdr:nvSpPr>
      <xdr:spPr>
        <a:xfrm>
          <a:off x="7810500" y="102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20537</xdr:rowOff>
    </xdr:from>
    <xdr:to>
      <xdr:col>45</xdr:col>
      <xdr:colOff>177800</xdr:colOff>
      <xdr:row>60</xdr:row>
      <xdr:rowOff>36503</xdr:rowOff>
    </xdr:to>
    <xdr:cxnSp macro="">
      <xdr:nvCxnSpPr>
        <xdr:cNvPr id="251" name="直線コネクタ 250">
          <a:extLst>
            <a:ext uri="{FF2B5EF4-FFF2-40B4-BE49-F238E27FC236}">
              <a16:creationId xmlns:a16="http://schemas.microsoft.com/office/drawing/2014/main" id="{A84DE969-DA25-428C-9FE2-0CA5EE7D8F31}"/>
            </a:ext>
          </a:extLst>
        </xdr:cNvPr>
        <xdr:cNvCxnSpPr/>
      </xdr:nvCxnSpPr>
      <xdr:spPr>
        <a:xfrm flipV="1">
          <a:off x="7861300" y="10307537"/>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167942</xdr:rowOff>
    </xdr:from>
    <xdr:to>
      <xdr:col>36</xdr:col>
      <xdr:colOff>165100</xdr:colOff>
      <xdr:row>60</xdr:row>
      <xdr:rowOff>98092</xdr:rowOff>
    </xdr:to>
    <xdr:sp macro="" textlink="">
      <xdr:nvSpPr>
        <xdr:cNvPr id="252" name="楕円 251">
          <a:extLst>
            <a:ext uri="{FF2B5EF4-FFF2-40B4-BE49-F238E27FC236}">
              <a16:creationId xmlns:a16="http://schemas.microsoft.com/office/drawing/2014/main" id="{2FF27C18-9666-4A95-B9BC-66B38668F90B}"/>
            </a:ext>
          </a:extLst>
        </xdr:cNvPr>
        <xdr:cNvSpPr/>
      </xdr:nvSpPr>
      <xdr:spPr>
        <a:xfrm>
          <a:off x="6921500" y="102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36503</xdr:rowOff>
    </xdr:from>
    <xdr:to>
      <xdr:col>41</xdr:col>
      <xdr:colOff>50800</xdr:colOff>
      <xdr:row>60</xdr:row>
      <xdr:rowOff>47292</xdr:rowOff>
    </xdr:to>
    <xdr:cxnSp macro="">
      <xdr:nvCxnSpPr>
        <xdr:cNvPr id="253" name="直線コネクタ 252">
          <a:extLst>
            <a:ext uri="{FF2B5EF4-FFF2-40B4-BE49-F238E27FC236}">
              <a16:creationId xmlns:a16="http://schemas.microsoft.com/office/drawing/2014/main" id="{697F30FD-F97C-45F2-8E00-F384CD304ED9}"/>
            </a:ext>
          </a:extLst>
        </xdr:cNvPr>
        <xdr:cNvCxnSpPr/>
      </xdr:nvCxnSpPr>
      <xdr:spPr>
        <a:xfrm flipV="1">
          <a:off x="6972300" y="10323503"/>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5F10B44-5036-4AE8-B4B9-4E7D7922146E}"/>
            </a:ext>
          </a:extLst>
        </xdr:cNvPr>
        <xdr:cNvSpPr txBox="1"/>
      </xdr:nvSpPr>
      <xdr:spPr>
        <a:xfrm>
          <a:off x="9327095" y="10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737E6BB-8EC5-4080-BC4C-22E6FF6A680E}"/>
            </a:ext>
          </a:extLst>
        </xdr:cNvPr>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6FD4138-DDED-4ECC-AB8C-D3C2D0A469C7}"/>
            </a:ext>
          </a:extLst>
        </xdr:cNvPr>
        <xdr:cNvSpPr txBox="1"/>
      </xdr:nvSpPr>
      <xdr:spPr>
        <a:xfrm>
          <a:off x="7561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9557A6D-4DAE-4AB8-98C6-6884531452FF}"/>
            </a:ext>
          </a:extLst>
        </xdr:cNvPr>
        <xdr:cNvSpPr txBox="1"/>
      </xdr:nvSpPr>
      <xdr:spPr>
        <a:xfrm>
          <a:off x="6672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73502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52EFEE5-FC4B-49E0-8D73-F69AA82A7518}"/>
            </a:ext>
          </a:extLst>
        </xdr:cNvPr>
        <xdr:cNvSpPr txBox="1"/>
      </xdr:nvSpPr>
      <xdr:spPr>
        <a:xfrm>
          <a:off x="9327095" y="100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87864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CE3F470-61DB-4BC9-9232-8B50BE89C589}"/>
            </a:ext>
          </a:extLst>
        </xdr:cNvPr>
        <xdr:cNvSpPr txBox="1"/>
      </xdr:nvSpPr>
      <xdr:spPr>
        <a:xfrm>
          <a:off x="8450795" y="100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103830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505CAB7-195A-4787-96CE-EC7FBF7AF701}"/>
            </a:ext>
          </a:extLst>
        </xdr:cNvPr>
        <xdr:cNvSpPr txBox="1"/>
      </xdr:nvSpPr>
      <xdr:spPr>
        <a:xfrm>
          <a:off x="7561795" y="1004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114619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8FEB5CE-A8EC-4F51-821D-26019284C309}"/>
            </a:ext>
          </a:extLst>
        </xdr:cNvPr>
        <xdr:cNvSpPr txBox="1"/>
      </xdr:nvSpPr>
      <xdr:spPr>
        <a:xfrm>
          <a:off x="6672795" y="1005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E9890EA-7A43-4A32-8725-92EE1121DA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C22D1F9-03CC-4C71-8CAA-200201846A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425B0A8-759D-4903-B689-BFAF2C3DEF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04ABA6C-B694-4902-A7C5-19BA3AC853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7DBC83F-917B-4F8D-AD24-E02AE95509F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6186E2F-7302-41BC-9FFA-3994714134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725EA36-F843-478B-BA78-306360C933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AAEAB49-C0E0-4EF7-926D-EFCD8F5EAB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940F9BB-3E4A-4926-8C58-13B3AE6C50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EC92A7B-587E-4697-A3E0-CECB565DBD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4BBDDF5-0BC0-486A-BA37-8A4CBFC082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C416057-4B7C-4956-9023-E5B825D2079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A9813C8-B874-423F-9123-342B8CE47C6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C59FF8B-09BC-4928-905B-83AB799E0FE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9E0867C-7E3F-473B-A841-07CABF31183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E3B1896-B84C-46D3-8CF4-9E600A6493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A561B3E-B68B-44DB-902A-2B1679B99B7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688A584-09FF-4A40-B5D6-0C53404F638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0C25952-CE9F-432B-B0E5-DA46078464C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7B3B5FF-68DE-4E73-BB4A-C620E144CC8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4BC1DC4-7A0A-46F7-89CD-B55FEC00B9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AD8B839-B6D1-4D1C-867F-F512C7CEB6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E6F71B5-4302-4470-AC0D-FD5FB8D41C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F50518ED-0B55-41C0-B38E-DD748300B7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65C591FB-8F77-44D2-ACE8-9F46BE15938C}"/>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A417189A-76FB-4263-8B06-249E07C704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B1AD766-79CA-44CB-9BC5-5E589CC755A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1328F0C-41FA-406D-A844-3A9F4FD2CB0A}"/>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3C63452B-FEBD-4582-864A-36E848FC98BE}"/>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F763766-76F1-4381-A270-3EBE12AE1579}"/>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9A62A9BE-DCF4-4A3B-83EE-F60EC4592EE9}"/>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72031EC2-B859-41EA-9F31-DFEFB17D7A6F}"/>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CCFC55C7-EC7E-4D92-B452-D104AAA5297F}"/>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9733A461-F2B0-48E7-BE4F-6449A0C16045}"/>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464C8E0D-28BD-408F-8CCD-CE3C8AF33E05}"/>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EDB4F39-88DD-463E-BF39-E5837A7A60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ABA1735-5B80-446D-84D4-7190913C6F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CF8AF4-D99B-49AB-8E34-2D878FF778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BE0E6B0-2287-4E8B-B495-7D145137A9B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1BB1F1-E248-4B58-8F39-0B24979DB7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153036</xdr:rowOff>
    </xdr:from>
    <xdr:to>
      <xdr:col>24</xdr:col>
      <xdr:colOff>114300</xdr:colOff>
      <xdr:row>79</xdr:row>
      <xdr:rowOff>83186</xdr:rowOff>
    </xdr:to>
    <xdr:sp macro="" textlink="">
      <xdr:nvSpPr>
        <xdr:cNvPr id="302" name="楕円 301">
          <a:extLst>
            <a:ext uri="{FF2B5EF4-FFF2-40B4-BE49-F238E27FC236}">
              <a16:creationId xmlns:a16="http://schemas.microsoft.com/office/drawing/2014/main" id="{22274C7C-FDDF-4A94-81B2-10E1A7600CBA}"/>
            </a:ext>
          </a:extLst>
        </xdr:cNvPr>
        <xdr:cNvSpPr/>
      </xdr:nvSpPr>
      <xdr:spPr>
        <a:xfrm>
          <a:off x="45847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67963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F6508E4-F62C-4CCD-BBB2-367DF35744A5}"/>
            </a:ext>
          </a:extLst>
        </xdr:cNvPr>
        <xdr:cNvSpPr txBox="1"/>
      </xdr:nvSpPr>
      <xdr:spPr>
        <a:xfrm>
          <a:off x="4673600" y="1344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156845</xdr:rowOff>
    </xdr:from>
    <xdr:to>
      <xdr:col>20</xdr:col>
      <xdr:colOff>38100</xdr:colOff>
      <xdr:row>79</xdr:row>
      <xdr:rowOff>86995</xdr:rowOff>
    </xdr:to>
    <xdr:sp macro="" textlink="">
      <xdr:nvSpPr>
        <xdr:cNvPr id="304" name="楕円 303">
          <a:extLst>
            <a:ext uri="{FF2B5EF4-FFF2-40B4-BE49-F238E27FC236}">
              <a16:creationId xmlns:a16="http://schemas.microsoft.com/office/drawing/2014/main" id="{30B87F3F-2F13-49C4-B42D-D3C8D7321C06}"/>
            </a:ext>
          </a:extLst>
        </xdr:cNvPr>
        <xdr:cNvSpPr/>
      </xdr:nvSpPr>
      <xdr:spPr>
        <a:xfrm>
          <a:off x="3746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32386</xdr:rowOff>
    </xdr:from>
    <xdr:to>
      <xdr:col>24</xdr:col>
      <xdr:colOff>63500</xdr:colOff>
      <xdr:row>79</xdr:row>
      <xdr:rowOff>36195</xdr:rowOff>
    </xdr:to>
    <xdr:cxnSp macro="">
      <xdr:nvCxnSpPr>
        <xdr:cNvPr id="305" name="直線コネクタ 304">
          <a:extLst>
            <a:ext uri="{FF2B5EF4-FFF2-40B4-BE49-F238E27FC236}">
              <a16:creationId xmlns:a16="http://schemas.microsoft.com/office/drawing/2014/main" id="{AD3BE2C4-500F-48FF-9271-216071B7664E}"/>
            </a:ext>
          </a:extLst>
        </xdr:cNvPr>
        <xdr:cNvCxnSpPr/>
      </xdr:nvCxnSpPr>
      <xdr:spPr>
        <a:xfrm flipV="1">
          <a:off x="3797300" y="135769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6" name="楕円 305">
          <a:extLst>
            <a:ext uri="{FF2B5EF4-FFF2-40B4-BE49-F238E27FC236}">
              <a16:creationId xmlns:a16="http://schemas.microsoft.com/office/drawing/2014/main" id="{DB91681E-FB10-4153-A589-683E57EA25F6}"/>
            </a:ext>
          </a:extLst>
        </xdr:cNvPr>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36195</xdr:rowOff>
    </xdr:from>
    <xdr:to>
      <xdr:col>19</xdr:col>
      <xdr:colOff>177800</xdr:colOff>
      <xdr:row>81</xdr:row>
      <xdr:rowOff>165736</xdr:rowOff>
    </xdr:to>
    <xdr:cxnSp macro="">
      <xdr:nvCxnSpPr>
        <xdr:cNvPr id="307" name="直線コネクタ 306">
          <a:extLst>
            <a:ext uri="{FF2B5EF4-FFF2-40B4-BE49-F238E27FC236}">
              <a16:creationId xmlns:a16="http://schemas.microsoft.com/office/drawing/2014/main" id="{76027030-2D62-4348-A145-CAA2299678E4}"/>
            </a:ext>
          </a:extLst>
        </xdr:cNvPr>
        <xdr:cNvCxnSpPr/>
      </xdr:nvCxnSpPr>
      <xdr:spPr>
        <a:xfrm flipV="1">
          <a:off x="2908300" y="13580745"/>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308" name="楕円 307">
          <a:extLst>
            <a:ext uri="{FF2B5EF4-FFF2-40B4-BE49-F238E27FC236}">
              <a16:creationId xmlns:a16="http://schemas.microsoft.com/office/drawing/2014/main" id="{B01216CF-5851-4C56-834F-ABA090E0B842}"/>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7620</xdr:rowOff>
    </xdr:to>
    <xdr:cxnSp macro="">
      <xdr:nvCxnSpPr>
        <xdr:cNvPr id="309" name="直線コネクタ 308">
          <a:extLst>
            <a:ext uri="{FF2B5EF4-FFF2-40B4-BE49-F238E27FC236}">
              <a16:creationId xmlns:a16="http://schemas.microsoft.com/office/drawing/2014/main" id="{6AF81498-820F-4BE4-857A-9CF2FFCFB438}"/>
            </a:ext>
          </a:extLst>
        </xdr:cNvPr>
        <xdr:cNvCxnSpPr/>
      </xdr:nvCxnSpPr>
      <xdr:spPr>
        <a:xfrm flipV="1">
          <a:off x="2019300" y="140531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310" name="楕円 309">
          <a:extLst>
            <a:ext uri="{FF2B5EF4-FFF2-40B4-BE49-F238E27FC236}">
              <a16:creationId xmlns:a16="http://schemas.microsoft.com/office/drawing/2014/main" id="{F046C47F-66BE-4910-B83B-F850965BBDB3}"/>
            </a:ext>
          </a:extLst>
        </xdr:cNvPr>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7620</xdr:rowOff>
    </xdr:to>
    <xdr:cxnSp macro="">
      <xdr:nvCxnSpPr>
        <xdr:cNvPr id="311" name="直線コネクタ 310">
          <a:extLst>
            <a:ext uri="{FF2B5EF4-FFF2-40B4-BE49-F238E27FC236}">
              <a16:creationId xmlns:a16="http://schemas.microsoft.com/office/drawing/2014/main" id="{7C9B8D1E-FACC-4880-B8F0-31087E705082}"/>
            </a:ext>
          </a:extLst>
        </xdr:cNvPr>
        <xdr:cNvCxnSpPr/>
      </xdr:nvCxnSpPr>
      <xdr:spPr>
        <a:xfrm>
          <a:off x="1130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9CE0A8AF-6F65-4F79-8CCC-5381BB5C37C3}"/>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6B30BEEA-89BA-4520-AB14-79A00F405568}"/>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780AFD67-7428-46B4-80DC-4E63E0A0F5E8}"/>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68146C8B-786D-4F09-BB9A-BBAD5D249F5E}"/>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103522</xdr:rowOff>
    </xdr:from>
    <xdr:ext cx="405111" cy="259045"/>
    <xdr:sp macro="" textlink="">
      <xdr:nvSpPr>
        <xdr:cNvPr id="316" name="n_1mainValue【公営住宅】&#10;有形固定資産減価償却率">
          <a:extLst>
            <a:ext uri="{FF2B5EF4-FFF2-40B4-BE49-F238E27FC236}">
              <a16:creationId xmlns:a16="http://schemas.microsoft.com/office/drawing/2014/main" id="{A3C97986-E07F-4E6D-B16D-0E66AEC345D9}"/>
            </a:ext>
          </a:extLst>
        </xdr:cNvPr>
        <xdr:cNvSpPr txBox="1"/>
      </xdr:nvSpPr>
      <xdr:spPr>
        <a:xfrm>
          <a:off x="35820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7" name="n_2mainValue【公営住宅】&#10;有形固定資産減価償却率">
          <a:extLst>
            <a:ext uri="{FF2B5EF4-FFF2-40B4-BE49-F238E27FC236}">
              <a16:creationId xmlns:a16="http://schemas.microsoft.com/office/drawing/2014/main" id="{AD5ECD54-6E6E-4DFA-AFC4-CB168CDADA82}"/>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18" name="n_3mainValue【公営住宅】&#10;有形固定資産減価償却率">
          <a:extLst>
            <a:ext uri="{FF2B5EF4-FFF2-40B4-BE49-F238E27FC236}">
              <a16:creationId xmlns:a16="http://schemas.microsoft.com/office/drawing/2014/main" id="{8A1CDFDC-22D2-46F2-AA03-4A0EA83BED9A}"/>
            </a:ext>
          </a:extLst>
        </xdr:cNvPr>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319" name="n_4mainValue【公営住宅】&#10;有形固定資産減価償却率">
          <a:extLst>
            <a:ext uri="{FF2B5EF4-FFF2-40B4-BE49-F238E27FC236}">
              <a16:creationId xmlns:a16="http://schemas.microsoft.com/office/drawing/2014/main" id="{1B6751AC-3926-4288-85CD-4AE0D58BFD2D}"/>
            </a:ext>
          </a:extLst>
        </xdr:cNvPr>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FA9B4E7-F90A-4FA1-A0B9-E3D012CEE4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1D1FA00-3665-403C-81F7-C64E1B4E81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D7C746A-9B6E-49EC-96FD-5D8AC4986B0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F513C14-715F-4CAC-9D76-723BA9AAF1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CDE4453-835C-4D49-8FD2-0044D94B01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50D5306-FC45-418A-AA46-7197BFEB89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42F22F2-87CE-4F60-8BBC-BAFF6CFE44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64D12F0-DCEC-4888-B9D2-7199167BEE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B463784-F27A-4BD0-B0B5-41A5EAD9FD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9D1919B-D1DC-4654-8B5E-CD10A93F8B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FCF6C239-1BE4-47AE-A29C-5017CF1E882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C96AABA-BE13-443F-B5E7-9B7F8D55AA2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D210FEE-C1A9-4ABC-8D5D-D91CE5241C5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E466EEB4-CF00-4965-A9F5-37561A147B3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683989C-231A-4D0F-A69E-D8797BC8476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61DF9C29-97A3-4DF4-B10D-F0AB81AF756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7D5F94D-5F5F-4564-8F0F-A7856E391A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ECBFA28-9299-4085-9EA7-9C59F3CDAB9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F393AFD-FD96-4E2C-A219-A2634DA35F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27BFD6B-E058-430A-86D8-FC7D3471CA9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F88ECF9-F43C-48B0-81AD-C833FB85F7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3BCE341A-5EE2-4E11-8136-EC9DD2971061}"/>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298BC4BD-D896-47E2-ABC0-B2B7ACEA55A4}"/>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428ECA55-C15C-4F34-93BD-328C9570C0F9}"/>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3A13FE61-4A1A-439F-9D36-7BA8186C2C3B}"/>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FE58F363-639C-4055-A14B-132AF4C4E31B}"/>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90FCD813-0B8D-488B-853A-55CB5E0CDC3B}"/>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7099CA07-B8AA-417C-81F6-AA61DD445853}"/>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A3878F4F-F602-49C8-9A7B-CFD7B273635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1C1E2C61-EDB4-4722-8C35-4A15674216BB}"/>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530A2DE7-2CD2-4FE0-9008-48B039346B31}"/>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1C21F79B-82A7-448D-9F0F-3F206E61E798}"/>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C62D0C5-BA63-4A63-90D3-7BF0C597CB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0E87D6D-B1A7-4C82-9FED-CCD20A0EF4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32B570-8F4F-4FD4-B37F-7DF613C104C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2D7BD1-4891-4765-AEAD-E34D120A8CD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FE31C50-DC57-4BC3-9A87-68130B84A0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72659</xdr:rowOff>
    </xdr:from>
    <xdr:to>
      <xdr:col>55</xdr:col>
      <xdr:colOff>50800</xdr:colOff>
      <xdr:row>86</xdr:row>
      <xdr:rowOff>2809</xdr:rowOff>
    </xdr:to>
    <xdr:sp macro="" textlink="">
      <xdr:nvSpPr>
        <xdr:cNvPr id="357" name="楕円 356">
          <a:extLst>
            <a:ext uri="{FF2B5EF4-FFF2-40B4-BE49-F238E27FC236}">
              <a16:creationId xmlns:a16="http://schemas.microsoft.com/office/drawing/2014/main" id="{0B5A76FC-4A58-4459-AAD7-7C76DCDF136E}"/>
            </a:ext>
          </a:extLst>
        </xdr:cNvPr>
        <xdr:cNvSpPr/>
      </xdr:nvSpPr>
      <xdr:spPr>
        <a:xfrm>
          <a:off x="10426700" y="146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32036</xdr:rowOff>
    </xdr:from>
    <xdr:ext cx="469744" cy="259045"/>
    <xdr:sp macro="" textlink="">
      <xdr:nvSpPr>
        <xdr:cNvPr id="358" name="【公営住宅】&#10;一人当たり面積該当値テキスト">
          <a:extLst>
            <a:ext uri="{FF2B5EF4-FFF2-40B4-BE49-F238E27FC236}">
              <a16:creationId xmlns:a16="http://schemas.microsoft.com/office/drawing/2014/main" id="{6D0ADB4D-1676-48F8-87A5-D3B887EAEB51}"/>
            </a:ext>
          </a:extLst>
        </xdr:cNvPr>
        <xdr:cNvSpPr txBox="1"/>
      </xdr:nvSpPr>
      <xdr:spPr>
        <a:xfrm>
          <a:off x="10515600" y="1443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74488</xdr:rowOff>
    </xdr:from>
    <xdr:to>
      <xdr:col>50</xdr:col>
      <xdr:colOff>165100</xdr:colOff>
      <xdr:row>86</xdr:row>
      <xdr:rowOff>4638</xdr:rowOff>
    </xdr:to>
    <xdr:sp macro="" textlink="">
      <xdr:nvSpPr>
        <xdr:cNvPr id="359" name="楕円 358">
          <a:extLst>
            <a:ext uri="{FF2B5EF4-FFF2-40B4-BE49-F238E27FC236}">
              <a16:creationId xmlns:a16="http://schemas.microsoft.com/office/drawing/2014/main" id="{13337A23-3A0A-4C5B-B471-27E2667BABF1}"/>
            </a:ext>
          </a:extLst>
        </xdr:cNvPr>
        <xdr:cNvSpPr/>
      </xdr:nvSpPr>
      <xdr:spPr>
        <a:xfrm>
          <a:off x="9588500" y="14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123459</xdr:rowOff>
    </xdr:from>
    <xdr:to>
      <xdr:col>55</xdr:col>
      <xdr:colOff>0</xdr:colOff>
      <xdr:row>85</xdr:row>
      <xdr:rowOff>125288</xdr:rowOff>
    </xdr:to>
    <xdr:cxnSp macro="">
      <xdr:nvCxnSpPr>
        <xdr:cNvPr id="360" name="直線コネクタ 359">
          <a:extLst>
            <a:ext uri="{FF2B5EF4-FFF2-40B4-BE49-F238E27FC236}">
              <a16:creationId xmlns:a16="http://schemas.microsoft.com/office/drawing/2014/main" id="{C30E1445-0E2B-4FD9-92AC-BDFBF9F34107}"/>
            </a:ext>
          </a:extLst>
        </xdr:cNvPr>
        <xdr:cNvCxnSpPr/>
      </xdr:nvCxnSpPr>
      <xdr:spPr>
        <a:xfrm flipV="1">
          <a:off x="9639300" y="1469670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76042</xdr:rowOff>
    </xdr:from>
    <xdr:to>
      <xdr:col>46</xdr:col>
      <xdr:colOff>38100</xdr:colOff>
      <xdr:row>86</xdr:row>
      <xdr:rowOff>6192</xdr:rowOff>
    </xdr:to>
    <xdr:sp macro="" textlink="">
      <xdr:nvSpPr>
        <xdr:cNvPr id="361" name="楕円 360">
          <a:extLst>
            <a:ext uri="{FF2B5EF4-FFF2-40B4-BE49-F238E27FC236}">
              <a16:creationId xmlns:a16="http://schemas.microsoft.com/office/drawing/2014/main" id="{D0FF2C46-8C8D-4AEE-80B3-DBAAEA397972}"/>
            </a:ext>
          </a:extLst>
        </xdr:cNvPr>
        <xdr:cNvSpPr/>
      </xdr:nvSpPr>
      <xdr:spPr>
        <a:xfrm>
          <a:off x="8699500" y="146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125288</xdr:rowOff>
    </xdr:from>
    <xdr:to>
      <xdr:col>50</xdr:col>
      <xdr:colOff>114300</xdr:colOff>
      <xdr:row>85</xdr:row>
      <xdr:rowOff>126842</xdr:rowOff>
    </xdr:to>
    <xdr:cxnSp macro="">
      <xdr:nvCxnSpPr>
        <xdr:cNvPr id="362" name="直線コネクタ 361">
          <a:extLst>
            <a:ext uri="{FF2B5EF4-FFF2-40B4-BE49-F238E27FC236}">
              <a16:creationId xmlns:a16="http://schemas.microsoft.com/office/drawing/2014/main" id="{950D627B-8BDF-4D8E-8836-D04E707E6CB7}"/>
            </a:ext>
          </a:extLst>
        </xdr:cNvPr>
        <xdr:cNvCxnSpPr/>
      </xdr:nvCxnSpPr>
      <xdr:spPr>
        <a:xfrm flipV="1">
          <a:off x="8750300" y="14698538"/>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77505</xdr:rowOff>
    </xdr:from>
    <xdr:to>
      <xdr:col>41</xdr:col>
      <xdr:colOff>101600</xdr:colOff>
      <xdr:row>86</xdr:row>
      <xdr:rowOff>7655</xdr:rowOff>
    </xdr:to>
    <xdr:sp macro="" textlink="">
      <xdr:nvSpPr>
        <xdr:cNvPr id="363" name="楕円 362">
          <a:extLst>
            <a:ext uri="{FF2B5EF4-FFF2-40B4-BE49-F238E27FC236}">
              <a16:creationId xmlns:a16="http://schemas.microsoft.com/office/drawing/2014/main" id="{122DCACE-F23C-4F3B-BC0A-A704E6D6A29C}"/>
            </a:ext>
          </a:extLst>
        </xdr:cNvPr>
        <xdr:cNvSpPr/>
      </xdr:nvSpPr>
      <xdr:spPr>
        <a:xfrm>
          <a:off x="78105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126842</xdr:rowOff>
    </xdr:from>
    <xdr:to>
      <xdr:col>45</xdr:col>
      <xdr:colOff>177800</xdr:colOff>
      <xdr:row>85</xdr:row>
      <xdr:rowOff>128305</xdr:rowOff>
    </xdr:to>
    <xdr:cxnSp macro="">
      <xdr:nvCxnSpPr>
        <xdr:cNvPr id="364" name="直線コネクタ 363">
          <a:extLst>
            <a:ext uri="{FF2B5EF4-FFF2-40B4-BE49-F238E27FC236}">
              <a16:creationId xmlns:a16="http://schemas.microsoft.com/office/drawing/2014/main" id="{8E84DCE3-3B49-46E0-B31F-EB0A9C6D3C5A}"/>
            </a:ext>
          </a:extLst>
        </xdr:cNvPr>
        <xdr:cNvCxnSpPr/>
      </xdr:nvCxnSpPr>
      <xdr:spPr>
        <a:xfrm flipV="1">
          <a:off x="7861300" y="1470009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78694</xdr:rowOff>
    </xdr:from>
    <xdr:to>
      <xdr:col>36</xdr:col>
      <xdr:colOff>165100</xdr:colOff>
      <xdr:row>86</xdr:row>
      <xdr:rowOff>8844</xdr:rowOff>
    </xdr:to>
    <xdr:sp macro="" textlink="">
      <xdr:nvSpPr>
        <xdr:cNvPr id="365" name="楕円 364">
          <a:extLst>
            <a:ext uri="{FF2B5EF4-FFF2-40B4-BE49-F238E27FC236}">
              <a16:creationId xmlns:a16="http://schemas.microsoft.com/office/drawing/2014/main" id="{64531E7C-8DE4-416C-8185-6AA771B59FF7}"/>
            </a:ext>
          </a:extLst>
        </xdr:cNvPr>
        <xdr:cNvSpPr/>
      </xdr:nvSpPr>
      <xdr:spPr>
        <a:xfrm>
          <a:off x="6921500" y="146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128305</xdr:rowOff>
    </xdr:from>
    <xdr:to>
      <xdr:col>41</xdr:col>
      <xdr:colOff>50800</xdr:colOff>
      <xdr:row>85</xdr:row>
      <xdr:rowOff>129494</xdr:rowOff>
    </xdr:to>
    <xdr:cxnSp macro="">
      <xdr:nvCxnSpPr>
        <xdr:cNvPr id="366" name="直線コネクタ 365">
          <a:extLst>
            <a:ext uri="{FF2B5EF4-FFF2-40B4-BE49-F238E27FC236}">
              <a16:creationId xmlns:a16="http://schemas.microsoft.com/office/drawing/2014/main" id="{9662700A-732A-4DAC-B75C-080F31CF3600}"/>
            </a:ext>
          </a:extLst>
        </xdr:cNvPr>
        <xdr:cNvCxnSpPr/>
      </xdr:nvCxnSpPr>
      <xdr:spPr>
        <a:xfrm flipV="1">
          <a:off x="6972300" y="1470155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3DE4F593-4B63-44E6-A86A-139C5DA08388}"/>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08C6302E-5D45-4565-9CE2-6164EBAA204D}"/>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D4944623-C8AF-4CA2-8135-19B4A8FD68D9}"/>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4D46614C-A3AA-4FE9-9C24-BB55D706D7DD}"/>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21165</xdr:rowOff>
    </xdr:from>
    <xdr:ext cx="469744" cy="259045"/>
    <xdr:sp macro="" textlink="">
      <xdr:nvSpPr>
        <xdr:cNvPr id="371" name="n_1mainValue【公営住宅】&#10;一人当たり面積">
          <a:extLst>
            <a:ext uri="{FF2B5EF4-FFF2-40B4-BE49-F238E27FC236}">
              <a16:creationId xmlns:a16="http://schemas.microsoft.com/office/drawing/2014/main" id="{1F230A94-DDE1-4AD5-BBCE-050E9C28A1F6}"/>
            </a:ext>
          </a:extLst>
        </xdr:cNvPr>
        <xdr:cNvSpPr txBox="1"/>
      </xdr:nvSpPr>
      <xdr:spPr>
        <a:xfrm>
          <a:off x="9391727" y="144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22719</xdr:rowOff>
    </xdr:from>
    <xdr:ext cx="469744" cy="259045"/>
    <xdr:sp macro="" textlink="">
      <xdr:nvSpPr>
        <xdr:cNvPr id="372" name="n_2mainValue【公営住宅】&#10;一人当たり面積">
          <a:extLst>
            <a:ext uri="{FF2B5EF4-FFF2-40B4-BE49-F238E27FC236}">
              <a16:creationId xmlns:a16="http://schemas.microsoft.com/office/drawing/2014/main" id="{3C9349D3-5941-4779-B3B1-2AFEA692C28A}"/>
            </a:ext>
          </a:extLst>
        </xdr:cNvPr>
        <xdr:cNvSpPr txBox="1"/>
      </xdr:nvSpPr>
      <xdr:spPr>
        <a:xfrm>
          <a:off x="8515427" y="144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24182</xdr:rowOff>
    </xdr:from>
    <xdr:ext cx="469744" cy="259045"/>
    <xdr:sp macro="" textlink="">
      <xdr:nvSpPr>
        <xdr:cNvPr id="373" name="n_3mainValue【公営住宅】&#10;一人当たり面積">
          <a:extLst>
            <a:ext uri="{FF2B5EF4-FFF2-40B4-BE49-F238E27FC236}">
              <a16:creationId xmlns:a16="http://schemas.microsoft.com/office/drawing/2014/main" id="{C9BFB637-68C4-4B03-85D7-ED14E17A5CD8}"/>
            </a:ext>
          </a:extLst>
        </xdr:cNvPr>
        <xdr:cNvSpPr txBox="1"/>
      </xdr:nvSpPr>
      <xdr:spPr>
        <a:xfrm>
          <a:off x="7626427" y="1442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25371</xdr:rowOff>
    </xdr:from>
    <xdr:ext cx="469744" cy="259045"/>
    <xdr:sp macro="" textlink="">
      <xdr:nvSpPr>
        <xdr:cNvPr id="374" name="n_4mainValue【公営住宅】&#10;一人当たり面積">
          <a:extLst>
            <a:ext uri="{FF2B5EF4-FFF2-40B4-BE49-F238E27FC236}">
              <a16:creationId xmlns:a16="http://schemas.microsoft.com/office/drawing/2014/main" id="{83E693AC-BCA9-46E6-A84C-947F81A0B4FB}"/>
            </a:ext>
          </a:extLst>
        </xdr:cNvPr>
        <xdr:cNvSpPr txBox="1"/>
      </xdr:nvSpPr>
      <xdr:spPr>
        <a:xfrm>
          <a:off x="6737427" y="144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FE9E1C6-E532-48E8-965E-628148B392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7DD0C89-617A-4AF5-A23E-816B66D3FD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E4C27EE-102F-486D-B48B-08C967AD3D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D799650-214D-4EE3-AF0E-B96C1D85B0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8774F04-3087-44CF-8BE1-6E2551A583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DABC98C-433B-4DF9-9483-97A556B39E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509C3A0-4B09-4A7B-8F9C-8AA578E19B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54B11D5-152C-4576-8084-02C26A820B5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D89A1B4-401A-4C8C-A10A-4DEDCC1822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0E58979-DE3C-4CF3-9137-3C03B38D464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278BDD0-774A-4AB0-96EB-DC5F8EC684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726808E5-29D6-46FD-9FC8-5449BC9098F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B8A4063-BC95-4264-893B-9B95C2445CD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7DF3014-0BA4-470C-AE7B-9ADEC1C46C6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1670DD1-02B2-49BF-B09A-E59798F76A3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1DD387B-7CC2-4BD1-B8B5-8576FE00869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68FB4678-A04D-421B-B68D-DCBB678F463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4301C7DC-7D40-49F7-8142-F13121DF53B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FE4C0CE-BF69-4C17-AAAF-68E5361B8A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C224B9B1-E629-48E3-A17E-B3B48F4C70A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D25B62B9-72BA-4422-A776-7CA320B30AC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E78E564-F881-4CA1-A861-4098BAB9389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D76B870-4CAB-4E78-B61D-FF2E54E5DB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9C76839-9D68-4E4E-92DC-0A74FE63A4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9DE76FD9-09CC-44C3-B428-5CC0DC39CC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14CEFE1B-6E94-4FD5-97AC-9E2FEDE8E9E1}"/>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13BDE21E-6395-4E38-9FE6-B37472B3B1C3}"/>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70AC3100-33D8-45F6-868C-16C7C998E7B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A39977A8-391B-47E7-9AB7-727110C5EBF5}"/>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5E2029D7-71BD-4D50-9270-FCC7DBB37063}"/>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7920D7C1-CD1A-43D4-8F68-828B6C595A92}"/>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47372F39-6610-4988-B859-92CE952ED0C2}"/>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1E364B9E-BDC5-4932-AD3C-5D1F73243262}"/>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C5DDE7DC-C5C4-4A14-BEFA-969AFF22051C}"/>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A7C54171-84CD-40B0-AAF6-672A1F46AA7A}"/>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A8C68D79-1FDE-4486-B18F-A04FC7E29B61}"/>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8D26393-41AD-4920-BA5C-04901FE678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9267E6C-A7AA-49A6-951A-8498019E74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E24D3E7-FBE7-4F55-8518-C64BA1C45D1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562373A-300F-4F66-A3D1-F993D57540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8129980-9E90-4518-B085-CA3BBEFBD1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16" name="楕円 415">
          <a:extLst>
            <a:ext uri="{FF2B5EF4-FFF2-40B4-BE49-F238E27FC236}">
              <a16:creationId xmlns:a16="http://schemas.microsoft.com/office/drawing/2014/main" id="{44C9091D-F8BA-40C5-BE07-3C694C22D718}"/>
            </a:ext>
          </a:extLst>
        </xdr:cNvPr>
        <xdr:cNvSpPr/>
      </xdr:nvSpPr>
      <xdr:spPr>
        <a:xfrm>
          <a:off x="4584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5822</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BAB84BB9-7315-43D8-8055-D6477EF399E2}"/>
            </a:ext>
          </a:extLst>
        </xdr:cNvPr>
        <xdr:cNvSpPr txBox="1"/>
      </xdr:nvSpPr>
      <xdr:spPr>
        <a:xfrm>
          <a:off x="4673600" y="178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18" name="楕円 417">
          <a:extLst>
            <a:ext uri="{FF2B5EF4-FFF2-40B4-BE49-F238E27FC236}">
              <a16:creationId xmlns:a16="http://schemas.microsoft.com/office/drawing/2014/main" id="{4B4AD71E-2636-4FF0-B30B-0B2105386A3F}"/>
            </a:ext>
          </a:extLst>
        </xdr:cNvPr>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35379</xdr:rowOff>
    </xdr:to>
    <xdr:cxnSp macro="">
      <xdr:nvCxnSpPr>
        <xdr:cNvPr id="419" name="直線コネクタ 418">
          <a:extLst>
            <a:ext uri="{FF2B5EF4-FFF2-40B4-BE49-F238E27FC236}">
              <a16:creationId xmlns:a16="http://schemas.microsoft.com/office/drawing/2014/main" id="{81E9775A-5F6B-495A-9458-849888592F0F}"/>
            </a:ext>
          </a:extLst>
        </xdr:cNvPr>
        <xdr:cNvCxnSpPr/>
      </xdr:nvCxnSpPr>
      <xdr:spPr>
        <a:xfrm flipV="1">
          <a:off x="3797300" y="1803599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420" name="楕円 419">
          <a:extLst>
            <a:ext uri="{FF2B5EF4-FFF2-40B4-BE49-F238E27FC236}">
              <a16:creationId xmlns:a16="http://schemas.microsoft.com/office/drawing/2014/main" id="{951C8A60-C0DF-428D-B45D-2C8902190055}"/>
            </a:ext>
          </a:extLst>
        </xdr:cNvPr>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35379</xdr:rowOff>
    </xdr:to>
    <xdr:cxnSp macro="">
      <xdr:nvCxnSpPr>
        <xdr:cNvPr id="421" name="直線コネクタ 420">
          <a:extLst>
            <a:ext uri="{FF2B5EF4-FFF2-40B4-BE49-F238E27FC236}">
              <a16:creationId xmlns:a16="http://schemas.microsoft.com/office/drawing/2014/main" id="{21D80BD6-F177-457A-AB3A-8120A14940C8}"/>
            </a:ext>
          </a:extLst>
        </xdr:cNvPr>
        <xdr:cNvCxnSpPr/>
      </xdr:nvCxnSpPr>
      <xdr:spPr>
        <a:xfrm>
          <a:off x="2908300" y="180098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22" name="楕円 421">
          <a:extLst>
            <a:ext uri="{FF2B5EF4-FFF2-40B4-BE49-F238E27FC236}">
              <a16:creationId xmlns:a16="http://schemas.microsoft.com/office/drawing/2014/main" id="{792C9255-40F4-4386-A2B0-A2D414B71290}"/>
            </a:ext>
          </a:extLst>
        </xdr:cNvPr>
        <xdr:cNvSpPr/>
      </xdr:nvSpPr>
      <xdr:spPr>
        <a:xfrm>
          <a:off x="1968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161108</xdr:rowOff>
    </xdr:from>
    <xdr:to>
      <xdr:col>15</xdr:col>
      <xdr:colOff>50800</xdr:colOff>
      <xdr:row>105</xdr:row>
      <xdr:rowOff>7620</xdr:rowOff>
    </xdr:to>
    <xdr:cxnSp macro="">
      <xdr:nvCxnSpPr>
        <xdr:cNvPr id="423" name="直線コネクタ 422">
          <a:extLst>
            <a:ext uri="{FF2B5EF4-FFF2-40B4-BE49-F238E27FC236}">
              <a16:creationId xmlns:a16="http://schemas.microsoft.com/office/drawing/2014/main" id="{677464E6-8E12-4EC6-A250-DF31CD0DC46A}"/>
            </a:ext>
          </a:extLst>
        </xdr:cNvPr>
        <xdr:cNvCxnSpPr/>
      </xdr:nvCxnSpPr>
      <xdr:spPr>
        <a:xfrm>
          <a:off x="2019300" y="1799190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118473</xdr:rowOff>
    </xdr:from>
    <xdr:to>
      <xdr:col>6</xdr:col>
      <xdr:colOff>38100</xdr:colOff>
      <xdr:row>103</xdr:row>
      <xdr:rowOff>48623</xdr:rowOff>
    </xdr:to>
    <xdr:sp macro="" textlink="">
      <xdr:nvSpPr>
        <xdr:cNvPr id="424" name="楕円 423">
          <a:extLst>
            <a:ext uri="{FF2B5EF4-FFF2-40B4-BE49-F238E27FC236}">
              <a16:creationId xmlns:a16="http://schemas.microsoft.com/office/drawing/2014/main" id="{00EA39A8-C522-451B-A579-6C823FCF596B}"/>
            </a:ext>
          </a:extLst>
        </xdr:cNvPr>
        <xdr:cNvSpPr/>
      </xdr:nvSpPr>
      <xdr:spPr>
        <a:xfrm>
          <a:off x="1079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169273</xdr:rowOff>
    </xdr:from>
    <xdr:to>
      <xdr:col>10</xdr:col>
      <xdr:colOff>114300</xdr:colOff>
      <xdr:row>104</xdr:row>
      <xdr:rowOff>161108</xdr:rowOff>
    </xdr:to>
    <xdr:cxnSp macro="">
      <xdr:nvCxnSpPr>
        <xdr:cNvPr id="425" name="直線コネクタ 424">
          <a:extLst>
            <a:ext uri="{FF2B5EF4-FFF2-40B4-BE49-F238E27FC236}">
              <a16:creationId xmlns:a16="http://schemas.microsoft.com/office/drawing/2014/main" id="{3FE9479A-E03B-4926-B75A-D8733B165A77}"/>
            </a:ext>
          </a:extLst>
        </xdr:cNvPr>
        <xdr:cNvCxnSpPr/>
      </xdr:nvCxnSpPr>
      <xdr:spPr>
        <a:xfrm>
          <a:off x="1130300" y="17657173"/>
          <a:ext cx="889000" cy="3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6FC8DE8C-DE56-4020-B652-CB3C70638CEE}"/>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9A7F0A06-4BC6-4FCD-A46C-9D6FA9D5913D}"/>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6F668186-6843-4832-986D-7D0653CCB9DF}"/>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4908421D-6F9C-4D02-AFA0-7F176285434D}"/>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102706</xdr:rowOff>
    </xdr:from>
    <xdr:ext cx="405111" cy="259045"/>
    <xdr:sp macro="" textlink="">
      <xdr:nvSpPr>
        <xdr:cNvPr id="430" name="n_1mainValue【港湾・漁港】&#10;有形固定資産減価償却率">
          <a:extLst>
            <a:ext uri="{FF2B5EF4-FFF2-40B4-BE49-F238E27FC236}">
              <a16:creationId xmlns:a16="http://schemas.microsoft.com/office/drawing/2014/main" id="{CCD2DCC2-DD63-480A-BF42-C2926BA51D9E}"/>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31" name="n_2mainValue【港湾・漁港】&#10;有形固定資産減価償却率">
          <a:extLst>
            <a:ext uri="{FF2B5EF4-FFF2-40B4-BE49-F238E27FC236}">
              <a16:creationId xmlns:a16="http://schemas.microsoft.com/office/drawing/2014/main" id="{B9C60674-3C24-491E-B1C7-5570B74C498C}"/>
            </a:ext>
          </a:extLst>
        </xdr:cNvPr>
        <xdr:cNvSpPr txBox="1"/>
      </xdr:nvSpPr>
      <xdr:spPr>
        <a:xfrm>
          <a:off x="2705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2" name="n_3mainValue【港湾・漁港】&#10;有形固定資産減価償却率">
          <a:extLst>
            <a:ext uri="{FF2B5EF4-FFF2-40B4-BE49-F238E27FC236}">
              <a16:creationId xmlns:a16="http://schemas.microsoft.com/office/drawing/2014/main" id="{784F8C98-7201-49C0-88CE-5032AF5E1BE3}"/>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65150</xdr:rowOff>
    </xdr:from>
    <xdr:ext cx="405111" cy="259045"/>
    <xdr:sp macro="" textlink="">
      <xdr:nvSpPr>
        <xdr:cNvPr id="433" name="n_4mainValue【港湾・漁港】&#10;有形固定資産減価償却率">
          <a:extLst>
            <a:ext uri="{FF2B5EF4-FFF2-40B4-BE49-F238E27FC236}">
              <a16:creationId xmlns:a16="http://schemas.microsoft.com/office/drawing/2014/main" id="{F138AA85-AE6F-4A35-8A9B-5B183E9573EF}"/>
            </a:ext>
          </a:extLst>
        </xdr:cNvPr>
        <xdr:cNvSpPr txBox="1"/>
      </xdr:nvSpPr>
      <xdr:spPr>
        <a:xfrm>
          <a:off x="927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4067CDA-FA8A-4BDD-BCD9-F62465D069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8F26D4F-3933-488C-9E46-1A4166889C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E0E962E-EE16-492B-BE97-DA02F499CD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BC6B404-BAB9-4D7D-8CE3-AF1439AA39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E35000D-6A01-4C2F-9E05-EBB71BAB54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CBD5946-4F64-4267-B4F1-E0E1B9B1F2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2719EA1-880C-4301-B6BC-A7AFE00C85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5ED52CD-8311-4F5F-ADB4-1535F53C8B4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63BCCD93-65D5-4599-885A-2A2BA8414E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2EF845F-6814-4CB7-8D9A-96553F3A4FE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7BDEFD9-1BA2-46AC-B648-9649B38AF97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1D5B1F6E-B8AE-4216-BFD4-6E0C0C648BC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ADD2FF6B-FF5B-4939-9D78-E466C49FC9B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ADCCE5AB-FE47-44FA-B849-4839B76B481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6F1E6C8C-C655-43AB-9AA9-BFA29C4D0D7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8094BB4A-A3CC-4558-80DE-63370B51243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9B511A8E-8329-4D94-8521-D643BAE7E97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2938E75D-282C-4DD6-A8DE-44AD10E5E1D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F3B9FB4-F0A1-4810-8073-E8F4C5497E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BC8A6A2B-36CF-4800-9068-1B794977839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F7039E72-0B07-418B-8C01-6BB7B8C7A8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3F15C158-DEAC-4DC9-93D7-2995A1D0F7FE}"/>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FD9AD989-BDEC-4D1D-8B6D-EA2395697CE9}"/>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6A507E96-630C-4AE4-9739-D8832A63E32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A84B58B6-CD2B-46B1-9500-2D61D957E03F}"/>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25B9E5E5-E91D-4CB3-8574-AE491546A889}"/>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81A9B14C-857C-49E3-B9C3-0271EE3A97EA}"/>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64F22F1A-6603-4072-945D-3A4214315675}"/>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86346EFC-0F88-4008-AFEE-234C45A21926}"/>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D2FFC953-F6D7-4A06-B0CE-024F4B6BA775}"/>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FA172A83-8AD6-4AF1-9AA6-18824AF55AF2}"/>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2720049A-6968-4FC8-BE0D-2FA8397BC4F7}"/>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0563826-34A6-43BC-97C2-3D8F2673900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61A7029-BAEE-4007-92C3-4C25B4C253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45F2794-59C5-4E6B-A807-B980F4F85DD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A1F78FA-2B8F-47DA-8D08-67CCCFF67E2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21F8AAD-CEC3-4A7B-83A6-51EE7D1A95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89088</xdr:rowOff>
    </xdr:from>
    <xdr:to>
      <xdr:col>55</xdr:col>
      <xdr:colOff>50800</xdr:colOff>
      <xdr:row>105</xdr:row>
      <xdr:rowOff>19238</xdr:rowOff>
    </xdr:to>
    <xdr:sp macro="" textlink="">
      <xdr:nvSpPr>
        <xdr:cNvPr id="471" name="楕円 470">
          <a:extLst>
            <a:ext uri="{FF2B5EF4-FFF2-40B4-BE49-F238E27FC236}">
              <a16:creationId xmlns:a16="http://schemas.microsoft.com/office/drawing/2014/main" id="{9538F1A7-4710-4B58-AB5C-17FD6B0B52F0}"/>
            </a:ext>
          </a:extLst>
        </xdr:cNvPr>
        <xdr:cNvSpPr/>
      </xdr:nvSpPr>
      <xdr:spPr>
        <a:xfrm>
          <a:off x="10426700" y="179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111965</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BD9B3A99-E1B0-4232-8ACE-98060761C522}"/>
            </a:ext>
          </a:extLst>
        </xdr:cNvPr>
        <xdr:cNvSpPr txBox="1"/>
      </xdr:nvSpPr>
      <xdr:spPr>
        <a:xfrm>
          <a:off x="10515600" y="17771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103519</xdr:rowOff>
    </xdr:from>
    <xdr:to>
      <xdr:col>50</xdr:col>
      <xdr:colOff>165100</xdr:colOff>
      <xdr:row>105</xdr:row>
      <xdr:rowOff>33669</xdr:rowOff>
    </xdr:to>
    <xdr:sp macro="" textlink="">
      <xdr:nvSpPr>
        <xdr:cNvPr id="473" name="楕円 472">
          <a:extLst>
            <a:ext uri="{FF2B5EF4-FFF2-40B4-BE49-F238E27FC236}">
              <a16:creationId xmlns:a16="http://schemas.microsoft.com/office/drawing/2014/main" id="{BF032F71-392A-483F-9E23-FFE2C6A4FB7D}"/>
            </a:ext>
          </a:extLst>
        </xdr:cNvPr>
        <xdr:cNvSpPr/>
      </xdr:nvSpPr>
      <xdr:spPr>
        <a:xfrm>
          <a:off x="9588500" y="179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139888</xdr:rowOff>
    </xdr:from>
    <xdr:to>
      <xdr:col>55</xdr:col>
      <xdr:colOff>0</xdr:colOff>
      <xdr:row>104</xdr:row>
      <xdr:rowOff>154319</xdr:rowOff>
    </xdr:to>
    <xdr:cxnSp macro="">
      <xdr:nvCxnSpPr>
        <xdr:cNvPr id="474" name="直線コネクタ 473">
          <a:extLst>
            <a:ext uri="{FF2B5EF4-FFF2-40B4-BE49-F238E27FC236}">
              <a16:creationId xmlns:a16="http://schemas.microsoft.com/office/drawing/2014/main" id="{FA2C77DB-A25B-4BB5-A11C-1B75041DB101}"/>
            </a:ext>
          </a:extLst>
        </xdr:cNvPr>
        <xdr:cNvCxnSpPr/>
      </xdr:nvCxnSpPr>
      <xdr:spPr>
        <a:xfrm flipV="1">
          <a:off x="9639300" y="17970688"/>
          <a:ext cx="8382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117411</xdr:rowOff>
    </xdr:from>
    <xdr:to>
      <xdr:col>46</xdr:col>
      <xdr:colOff>38100</xdr:colOff>
      <xdr:row>105</xdr:row>
      <xdr:rowOff>47561</xdr:rowOff>
    </xdr:to>
    <xdr:sp macro="" textlink="">
      <xdr:nvSpPr>
        <xdr:cNvPr id="475" name="楕円 474">
          <a:extLst>
            <a:ext uri="{FF2B5EF4-FFF2-40B4-BE49-F238E27FC236}">
              <a16:creationId xmlns:a16="http://schemas.microsoft.com/office/drawing/2014/main" id="{A6EB83EF-F104-4F32-94AE-9C803DF5B2F5}"/>
            </a:ext>
          </a:extLst>
        </xdr:cNvPr>
        <xdr:cNvSpPr/>
      </xdr:nvSpPr>
      <xdr:spPr>
        <a:xfrm>
          <a:off x="8699500" y="179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154319</xdr:rowOff>
    </xdr:from>
    <xdr:to>
      <xdr:col>50</xdr:col>
      <xdr:colOff>114300</xdr:colOff>
      <xdr:row>104</xdr:row>
      <xdr:rowOff>168211</xdr:rowOff>
    </xdr:to>
    <xdr:cxnSp macro="">
      <xdr:nvCxnSpPr>
        <xdr:cNvPr id="476" name="直線コネクタ 475">
          <a:extLst>
            <a:ext uri="{FF2B5EF4-FFF2-40B4-BE49-F238E27FC236}">
              <a16:creationId xmlns:a16="http://schemas.microsoft.com/office/drawing/2014/main" id="{C2711C8B-9A9F-4606-82B2-563583555383}"/>
            </a:ext>
          </a:extLst>
        </xdr:cNvPr>
        <xdr:cNvCxnSpPr/>
      </xdr:nvCxnSpPr>
      <xdr:spPr>
        <a:xfrm flipV="1">
          <a:off x="8750300" y="17985119"/>
          <a:ext cx="8890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138543</xdr:rowOff>
    </xdr:from>
    <xdr:to>
      <xdr:col>41</xdr:col>
      <xdr:colOff>101600</xdr:colOff>
      <xdr:row>105</xdr:row>
      <xdr:rowOff>68693</xdr:rowOff>
    </xdr:to>
    <xdr:sp macro="" textlink="">
      <xdr:nvSpPr>
        <xdr:cNvPr id="477" name="楕円 476">
          <a:extLst>
            <a:ext uri="{FF2B5EF4-FFF2-40B4-BE49-F238E27FC236}">
              <a16:creationId xmlns:a16="http://schemas.microsoft.com/office/drawing/2014/main" id="{D06DFC99-A7A9-48AB-B441-A9438B7E5C1B}"/>
            </a:ext>
          </a:extLst>
        </xdr:cNvPr>
        <xdr:cNvSpPr/>
      </xdr:nvSpPr>
      <xdr:spPr>
        <a:xfrm>
          <a:off x="7810500" y="179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168211</xdr:rowOff>
    </xdr:from>
    <xdr:to>
      <xdr:col>45</xdr:col>
      <xdr:colOff>177800</xdr:colOff>
      <xdr:row>105</xdr:row>
      <xdr:rowOff>17893</xdr:rowOff>
    </xdr:to>
    <xdr:cxnSp macro="">
      <xdr:nvCxnSpPr>
        <xdr:cNvPr id="478" name="直線コネクタ 477">
          <a:extLst>
            <a:ext uri="{FF2B5EF4-FFF2-40B4-BE49-F238E27FC236}">
              <a16:creationId xmlns:a16="http://schemas.microsoft.com/office/drawing/2014/main" id="{4F83E37E-6952-49EF-BD91-F45BC55EA8C9}"/>
            </a:ext>
          </a:extLst>
        </xdr:cNvPr>
        <xdr:cNvCxnSpPr/>
      </xdr:nvCxnSpPr>
      <xdr:spPr>
        <a:xfrm flipV="1">
          <a:off x="7861300" y="17999011"/>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18459</xdr:rowOff>
    </xdr:from>
    <xdr:to>
      <xdr:col>36</xdr:col>
      <xdr:colOff>165100</xdr:colOff>
      <xdr:row>103</xdr:row>
      <xdr:rowOff>120059</xdr:rowOff>
    </xdr:to>
    <xdr:sp macro="" textlink="">
      <xdr:nvSpPr>
        <xdr:cNvPr id="479" name="楕円 478">
          <a:extLst>
            <a:ext uri="{FF2B5EF4-FFF2-40B4-BE49-F238E27FC236}">
              <a16:creationId xmlns:a16="http://schemas.microsoft.com/office/drawing/2014/main" id="{594F405D-E44A-47E5-ABD3-852D8311B855}"/>
            </a:ext>
          </a:extLst>
        </xdr:cNvPr>
        <xdr:cNvSpPr/>
      </xdr:nvSpPr>
      <xdr:spPr>
        <a:xfrm>
          <a:off x="6921500" y="176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69259</xdr:rowOff>
    </xdr:from>
    <xdr:to>
      <xdr:col>41</xdr:col>
      <xdr:colOff>50800</xdr:colOff>
      <xdr:row>105</xdr:row>
      <xdr:rowOff>17893</xdr:rowOff>
    </xdr:to>
    <xdr:cxnSp macro="">
      <xdr:nvCxnSpPr>
        <xdr:cNvPr id="480" name="直線コネクタ 479">
          <a:extLst>
            <a:ext uri="{FF2B5EF4-FFF2-40B4-BE49-F238E27FC236}">
              <a16:creationId xmlns:a16="http://schemas.microsoft.com/office/drawing/2014/main" id="{9470445B-9BF3-4B3A-9BA9-F5300E06644F}"/>
            </a:ext>
          </a:extLst>
        </xdr:cNvPr>
        <xdr:cNvCxnSpPr/>
      </xdr:nvCxnSpPr>
      <xdr:spPr>
        <a:xfrm>
          <a:off x="6972300" y="17728609"/>
          <a:ext cx="889000" cy="2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03E60E91-5D7F-4B2C-A99E-AC11BFE516A4}"/>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59D8C9ED-B460-4A1F-A9B1-C11846EDE5A1}"/>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F4440FB7-FB0F-4589-B9F6-3E72E035B0D5}"/>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48DE729F-F802-4185-BC4B-0BE6318388DE}"/>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50196</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52FB6D45-5365-4EC4-BC89-1AA766925A07}"/>
            </a:ext>
          </a:extLst>
        </xdr:cNvPr>
        <xdr:cNvSpPr txBox="1"/>
      </xdr:nvSpPr>
      <xdr:spPr>
        <a:xfrm>
          <a:off x="9281505" y="177095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64088</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B77AB0DD-B128-40AC-8006-380274B884EA}"/>
            </a:ext>
          </a:extLst>
        </xdr:cNvPr>
        <xdr:cNvSpPr txBox="1"/>
      </xdr:nvSpPr>
      <xdr:spPr>
        <a:xfrm>
          <a:off x="8405205" y="17723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85220</xdr:rowOff>
    </xdr:from>
    <xdr:ext cx="690189" cy="259045"/>
    <xdr:sp macro="" textlink="">
      <xdr:nvSpPr>
        <xdr:cNvPr id="487" name="n_3mainValue【港湾・漁港】&#10;一人当たり有形固定資産（償却資産）額">
          <a:extLst>
            <a:ext uri="{FF2B5EF4-FFF2-40B4-BE49-F238E27FC236}">
              <a16:creationId xmlns:a16="http://schemas.microsoft.com/office/drawing/2014/main" id="{772B51E1-CE4B-4E86-A443-5BA8B762A0C1}"/>
            </a:ext>
          </a:extLst>
        </xdr:cNvPr>
        <xdr:cNvSpPr txBox="1"/>
      </xdr:nvSpPr>
      <xdr:spPr>
        <a:xfrm>
          <a:off x="7516205" y="17744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136586</xdr:rowOff>
    </xdr:from>
    <xdr:ext cx="690189" cy="259045"/>
    <xdr:sp macro="" textlink="">
      <xdr:nvSpPr>
        <xdr:cNvPr id="488" name="n_4mainValue【港湾・漁港】&#10;一人当たり有形固定資産（償却資産）額">
          <a:extLst>
            <a:ext uri="{FF2B5EF4-FFF2-40B4-BE49-F238E27FC236}">
              <a16:creationId xmlns:a16="http://schemas.microsoft.com/office/drawing/2014/main" id="{2A46C715-65F4-4D02-B530-C425234D3D7D}"/>
            </a:ext>
          </a:extLst>
        </xdr:cNvPr>
        <xdr:cNvSpPr txBox="1"/>
      </xdr:nvSpPr>
      <xdr:spPr>
        <a:xfrm>
          <a:off x="6627205" y="17453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6F30AF57-A055-4524-82F1-0BE8AA5EED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493EE10F-402B-4A9D-9CC6-E624A32319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D219C3E5-75DC-4C6E-AFC1-089C44482B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EE30C42D-392E-49E0-9763-F680FEC7A8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F533FE3A-AA0C-4001-AC25-8A642DFFC1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8445E093-5BDE-41FF-9178-FEFEB57D7C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2A2D547F-4942-402C-BE17-442C42B0B3E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A8766BDD-83C5-4458-ABB3-83FB4D2BCF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16DF1A42-C44E-4EA8-A114-E0F9758C4B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BB2796FE-559B-4FA3-9910-90CDD12C7F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89A7C42F-2E10-49DD-B6C1-3C7ADE7B38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8A7B0737-9C36-45B5-A4B6-A594CD067A1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990756BD-D935-4600-B15E-2CC4A07736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4EBD4D78-DE61-46B6-8983-C930391DFE5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299E040C-3CFA-45E6-A397-E488F96C39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C31E7CD4-1D57-4EAC-A51F-F602F6E24B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B484526C-17E6-45CA-AD4B-FB23D1696D3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DDBCE0EB-0CF4-4B8A-9F59-4D9C86A471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9633AF5A-CB57-49C3-9D4E-3B9D230C7D2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3040320F-3505-41FF-9306-7AB6A506E3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715733D7-AA68-4E95-B36E-8AD1EAA0F4C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8E9EA793-975B-4E84-85D3-CE5B042A42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B94BA447-3AE7-46FC-8351-AECC3FA467B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85D49FD-2C8D-449E-9072-2E9525CC2D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B13E23FE-19B7-4AF9-A9A9-CA9BE2E0004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63E43D7C-CDE5-49DD-8B17-369EDC3C997E}"/>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789970A3-8FAA-4881-BBA2-F064AFF1E94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9C46E385-21AE-4057-A925-5A37FEBEC6F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8A3D3350-6DCA-4D3C-8DD6-936116057FD9}"/>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4E6BE2E9-061C-4830-A305-1671447EBE7A}"/>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A7D6257-A690-4440-B305-6C0F885981EE}"/>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C14E066C-CA7F-4222-9A7A-48FBABD9ADB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A28D2E48-8344-464E-AEB7-1A52BA9D45D1}"/>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77863508-A932-4D6F-AD54-2D7DEB02A0AF}"/>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A7C5710E-A4BA-43A0-AF53-DCFD14796AF3}"/>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BA240434-733F-4835-BA1F-02145FD51106}"/>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76ADCF5-626C-4683-819C-E625E810E5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BC1B1D9-30BF-4038-8247-A01123A321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747B7B8-FA68-43C0-9AD1-6F2C38F00A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B4EFC6C-1DCA-4FDD-9C06-86639F26DD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CD56FC0-0D5E-4638-8FBC-2D21E67061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123372</xdr:rowOff>
    </xdr:from>
    <xdr:to>
      <xdr:col>85</xdr:col>
      <xdr:colOff>177800</xdr:colOff>
      <xdr:row>40</xdr:row>
      <xdr:rowOff>53522</xdr:rowOff>
    </xdr:to>
    <xdr:sp macro="" textlink="">
      <xdr:nvSpPr>
        <xdr:cNvPr id="530" name="楕円 529">
          <a:extLst>
            <a:ext uri="{FF2B5EF4-FFF2-40B4-BE49-F238E27FC236}">
              <a16:creationId xmlns:a16="http://schemas.microsoft.com/office/drawing/2014/main" id="{70B21259-D84B-4956-A6A5-4C75BD076FEC}"/>
            </a:ext>
          </a:extLst>
        </xdr:cNvPr>
        <xdr:cNvSpPr/>
      </xdr:nvSpPr>
      <xdr:spPr>
        <a:xfrm>
          <a:off x="16268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101799</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4E28A51-31D9-403B-B669-FE8FB7420872}"/>
            </a:ext>
          </a:extLst>
        </xdr:cNvPr>
        <xdr:cNvSpPr txBox="1"/>
      </xdr:nvSpPr>
      <xdr:spPr>
        <a:xfrm>
          <a:off x="16357600"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532" name="楕円 531">
          <a:extLst>
            <a:ext uri="{FF2B5EF4-FFF2-40B4-BE49-F238E27FC236}">
              <a16:creationId xmlns:a16="http://schemas.microsoft.com/office/drawing/2014/main" id="{9C8B9388-2D5B-494B-A93B-D078E827AD06}"/>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2722</xdr:rowOff>
    </xdr:from>
    <xdr:to>
      <xdr:col>85</xdr:col>
      <xdr:colOff>127000</xdr:colOff>
      <xdr:row>40</xdr:row>
      <xdr:rowOff>7620</xdr:rowOff>
    </xdr:to>
    <xdr:cxnSp macro="">
      <xdr:nvCxnSpPr>
        <xdr:cNvPr id="533" name="直線コネクタ 532">
          <a:extLst>
            <a:ext uri="{FF2B5EF4-FFF2-40B4-BE49-F238E27FC236}">
              <a16:creationId xmlns:a16="http://schemas.microsoft.com/office/drawing/2014/main" id="{6F1D9011-61B5-4B64-9BC7-8BDE32ABF962}"/>
            </a:ext>
          </a:extLst>
        </xdr:cNvPr>
        <xdr:cNvCxnSpPr/>
      </xdr:nvCxnSpPr>
      <xdr:spPr>
        <a:xfrm flipV="1">
          <a:off x="15481300" y="686072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534" name="楕円 533">
          <a:extLst>
            <a:ext uri="{FF2B5EF4-FFF2-40B4-BE49-F238E27FC236}">
              <a16:creationId xmlns:a16="http://schemas.microsoft.com/office/drawing/2014/main" id="{006A9CA6-DEA9-4151-92E0-CCCB4004A412}"/>
            </a:ext>
          </a:extLst>
        </xdr:cNvPr>
        <xdr:cNvSpPr/>
      </xdr:nvSpPr>
      <xdr:spPr>
        <a:xfrm>
          <a:off x="14541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40</xdr:row>
      <xdr:rowOff>7620</xdr:rowOff>
    </xdr:to>
    <xdr:cxnSp macro="">
      <xdr:nvCxnSpPr>
        <xdr:cNvPr id="535" name="直線コネクタ 534">
          <a:extLst>
            <a:ext uri="{FF2B5EF4-FFF2-40B4-BE49-F238E27FC236}">
              <a16:creationId xmlns:a16="http://schemas.microsoft.com/office/drawing/2014/main" id="{7AB532F6-25D7-451B-B2CB-C07F8DCE7E51}"/>
            </a:ext>
          </a:extLst>
        </xdr:cNvPr>
        <xdr:cNvCxnSpPr/>
      </xdr:nvCxnSpPr>
      <xdr:spPr>
        <a:xfrm>
          <a:off x="14592300" y="68166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58057</xdr:rowOff>
    </xdr:from>
    <xdr:to>
      <xdr:col>72</xdr:col>
      <xdr:colOff>38100</xdr:colOff>
      <xdr:row>39</xdr:row>
      <xdr:rowOff>159657</xdr:rowOff>
    </xdr:to>
    <xdr:sp macro="" textlink="">
      <xdr:nvSpPr>
        <xdr:cNvPr id="536" name="楕円 535">
          <a:extLst>
            <a:ext uri="{FF2B5EF4-FFF2-40B4-BE49-F238E27FC236}">
              <a16:creationId xmlns:a16="http://schemas.microsoft.com/office/drawing/2014/main" id="{07F368B8-E7F7-45BF-901E-0B93E0CEBE1F}"/>
            </a:ext>
          </a:extLst>
        </xdr:cNvPr>
        <xdr:cNvSpPr/>
      </xdr:nvSpPr>
      <xdr:spPr>
        <a:xfrm>
          <a:off x="13652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108857</xdr:rowOff>
    </xdr:from>
    <xdr:to>
      <xdr:col>76</xdr:col>
      <xdr:colOff>114300</xdr:colOff>
      <xdr:row>39</xdr:row>
      <xdr:rowOff>130084</xdr:rowOff>
    </xdr:to>
    <xdr:cxnSp macro="">
      <xdr:nvCxnSpPr>
        <xdr:cNvPr id="537" name="直線コネクタ 536">
          <a:extLst>
            <a:ext uri="{FF2B5EF4-FFF2-40B4-BE49-F238E27FC236}">
              <a16:creationId xmlns:a16="http://schemas.microsoft.com/office/drawing/2014/main" id="{9471E5F5-4DE7-4C3B-9355-6EE57E976AEA}"/>
            </a:ext>
          </a:extLst>
        </xdr:cNvPr>
        <xdr:cNvCxnSpPr/>
      </xdr:nvCxnSpPr>
      <xdr:spPr>
        <a:xfrm>
          <a:off x="13703300" y="679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30299</xdr:rowOff>
    </xdr:from>
    <xdr:to>
      <xdr:col>67</xdr:col>
      <xdr:colOff>101600</xdr:colOff>
      <xdr:row>39</xdr:row>
      <xdr:rowOff>131899</xdr:rowOff>
    </xdr:to>
    <xdr:sp macro="" textlink="">
      <xdr:nvSpPr>
        <xdr:cNvPr id="538" name="楕円 537">
          <a:extLst>
            <a:ext uri="{FF2B5EF4-FFF2-40B4-BE49-F238E27FC236}">
              <a16:creationId xmlns:a16="http://schemas.microsoft.com/office/drawing/2014/main" id="{DBB7F676-D846-4394-9018-2C3502DB4884}"/>
            </a:ext>
          </a:extLst>
        </xdr:cNvPr>
        <xdr:cNvSpPr/>
      </xdr:nvSpPr>
      <xdr:spPr>
        <a:xfrm>
          <a:off x="1276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81099</xdr:rowOff>
    </xdr:from>
    <xdr:to>
      <xdr:col>71</xdr:col>
      <xdr:colOff>177800</xdr:colOff>
      <xdr:row>39</xdr:row>
      <xdr:rowOff>108857</xdr:rowOff>
    </xdr:to>
    <xdr:cxnSp macro="">
      <xdr:nvCxnSpPr>
        <xdr:cNvPr id="539" name="直線コネクタ 538">
          <a:extLst>
            <a:ext uri="{FF2B5EF4-FFF2-40B4-BE49-F238E27FC236}">
              <a16:creationId xmlns:a16="http://schemas.microsoft.com/office/drawing/2014/main" id="{E1E43913-AD7D-499A-B128-2BE57F812C8B}"/>
            </a:ext>
          </a:extLst>
        </xdr:cNvPr>
        <xdr:cNvCxnSpPr/>
      </xdr:nvCxnSpPr>
      <xdr:spPr>
        <a:xfrm>
          <a:off x="12814300" y="67676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207C47FF-9CFB-475A-8C4E-06FE1DFD4BD0}"/>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6AC713BF-C1A6-49D7-8C43-C6481F202762}"/>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DED36368-DB08-4341-91C9-BAB2B8255076}"/>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1648897E-861D-4D23-998E-82B2F8BB3487}"/>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2258D54C-CA82-427F-B2A1-7C4DEC8E4BD1}"/>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27B27B3F-7AA7-47E5-8AAC-ADC755AD7E2C}"/>
            </a:ext>
          </a:extLst>
        </xdr:cNvPr>
        <xdr:cNvSpPr txBox="1"/>
      </xdr:nvSpPr>
      <xdr:spPr>
        <a:xfrm>
          <a:off x="14389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150784</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D745D6E1-D61F-4E6E-98A4-CB73BB67062E}"/>
            </a:ext>
          </a:extLst>
        </xdr:cNvPr>
        <xdr:cNvSpPr txBox="1"/>
      </xdr:nvSpPr>
      <xdr:spPr>
        <a:xfrm>
          <a:off x="13500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123026</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BB8FD787-E09B-4A2B-A76C-B33D5763F0AC}"/>
            </a:ext>
          </a:extLst>
        </xdr:cNvPr>
        <xdr:cNvSpPr txBox="1"/>
      </xdr:nvSpPr>
      <xdr:spPr>
        <a:xfrm>
          <a:off x="12611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E30E7F47-1B9C-4E45-B5D6-23CE3C073E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D6AD2E1D-5B3F-4C8A-889F-0C11D5930B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5F4BD385-465F-461F-8E1C-C4FFBCA225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C1899EE-192B-4718-B900-4C8689FB03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78DC4A88-D1A3-4185-BC8C-4CB4B43A34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16C0E278-B915-48CB-8171-3115887A14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D3C6669E-FEC1-4EB4-B562-09FA2DDCED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D8999B8-2DA1-4850-B63C-883562AD8F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E59B4458-2C68-4121-9005-2CB58E7D8F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A2413CBF-D263-4E31-8DE3-504A855B64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67FE3B57-4641-4EC6-8880-E3D6FD4D47B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BBA29E48-193D-4DCC-9309-9C1208BED1F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698EFD94-50F9-47CD-BA6A-A13058FD2B6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9FC04DFE-D6EB-4C04-A7E4-ED26DA95057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3C5CA561-9D28-4A6B-92D8-D4A935880EA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E20B5CAC-79AC-4805-B412-2B722088B44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A6375DEF-769F-4D50-8AD4-585273CB744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A59EB3D5-33E9-427F-BF83-D88DC7BB915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E55022CC-2384-4496-B74F-20F9143AD6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FB5072DC-987A-4BDE-A5A4-7EE0ADE894F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ADE72608-9629-4A96-9C63-ABD13E7853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EB3BA422-9B2A-48A2-9858-B852274299AF}"/>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3E8D172-F714-40D2-8371-1D74A59D683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5783BEFE-719E-4C1D-9BCA-CBF0124B50E6}"/>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E3C45252-7CCA-41ED-9C5A-0E1C1DD9F7DB}"/>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670380D8-693F-429D-8D5B-95026A7D8BB1}"/>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5E3EA01-19CC-4035-B338-BE9216034405}"/>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58F60A89-81CC-4AB5-9B03-CF1CD1F90B81}"/>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CE70B9AB-3AE0-4827-AAD1-2309F826A50C}"/>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DD816950-2D82-489B-8710-3D0E3CB45145}"/>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A0782BBB-EC1E-4169-B84C-2D94901EA58D}"/>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D96EA78B-DD1E-4336-B5DF-3930FD8800BB}"/>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639DACD-B05E-4C2F-9C6E-2AD3E1339B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D61BF47-A31F-4B02-80FF-BC2BA39500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F8775F9-E486-4011-B817-6E283CDB0B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E1D0ED5-3D51-4BB5-AD2F-C85BC1CFE6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B8A564C-E04B-4FB0-91A8-EE4A547449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50546</xdr:rowOff>
    </xdr:from>
    <xdr:to>
      <xdr:col>116</xdr:col>
      <xdr:colOff>114300</xdr:colOff>
      <xdr:row>35</xdr:row>
      <xdr:rowOff>152146</xdr:rowOff>
    </xdr:to>
    <xdr:sp macro="" textlink="">
      <xdr:nvSpPr>
        <xdr:cNvPr id="585" name="楕円 584">
          <a:extLst>
            <a:ext uri="{FF2B5EF4-FFF2-40B4-BE49-F238E27FC236}">
              <a16:creationId xmlns:a16="http://schemas.microsoft.com/office/drawing/2014/main" id="{4C3F4358-229C-4A29-B9E2-1976C8773DB2}"/>
            </a:ext>
          </a:extLst>
        </xdr:cNvPr>
        <xdr:cNvSpPr/>
      </xdr:nvSpPr>
      <xdr:spPr>
        <a:xfrm>
          <a:off x="221107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73423</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341FC146-15A7-4639-935F-1B9465DCD6A8}"/>
            </a:ext>
          </a:extLst>
        </xdr:cNvPr>
        <xdr:cNvSpPr txBox="1"/>
      </xdr:nvSpPr>
      <xdr:spPr>
        <a:xfrm>
          <a:off x="22199600" y="59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71120</xdr:rowOff>
    </xdr:from>
    <xdr:to>
      <xdr:col>112</xdr:col>
      <xdr:colOff>38100</xdr:colOff>
      <xdr:row>36</xdr:row>
      <xdr:rowOff>1270</xdr:rowOff>
    </xdr:to>
    <xdr:sp macro="" textlink="">
      <xdr:nvSpPr>
        <xdr:cNvPr id="587" name="楕円 586">
          <a:extLst>
            <a:ext uri="{FF2B5EF4-FFF2-40B4-BE49-F238E27FC236}">
              <a16:creationId xmlns:a16="http://schemas.microsoft.com/office/drawing/2014/main" id="{8CEEED77-8AC4-4B37-B908-52624FA083A4}"/>
            </a:ext>
          </a:extLst>
        </xdr:cNvPr>
        <xdr:cNvSpPr/>
      </xdr:nvSpPr>
      <xdr:spPr>
        <a:xfrm>
          <a:off x="2127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101346</xdr:rowOff>
    </xdr:from>
    <xdr:to>
      <xdr:col>116</xdr:col>
      <xdr:colOff>63500</xdr:colOff>
      <xdr:row>35</xdr:row>
      <xdr:rowOff>121920</xdr:rowOff>
    </xdr:to>
    <xdr:cxnSp macro="">
      <xdr:nvCxnSpPr>
        <xdr:cNvPr id="588" name="直線コネクタ 587">
          <a:extLst>
            <a:ext uri="{FF2B5EF4-FFF2-40B4-BE49-F238E27FC236}">
              <a16:creationId xmlns:a16="http://schemas.microsoft.com/office/drawing/2014/main" id="{AEAFFE39-D6C1-4599-9AD6-2DBDF915849B}"/>
            </a:ext>
          </a:extLst>
        </xdr:cNvPr>
        <xdr:cNvCxnSpPr/>
      </xdr:nvCxnSpPr>
      <xdr:spPr>
        <a:xfrm flipV="1">
          <a:off x="21323300" y="610209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91694</xdr:rowOff>
    </xdr:from>
    <xdr:to>
      <xdr:col>107</xdr:col>
      <xdr:colOff>101600</xdr:colOff>
      <xdr:row>36</xdr:row>
      <xdr:rowOff>21844</xdr:rowOff>
    </xdr:to>
    <xdr:sp macro="" textlink="">
      <xdr:nvSpPr>
        <xdr:cNvPr id="589" name="楕円 588">
          <a:extLst>
            <a:ext uri="{FF2B5EF4-FFF2-40B4-BE49-F238E27FC236}">
              <a16:creationId xmlns:a16="http://schemas.microsoft.com/office/drawing/2014/main" id="{79496C2E-9F19-48DC-8081-AEC0ECCCDB50}"/>
            </a:ext>
          </a:extLst>
        </xdr:cNvPr>
        <xdr:cNvSpPr/>
      </xdr:nvSpPr>
      <xdr:spPr>
        <a:xfrm>
          <a:off x="20383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121920</xdr:rowOff>
    </xdr:from>
    <xdr:to>
      <xdr:col>111</xdr:col>
      <xdr:colOff>177800</xdr:colOff>
      <xdr:row>35</xdr:row>
      <xdr:rowOff>142494</xdr:rowOff>
    </xdr:to>
    <xdr:cxnSp macro="">
      <xdr:nvCxnSpPr>
        <xdr:cNvPr id="590" name="直線コネクタ 589">
          <a:extLst>
            <a:ext uri="{FF2B5EF4-FFF2-40B4-BE49-F238E27FC236}">
              <a16:creationId xmlns:a16="http://schemas.microsoft.com/office/drawing/2014/main" id="{0B5B1098-D5AF-4275-A571-937A4426000D}"/>
            </a:ext>
          </a:extLst>
        </xdr:cNvPr>
        <xdr:cNvCxnSpPr/>
      </xdr:nvCxnSpPr>
      <xdr:spPr>
        <a:xfrm flipV="1">
          <a:off x="20434300" y="61226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109982</xdr:rowOff>
    </xdr:from>
    <xdr:to>
      <xdr:col>102</xdr:col>
      <xdr:colOff>165100</xdr:colOff>
      <xdr:row>36</xdr:row>
      <xdr:rowOff>40132</xdr:rowOff>
    </xdr:to>
    <xdr:sp macro="" textlink="">
      <xdr:nvSpPr>
        <xdr:cNvPr id="591" name="楕円 590">
          <a:extLst>
            <a:ext uri="{FF2B5EF4-FFF2-40B4-BE49-F238E27FC236}">
              <a16:creationId xmlns:a16="http://schemas.microsoft.com/office/drawing/2014/main" id="{E56D9055-C98C-4F66-A8BA-0084F33A6275}"/>
            </a:ext>
          </a:extLst>
        </xdr:cNvPr>
        <xdr:cNvSpPr/>
      </xdr:nvSpPr>
      <xdr:spPr>
        <a:xfrm>
          <a:off x="19494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142494</xdr:rowOff>
    </xdr:from>
    <xdr:to>
      <xdr:col>107</xdr:col>
      <xdr:colOff>50800</xdr:colOff>
      <xdr:row>35</xdr:row>
      <xdr:rowOff>160782</xdr:rowOff>
    </xdr:to>
    <xdr:cxnSp macro="">
      <xdr:nvCxnSpPr>
        <xdr:cNvPr id="592" name="直線コネクタ 591">
          <a:extLst>
            <a:ext uri="{FF2B5EF4-FFF2-40B4-BE49-F238E27FC236}">
              <a16:creationId xmlns:a16="http://schemas.microsoft.com/office/drawing/2014/main" id="{BC7E78AD-6F52-4FB1-AF75-E9774B2021E4}"/>
            </a:ext>
          </a:extLst>
        </xdr:cNvPr>
        <xdr:cNvCxnSpPr/>
      </xdr:nvCxnSpPr>
      <xdr:spPr>
        <a:xfrm flipV="1">
          <a:off x="19545300" y="6143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123698</xdr:rowOff>
    </xdr:from>
    <xdr:to>
      <xdr:col>98</xdr:col>
      <xdr:colOff>38100</xdr:colOff>
      <xdr:row>36</xdr:row>
      <xdr:rowOff>53848</xdr:rowOff>
    </xdr:to>
    <xdr:sp macro="" textlink="">
      <xdr:nvSpPr>
        <xdr:cNvPr id="593" name="楕円 592">
          <a:extLst>
            <a:ext uri="{FF2B5EF4-FFF2-40B4-BE49-F238E27FC236}">
              <a16:creationId xmlns:a16="http://schemas.microsoft.com/office/drawing/2014/main" id="{84D40570-8787-42E1-ACBC-07C085895BE9}"/>
            </a:ext>
          </a:extLst>
        </xdr:cNvPr>
        <xdr:cNvSpPr/>
      </xdr:nvSpPr>
      <xdr:spPr>
        <a:xfrm>
          <a:off x="18605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160782</xdr:rowOff>
    </xdr:from>
    <xdr:to>
      <xdr:col>102</xdr:col>
      <xdr:colOff>114300</xdr:colOff>
      <xdr:row>36</xdr:row>
      <xdr:rowOff>3048</xdr:rowOff>
    </xdr:to>
    <xdr:cxnSp macro="">
      <xdr:nvCxnSpPr>
        <xdr:cNvPr id="594" name="直線コネクタ 593">
          <a:extLst>
            <a:ext uri="{FF2B5EF4-FFF2-40B4-BE49-F238E27FC236}">
              <a16:creationId xmlns:a16="http://schemas.microsoft.com/office/drawing/2014/main" id="{E0613644-CF4F-4781-A7FB-2C07DFA0C2F4}"/>
            </a:ext>
          </a:extLst>
        </xdr:cNvPr>
        <xdr:cNvCxnSpPr/>
      </xdr:nvCxnSpPr>
      <xdr:spPr>
        <a:xfrm flipV="1">
          <a:off x="18656300" y="6161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C98A8252-AE3E-408A-B6D5-5286E3AEA707}"/>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C966F6CF-D29A-492F-9FE1-3764F4DF869A}"/>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336E9095-D67E-4927-BDA9-52B84539D240}"/>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CED69AA-91F3-4404-9566-5A5BCECDB065}"/>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17797</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1FE52995-7BF7-4BF6-8394-C4DCE1CCCCFB}"/>
            </a:ext>
          </a:extLst>
        </xdr:cNvPr>
        <xdr:cNvSpPr txBox="1"/>
      </xdr:nvSpPr>
      <xdr:spPr>
        <a:xfrm>
          <a:off x="21075727" y="58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38371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3F2D7734-91CB-4E04-B1D6-BF433331A77C}"/>
            </a:ext>
          </a:extLst>
        </xdr:cNvPr>
        <xdr:cNvSpPr txBox="1"/>
      </xdr:nvSpPr>
      <xdr:spPr>
        <a:xfrm>
          <a:off x="201994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56659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DF8DE2A1-38E9-4130-A412-BCE5EB9746C2}"/>
            </a:ext>
          </a:extLst>
        </xdr:cNvPr>
        <xdr:cNvSpPr txBox="1"/>
      </xdr:nvSpPr>
      <xdr:spPr>
        <a:xfrm>
          <a:off x="193104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70375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915FE79-75EB-48EE-ACC4-16FF88B10901}"/>
            </a:ext>
          </a:extLst>
        </xdr:cNvPr>
        <xdr:cNvSpPr txBox="1"/>
      </xdr:nvSpPr>
      <xdr:spPr>
        <a:xfrm>
          <a:off x="18421427" y="58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66343E97-BF23-49CB-BCB3-0AFC552C08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BF7AE8D-484E-4E54-93DA-D554637353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44F5EE9D-8FC1-4C30-BF45-C19B56E6D4B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FC31397-4F4D-400D-A61B-A42AC7C914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63DDE0CC-5B52-4347-B06A-E46381AB03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9F3B5B5-DC53-46EC-842D-74544CD84C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4314C3CC-4763-4E21-8AE4-CE6ADB85A4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3433B53F-7F34-41CC-AE85-48B7359F70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4424E901-CF0B-4A44-ACE1-6F4D4AEE44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173D5BC-B099-4B44-8688-48FF5A46D7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303E1A9A-A1EB-43E1-AB64-8B627F631A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3F91B3DC-A8D8-4734-AC53-BC585AD5042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D0345F9B-6352-44D4-BB43-F24793FD62C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76ECBD14-B77B-4F5A-B1F0-F4CC475D2DA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2C0E88C7-CCBC-464E-91D9-DC1E0160940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85883248-DD1B-47CC-ABFF-FC9082DA7EE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DA993911-7265-4D3C-9B8F-00DFFC7801E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4E879D0F-8C9A-4761-9C67-2ABC661271F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3C2CABBB-69E8-4EDF-AC04-953975FE70C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14D5D3A4-31AF-495D-82B7-BD318D71B1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823CF8D-7D44-43F3-AB69-C9EBE3712EC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B46B636-A441-4B4F-85DF-70FC0D5815F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0E9506B1-4C68-43D6-9953-27D98C4EE049}"/>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8AFD0AD-90C0-4ACA-9ED1-D593C19EF506}"/>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A9F2DD24-4A36-4F02-944B-7BD49E107C64}"/>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9D9BF1F9-AF68-42BB-AE02-B90B07F710C2}"/>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B76F9CD5-959A-410C-A1C6-DB2065DDF10C}"/>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E642A97F-7F78-469B-8942-A5F76929E1D8}"/>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FCB26C36-0FE2-4B31-A8BC-56D4274B8025}"/>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EE174118-45FF-4964-9EE5-B7D35CF74F32}"/>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7DF3EE77-F797-447F-B390-93752C8F1F2A}"/>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80FAAF33-A258-4E6E-8C8F-1328555B1155}"/>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21092681-260F-4486-A000-E9974AA11186}"/>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340116D-B526-4CAC-AFC2-031272E1FBA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3B4F5C4-5A74-4235-B73B-F3B3B4591B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227D8C3-D934-4552-B986-F0BE4A890B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9F75F6A-FA87-410E-827A-D4C1D6A2C3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119B256-8BF0-442B-ADEE-DEC7305523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170942</xdr:rowOff>
    </xdr:from>
    <xdr:to>
      <xdr:col>85</xdr:col>
      <xdr:colOff>177800</xdr:colOff>
      <xdr:row>59</xdr:row>
      <xdr:rowOff>101092</xdr:rowOff>
    </xdr:to>
    <xdr:sp macro="" textlink="">
      <xdr:nvSpPr>
        <xdr:cNvPr id="641" name="楕円 640">
          <a:extLst>
            <a:ext uri="{FF2B5EF4-FFF2-40B4-BE49-F238E27FC236}">
              <a16:creationId xmlns:a16="http://schemas.microsoft.com/office/drawing/2014/main" id="{0A6D33A9-41F1-421C-8E87-81A4BD367FED}"/>
            </a:ext>
          </a:extLst>
        </xdr:cNvPr>
        <xdr:cNvSpPr/>
      </xdr:nvSpPr>
      <xdr:spPr>
        <a:xfrm>
          <a:off x="162687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149369</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72FFB50-F9A7-4011-A7D4-C437CD747B95}"/>
            </a:ext>
          </a:extLst>
        </xdr:cNvPr>
        <xdr:cNvSpPr txBox="1"/>
      </xdr:nvSpPr>
      <xdr:spPr>
        <a:xfrm>
          <a:off x="16357600"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xdr:rowOff>
    </xdr:from>
    <xdr:to>
      <xdr:col>81</xdr:col>
      <xdr:colOff>101600</xdr:colOff>
      <xdr:row>59</xdr:row>
      <xdr:rowOff>117094</xdr:rowOff>
    </xdr:to>
    <xdr:sp macro="" textlink="">
      <xdr:nvSpPr>
        <xdr:cNvPr id="643" name="楕円 642">
          <a:extLst>
            <a:ext uri="{FF2B5EF4-FFF2-40B4-BE49-F238E27FC236}">
              <a16:creationId xmlns:a16="http://schemas.microsoft.com/office/drawing/2014/main" id="{8FDDCEE8-E394-4AEC-8F61-01266B1EE053}"/>
            </a:ext>
          </a:extLst>
        </xdr:cNvPr>
        <xdr:cNvSpPr/>
      </xdr:nvSpPr>
      <xdr:spPr>
        <a:xfrm>
          <a:off x="15430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50292</xdr:rowOff>
    </xdr:from>
    <xdr:to>
      <xdr:col>85</xdr:col>
      <xdr:colOff>127000</xdr:colOff>
      <xdr:row>59</xdr:row>
      <xdr:rowOff>66294</xdr:rowOff>
    </xdr:to>
    <xdr:cxnSp macro="">
      <xdr:nvCxnSpPr>
        <xdr:cNvPr id="644" name="直線コネクタ 643">
          <a:extLst>
            <a:ext uri="{FF2B5EF4-FFF2-40B4-BE49-F238E27FC236}">
              <a16:creationId xmlns:a16="http://schemas.microsoft.com/office/drawing/2014/main" id="{1C1C74F7-A892-4298-9114-A0D33408C40E}"/>
            </a:ext>
          </a:extLst>
        </xdr:cNvPr>
        <xdr:cNvCxnSpPr/>
      </xdr:nvCxnSpPr>
      <xdr:spPr>
        <a:xfrm flipV="1">
          <a:off x="15481300" y="1016584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168656</xdr:rowOff>
    </xdr:from>
    <xdr:to>
      <xdr:col>76</xdr:col>
      <xdr:colOff>165100</xdr:colOff>
      <xdr:row>59</xdr:row>
      <xdr:rowOff>98806</xdr:rowOff>
    </xdr:to>
    <xdr:sp macro="" textlink="">
      <xdr:nvSpPr>
        <xdr:cNvPr id="645" name="楕円 644">
          <a:extLst>
            <a:ext uri="{FF2B5EF4-FFF2-40B4-BE49-F238E27FC236}">
              <a16:creationId xmlns:a16="http://schemas.microsoft.com/office/drawing/2014/main" id="{2113B788-3125-4BD3-819C-B2FD72685470}"/>
            </a:ext>
          </a:extLst>
        </xdr:cNvPr>
        <xdr:cNvSpPr/>
      </xdr:nvSpPr>
      <xdr:spPr>
        <a:xfrm>
          <a:off x="14541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48006</xdr:rowOff>
    </xdr:from>
    <xdr:to>
      <xdr:col>81</xdr:col>
      <xdr:colOff>50800</xdr:colOff>
      <xdr:row>59</xdr:row>
      <xdr:rowOff>66294</xdr:rowOff>
    </xdr:to>
    <xdr:cxnSp macro="">
      <xdr:nvCxnSpPr>
        <xdr:cNvPr id="646" name="直線コネクタ 645">
          <a:extLst>
            <a:ext uri="{FF2B5EF4-FFF2-40B4-BE49-F238E27FC236}">
              <a16:creationId xmlns:a16="http://schemas.microsoft.com/office/drawing/2014/main" id="{163871F1-C6C2-4412-941C-BDA97F49F0CC}"/>
            </a:ext>
          </a:extLst>
        </xdr:cNvPr>
        <xdr:cNvCxnSpPr/>
      </xdr:nvCxnSpPr>
      <xdr:spPr>
        <a:xfrm>
          <a:off x="14592300" y="10163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47" name="楕円 646">
          <a:extLst>
            <a:ext uri="{FF2B5EF4-FFF2-40B4-BE49-F238E27FC236}">
              <a16:creationId xmlns:a16="http://schemas.microsoft.com/office/drawing/2014/main" id="{ACF85167-CA56-4A2C-A25C-3873483BC6E5}"/>
            </a:ext>
          </a:extLst>
        </xdr:cNvPr>
        <xdr:cNvSpPr/>
      </xdr:nvSpPr>
      <xdr:spPr>
        <a:xfrm>
          <a:off x="13652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38862</xdr:rowOff>
    </xdr:from>
    <xdr:to>
      <xdr:col>76</xdr:col>
      <xdr:colOff>114300</xdr:colOff>
      <xdr:row>59</xdr:row>
      <xdr:rowOff>48006</xdr:rowOff>
    </xdr:to>
    <xdr:cxnSp macro="">
      <xdr:nvCxnSpPr>
        <xdr:cNvPr id="648" name="直線コネクタ 647">
          <a:extLst>
            <a:ext uri="{FF2B5EF4-FFF2-40B4-BE49-F238E27FC236}">
              <a16:creationId xmlns:a16="http://schemas.microsoft.com/office/drawing/2014/main" id="{634352E1-3D4F-47A5-949E-8E8C599C791B}"/>
            </a:ext>
          </a:extLst>
        </xdr:cNvPr>
        <xdr:cNvCxnSpPr/>
      </xdr:nvCxnSpPr>
      <xdr:spPr>
        <a:xfrm>
          <a:off x="13703300" y="10154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649" name="楕円 648">
          <a:extLst>
            <a:ext uri="{FF2B5EF4-FFF2-40B4-BE49-F238E27FC236}">
              <a16:creationId xmlns:a16="http://schemas.microsoft.com/office/drawing/2014/main" id="{30D51C00-A08F-4807-B5EB-6454B07A24CA}"/>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38862</xdr:rowOff>
    </xdr:from>
    <xdr:to>
      <xdr:col>71</xdr:col>
      <xdr:colOff>177800</xdr:colOff>
      <xdr:row>60</xdr:row>
      <xdr:rowOff>102870</xdr:rowOff>
    </xdr:to>
    <xdr:cxnSp macro="">
      <xdr:nvCxnSpPr>
        <xdr:cNvPr id="650" name="直線コネクタ 649">
          <a:extLst>
            <a:ext uri="{FF2B5EF4-FFF2-40B4-BE49-F238E27FC236}">
              <a16:creationId xmlns:a16="http://schemas.microsoft.com/office/drawing/2014/main" id="{156FBB1D-1DAF-41AA-8A38-5049AAED89FC}"/>
            </a:ext>
          </a:extLst>
        </xdr:cNvPr>
        <xdr:cNvCxnSpPr/>
      </xdr:nvCxnSpPr>
      <xdr:spPr>
        <a:xfrm flipV="1">
          <a:off x="12814300" y="10154412"/>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F8990B77-A526-45D9-A34C-F3E193EB162C}"/>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83C6ECCD-5C19-4EB0-A363-9F644312A6A3}"/>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98A7A350-59B4-44FB-AB3A-4CD910CBEBB1}"/>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7B5288DC-4881-456A-AEBA-E65CAEF453C8}"/>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108221</xdr:rowOff>
    </xdr:from>
    <xdr:ext cx="405111" cy="259045"/>
    <xdr:sp macro="" textlink="">
      <xdr:nvSpPr>
        <xdr:cNvPr id="655" name="n_1mainValue【学校施設】&#10;有形固定資産減価償却率">
          <a:extLst>
            <a:ext uri="{FF2B5EF4-FFF2-40B4-BE49-F238E27FC236}">
              <a16:creationId xmlns:a16="http://schemas.microsoft.com/office/drawing/2014/main" id="{1709E085-6037-4CD9-97F1-841C90BF213E}"/>
            </a:ext>
          </a:extLst>
        </xdr:cNvPr>
        <xdr:cNvSpPr txBox="1"/>
      </xdr:nvSpPr>
      <xdr:spPr>
        <a:xfrm>
          <a:off x="152660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89933</xdr:rowOff>
    </xdr:from>
    <xdr:ext cx="405111" cy="259045"/>
    <xdr:sp macro="" textlink="">
      <xdr:nvSpPr>
        <xdr:cNvPr id="656" name="n_2mainValue【学校施設】&#10;有形固定資産減価償却率">
          <a:extLst>
            <a:ext uri="{FF2B5EF4-FFF2-40B4-BE49-F238E27FC236}">
              <a16:creationId xmlns:a16="http://schemas.microsoft.com/office/drawing/2014/main" id="{587F2B37-719E-4184-B0E2-BBCFC3B8C4CF}"/>
            </a:ext>
          </a:extLst>
        </xdr:cNvPr>
        <xdr:cNvSpPr txBox="1"/>
      </xdr:nvSpPr>
      <xdr:spPr>
        <a:xfrm>
          <a:off x="14389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657" name="n_3mainValue【学校施設】&#10;有形固定資産減価償却率">
          <a:extLst>
            <a:ext uri="{FF2B5EF4-FFF2-40B4-BE49-F238E27FC236}">
              <a16:creationId xmlns:a16="http://schemas.microsoft.com/office/drawing/2014/main" id="{06175818-5169-41FC-A4A6-524BE394D8A5}"/>
            </a:ext>
          </a:extLst>
        </xdr:cNvPr>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58" name="n_4mainValue【学校施設】&#10;有形固定資産減価償却率">
          <a:extLst>
            <a:ext uri="{FF2B5EF4-FFF2-40B4-BE49-F238E27FC236}">
              <a16:creationId xmlns:a16="http://schemas.microsoft.com/office/drawing/2014/main" id="{61DD472F-7205-447A-9794-B6DDC765A60B}"/>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A76E269A-1A05-4359-8729-09851AFB60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B0A863ED-9DC2-4C7B-BB29-4BE200504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D6616BF6-7A28-4DF6-A291-E6F48F4E36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E57EFDD0-6CCE-4024-9FF8-9E690023C8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350688FA-A301-4677-AE48-1145E06C2F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62CE1C39-1F28-49AA-9810-96A01EA317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9D6D5FAD-B841-4ECA-AB87-BF42B0A2D4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59280C6B-4765-4BF9-8F83-F6CB865AB3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40B0199F-71C6-4FD8-8323-872333DF0A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8278F0A0-D044-4986-B4B7-C46DFEF588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CD14FC65-D483-424A-B168-DC54A125870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880EBF39-36AC-4503-9CE7-323EE9A20DD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31B54570-5535-48BC-94CE-54DD6BC43C1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59888AF4-64FA-46C5-8147-852EE13C88F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09EA5BAA-4035-489C-AAB8-8219C78A2DB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12B1F1BE-7A04-4AF0-8A2F-5D09AF84E87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2352F7AC-0D7D-4AD0-916A-B40089B0FDA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57790DD0-9014-45A9-80FC-0C6FA8A0C0D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6BBDC9A6-122E-455E-8502-FB30C41951C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86B75D64-B0A7-408E-A203-95ED162D6F1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4C94A308-CD06-47BA-9F02-9E4759A467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3C6C4128-58EA-442D-968A-B0B13CAAD28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22970381-4704-4288-860A-265767A67C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47BC8E0D-BFC7-4EB7-B260-DCB0508327EC}"/>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ABBB33E2-FDA2-4DD6-A88B-093FB9143CA1}"/>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334FA9A8-14ED-48F2-A089-4A42DFBE2181}"/>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4D5C9C91-0FFD-4BE4-967B-D68BF50525F2}"/>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4A839116-06D7-4A02-BF20-DEB64CD921FB}"/>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5A0E7AC1-79FC-4F5E-B46C-E51A5392B58F}"/>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7CA12645-554B-44A6-9C5A-C0BDD5300D4F}"/>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7E43CE4D-F90E-4894-BABB-9FE17126BFFD}"/>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E9EB6FFC-102E-457B-B239-3E942589DC07}"/>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71550EB0-9A35-4B3B-B1D7-0A0E62CD79D7}"/>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75294153-F058-4F3E-A28E-A953AE0B480F}"/>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03D5476-1E74-4B8D-A4DD-2E37CCA80D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A2A07A9-6ECB-42F6-AAE3-48201A37ED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C952ED6C-50AC-4E3D-84AA-FAD6B1C64F7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0B68EA5-5ACC-4171-9614-2EED53245A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C45D408-98B6-4DD4-AF9C-B8BAADDCD3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64071</xdr:rowOff>
    </xdr:from>
    <xdr:to>
      <xdr:col>116</xdr:col>
      <xdr:colOff>114300</xdr:colOff>
      <xdr:row>60</xdr:row>
      <xdr:rowOff>165671</xdr:rowOff>
    </xdr:to>
    <xdr:sp macro="" textlink="">
      <xdr:nvSpPr>
        <xdr:cNvPr id="698" name="楕円 697">
          <a:extLst>
            <a:ext uri="{FF2B5EF4-FFF2-40B4-BE49-F238E27FC236}">
              <a16:creationId xmlns:a16="http://schemas.microsoft.com/office/drawing/2014/main" id="{EF8A7E49-2B8F-4168-8442-8F76CE37FF15}"/>
            </a:ext>
          </a:extLst>
        </xdr:cNvPr>
        <xdr:cNvSpPr/>
      </xdr:nvSpPr>
      <xdr:spPr>
        <a:xfrm>
          <a:off x="22110700" y="103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86948</xdr:rowOff>
    </xdr:from>
    <xdr:ext cx="469744" cy="259045"/>
    <xdr:sp macro="" textlink="">
      <xdr:nvSpPr>
        <xdr:cNvPr id="699" name="【学校施設】&#10;一人当たり面積該当値テキスト">
          <a:extLst>
            <a:ext uri="{FF2B5EF4-FFF2-40B4-BE49-F238E27FC236}">
              <a16:creationId xmlns:a16="http://schemas.microsoft.com/office/drawing/2014/main" id="{E4120421-EF9D-4183-A1FE-B59A4AFD4EAF}"/>
            </a:ext>
          </a:extLst>
        </xdr:cNvPr>
        <xdr:cNvSpPr txBox="1"/>
      </xdr:nvSpPr>
      <xdr:spPr>
        <a:xfrm>
          <a:off x="22199600" y="1020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77788</xdr:rowOff>
    </xdr:from>
    <xdr:to>
      <xdr:col>112</xdr:col>
      <xdr:colOff>38100</xdr:colOff>
      <xdr:row>61</xdr:row>
      <xdr:rowOff>7938</xdr:rowOff>
    </xdr:to>
    <xdr:sp macro="" textlink="">
      <xdr:nvSpPr>
        <xdr:cNvPr id="700" name="楕円 699">
          <a:extLst>
            <a:ext uri="{FF2B5EF4-FFF2-40B4-BE49-F238E27FC236}">
              <a16:creationId xmlns:a16="http://schemas.microsoft.com/office/drawing/2014/main" id="{37C28F13-DB6F-46E2-9ED3-107F762C55E7}"/>
            </a:ext>
          </a:extLst>
        </xdr:cNvPr>
        <xdr:cNvSpPr/>
      </xdr:nvSpPr>
      <xdr:spPr>
        <a:xfrm>
          <a:off x="21272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114871</xdr:rowOff>
    </xdr:from>
    <xdr:to>
      <xdr:col>116</xdr:col>
      <xdr:colOff>63500</xdr:colOff>
      <xdr:row>60</xdr:row>
      <xdr:rowOff>128588</xdr:rowOff>
    </xdr:to>
    <xdr:cxnSp macro="">
      <xdr:nvCxnSpPr>
        <xdr:cNvPr id="701" name="直線コネクタ 700">
          <a:extLst>
            <a:ext uri="{FF2B5EF4-FFF2-40B4-BE49-F238E27FC236}">
              <a16:creationId xmlns:a16="http://schemas.microsoft.com/office/drawing/2014/main" id="{DC3E3192-FEE4-4CB5-8517-7A26FED43D49}"/>
            </a:ext>
          </a:extLst>
        </xdr:cNvPr>
        <xdr:cNvCxnSpPr/>
      </xdr:nvCxnSpPr>
      <xdr:spPr>
        <a:xfrm flipV="1">
          <a:off x="21323300" y="1040187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89598</xdr:rowOff>
    </xdr:from>
    <xdr:to>
      <xdr:col>107</xdr:col>
      <xdr:colOff>101600</xdr:colOff>
      <xdr:row>61</xdr:row>
      <xdr:rowOff>19748</xdr:rowOff>
    </xdr:to>
    <xdr:sp macro="" textlink="">
      <xdr:nvSpPr>
        <xdr:cNvPr id="702" name="楕円 701">
          <a:extLst>
            <a:ext uri="{FF2B5EF4-FFF2-40B4-BE49-F238E27FC236}">
              <a16:creationId xmlns:a16="http://schemas.microsoft.com/office/drawing/2014/main" id="{6CBF3837-7D4E-4C6E-AB40-182CA5473F9E}"/>
            </a:ext>
          </a:extLst>
        </xdr:cNvPr>
        <xdr:cNvSpPr/>
      </xdr:nvSpPr>
      <xdr:spPr>
        <a:xfrm>
          <a:off x="20383500" y="10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128588</xdr:rowOff>
    </xdr:from>
    <xdr:to>
      <xdr:col>111</xdr:col>
      <xdr:colOff>177800</xdr:colOff>
      <xdr:row>60</xdr:row>
      <xdr:rowOff>140398</xdr:rowOff>
    </xdr:to>
    <xdr:cxnSp macro="">
      <xdr:nvCxnSpPr>
        <xdr:cNvPr id="703" name="直線コネクタ 702">
          <a:extLst>
            <a:ext uri="{FF2B5EF4-FFF2-40B4-BE49-F238E27FC236}">
              <a16:creationId xmlns:a16="http://schemas.microsoft.com/office/drawing/2014/main" id="{AB945CAF-8FE2-4ACF-B600-A77853A44848}"/>
            </a:ext>
          </a:extLst>
        </xdr:cNvPr>
        <xdr:cNvCxnSpPr/>
      </xdr:nvCxnSpPr>
      <xdr:spPr>
        <a:xfrm flipV="1">
          <a:off x="20434300" y="1041558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100457</xdr:rowOff>
    </xdr:from>
    <xdr:to>
      <xdr:col>102</xdr:col>
      <xdr:colOff>165100</xdr:colOff>
      <xdr:row>61</xdr:row>
      <xdr:rowOff>30607</xdr:rowOff>
    </xdr:to>
    <xdr:sp macro="" textlink="">
      <xdr:nvSpPr>
        <xdr:cNvPr id="704" name="楕円 703">
          <a:extLst>
            <a:ext uri="{FF2B5EF4-FFF2-40B4-BE49-F238E27FC236}">
              <a16:creationId xmlns:a16="http://schemas.microsoft.com/office/drawing/2014/main" id="{E01344F6-0274-45CE-ADF3-AC558C4EEF47}"/>
            </a:ext>
          </a:extLst>
        </xdr:cNvPr>
        <xdr:cNvSpPr/>
      </xdr:nvSpPr>
      <xdr:spPr>
        <a:xfrm>
          <a:off x="19494500" y="103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140398</xdr:rowOff>
    </xdr:from>
    <xdr:to>
      <xdr:col>107</xdr:col>
      <xdr:colOff>50800</xdr:colOff>
      <xdr:row>60</xdr:row>
      <xdr:rowOff>151257</xdr:rowOff>
    </xdr:to>
    <xdr:cxnSp macro="">
      <xdr:nvCxnSpPr>
        <xdr:cNvPr id="705" name="直線コネクタ 704">
          <a:extLst>
            <a:ext uri="{FF2B5EF4-FFF2-40B4-BE49-F238E27FC236}">
              <a16:creationId xmlns:a16="http://schemas.microsoft.com/office/drawing/2014/main" id="{42D29B63-2B06-428A-AE8F-82449FDA7019}"/>
            </a:ext>
          </a:extLst>
        </xdr:cNvPr>
        <xdr:cNvCxnSpPr/>
      </xdr:nvCxnSpPr>
      <xdr:spPr>
        <a:xfrm flipV="1">
          <a:off x="19545300" y="1042739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113030</xdr:rowOff>
    </xdr:from>
    <xdr:to>
      <xdr:col>98</xdr:col>
      <xdr:colOff>38100</xdr:colOff>
      <xdr:row>61</xdr:row>
      <xdr:rowOff>43180</xdr:rowOff>
    </xdr:to>
    <xdr:sp macro="" textlink="">
      <xdr:nvSpPr>
        <xdr:cNvPr id="706" name="楕円 705">
          <a:extLst>
            <a:ext uri="{FF2B5EF4-FFF2-40B4-BE49-F238E27FC236}">
              <a16:creationId xmlns:a16="http://schemas.microsoft.com/office/drawing/2014/main" id="{3D299E88-7475-498C-9DAB-4D66E620F5BF}"/>
            </a:ext>
          </a:extLst>
        </xdr:cNvPr>
        <xdr:cNvSpPr/>
      </xdr:nvSpPr>
      <xdr:spPr>
        <a:xfrm>
          <a:off x="18605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151257</xdr:rowOff>
    </xdr:from>
    <xdr:to>
      <xdr:col>102</xdr:col>
      <xdr:colOff>114300</xdr:colOff>
      <xdr:row>60</xdr:row>
      <xdr:rowOff>163830</xdr:rowOff>
    </xdr:to>
    <xdr:cxnSp macro="">
      <xdr:nvCxnSpPr>
        <xdr:cNvPr id="707" name="直線コネクタ 706">
          <a:extLst>
            <a:ext uri="{FF2B5EF4-FFF2-40B4-BE49-F238E27FC236}">
              <a16:creationId xmlns:a16="http://schemas.microsoft.com/office/drawing/2014/main" id="{5E286B88-8885-458E-8BDC-793BBE1871F0}"/>
            </a:ext>
          </a:extLst>
        </xdr:cNvPr>
        <xdr:cNvCxnSpPr/>
      </xdr:nvCxnSpPr>
      <xdr:spPr>
        <a:xfrm flipV="1">
          <a:off x="18656300" y="1043825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7FC6A4C7-9A22-4697-88BD-98D95245F511}"/>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D2D3D49A-AF7C-48C9-99E6-4E2424477122}"/>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22C21C77-D178-4E49-84F0-2AD3EFD48FD3}"/>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2EABEAA4-75C9-4890-A37C-71DF23B69CA4}"/>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24465</xdr:rowOff>
    </xdr:from>
    <xdr:ext cx="469744" cy="259045"/>
    <xdr:sp macro="" textlink="">
      <xdr:nvSpPr>
        <xdr:cNvPr id="712" name="n_1mainValue【学校施設】&#10;一人当たり面積">
          <a:extLst>
            <a:ext uri="{FF2B5EF4-FFF2-40B4-BE49-F238E27FC236}">
              <a16:creationId xmlns:a16="http://schemas.microsoft.com/office/drawing/2014/main" id="{AB81CC42-919B-4D93-924C-DF6799A8DA0B}"/>
            </a:ext>
          </a:extLst>
        </xdr:cNvPr>
        <xdr:cNvSpPr txBox="1"/>
      </xdr:nvSpPr>
      <xdr:spPr>
        <a:xfrm>
          <a:off x="21075727" y="1014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36275</xdr:rowOff>
    </xdr:from>
    <xdr:ext cx="469744" cy="259045"/>
    <xdr:sp macro="" textlink="">
      <xdr:nvSpPr>
        <xdr:cNvPr id="713" name="n_2mainValue【学校施設】&#10;一人当たり面積">
          <a:extLst>
            <a:ext uri="{FF2B5EF4-FFF2-40B4-BE49-F238E27FC236}">
              <a16:creationId xmlns:a16="http://schemas.microsoft.com/office/drawing/2014/main" id="{211A5CCC-5020-4605-93E4-5C1ED33C3F4A}"/>
            </a:ext>
          </a:extLst>
        </xdr:cNvPr>
        <xdr:cNvSpPr txBox="1"/>
      </xdr:nvSpPr>
      <xdr:spPr>
        <a:xfrm>
          <a:off x="20199427" y="1015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47134</xdr:rowOff>
    </xdr:from>
    <xdr:ext cx="469744" cy="259045"/>
    <xdr:sp macro="" textlink="">
      <xdr:nvSpPr>
        <xdr:cNvPr id="714" name="n_3mainValue【学校施設】&#10;一人当たり面積">
          <a:extLst>
            <a:ext uri="{FF2B5EF4-FFF2-40B4-BE49-F238E27FC236}">
              <a16:creationId xmlns:a16="http://schemas.microsoft.com/office/drawing/2014/main" id="{0B608AB6-E018-446B-A23E-FAC4EE5A293A}"/>
            </a:ext>
          </a:extLst>
        </xdr:cNvPr>
        <xdr:cNvSpPr txBox="1"/>
      </xdr:nvSpPr>
      <xdr:spPr>
        <a:xfrm>
          <a:off x="19310427" y="10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59707</xdr:rowOff>
    </xdr:from>
    <xdr:ext cx="469744" cy="259045"/>
    <xdr:sp macro="" textlink="">
      <xdr:nvSpPr>
        <xdr:cNvPr id="715" name="n_4mainValue【学校施設】&#10;一人当たり面積">
          <a:extLst>
            <a:ext uri="{FF2B5EF4-FFF2-40B4-BE49-F238E27FC236}">
              <a16:creationId xmlns:a16="http://schemas.microsoft.com/office/drawing/2014/main" id="{D79449BB-3943-46CA-A6BD-D2D3E0C51AC1}"/>
            </a:ext>
          </a:extLst>
        </xdr:cNvPr>
        <xdr:cNvSpPr txBox="1"/>
      </xdr:nvSpPr>
      <xdr:spPr>
        <a:xfrm>
          <a:off x="18421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7E4886FC-83CA-4619-8559-A9B6CD6B58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5A37FBD1-16CB-4752-B01E-DB13513E2E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A8534B88-2CBD-437A-A8CA-1447F37247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3F6CFBF3-8A49-4793-BC75-5367A6020E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62292AAB-9E05-42E1-B182-3FDF6B9862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57B444EA-AC83-48BC-B1BC-DF7D5B0DF3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B330AF10-5315-4E08-A89A-51562BFAC2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FC5EBB8A-75B9-454A-8EF1-E6BEC02727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1C2725F4-3ED0-4997-AE42-68C1A3523F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763D61F-D16A-48E3-B665-046B525835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F6DFEB6D-B3DE-4A71-AD72-0223618B1C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26F9FB7-BDE1-44B9-9CDF-1F474995364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D77B70DA-1B76-4360-BD4D-E2380C27516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67B3560B-3082-4A1A-A832-DDC8296F17D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1B0FFEB8-BEC6-44A7-9E18-31C2A71D98B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3AE85F98-A0E1-4908-B338-92F3A5B7CBE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F441642A-5EC8-4C8F-8A1F-F78F4BA97E6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AC12C6B0-08AC-42D9-8EB3-F385F5657B6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C3BD1720-B1F9-4A12-86E1-214D23D4349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7847EC17-9E99-4A60-A72D-6836DB21F5D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9C256DB8-EDA6-4E28-AAF7-1061B31590F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F6555237-5B80-4306-9AB6-FE70BC5F6A9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DF90F614-E7F3-443B-872E-D5ABFA4A636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A4CA2277-2021-48E3-BD6B-C922D0E34D0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5356C7FB-A3C8-4E30-B98B-09DACCEDA5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3F624B08-0058-40FD-ACF9-935614BE69F2}"/>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E4DB6C3D-93B4-4A2A-ADCE-5F48E51F4D5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A5C6B069-4D48-4322-8ACC-15EDFD4C2D3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EF508506-46DF-4EBB-9FB5-672784622357}"/>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C3C0D1BF-A422-4F9D-B7DE-38DF5172E79A}"/>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a:extLst>
            <a:ext uri="{FF2B5EF4-FFF2-40B4-BE49-F238E27FC236}">
              <a16:creationId xmlns:a16="http://schemas.microsoft.com/office/drawing/2014/main" id="{0C736DE0-AB5D-40E7-B138-57D8F55CA0E1}"/>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88E49019-E1C9-4A46-A003-63B48E178B4B}"/>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5753BC11-D2D0-4D98-A871-F89AB00F26DB}"/>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8873F9F2-5692-4C41-B57D-B52D2DEAF6AA}"/>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72267299-34A6-4DE4-9DF5-5CC4A84345F8}"/>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15FACF68-6159-4781-897B-E7320E8D9F3E}"/>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BF5DBD1-4174-498B-B30B-3D03AD8FCD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5861347-4A3A-493C-BBC2-F5B38E48D65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903092B-0BA5-431A-8EB0-503F8C39D3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2D4E5192-EDAB-45D6-9DF0-219F077FD9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837BE58-60AA-4E36-9867-DC56794D2F8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7" name="楕円 756">
          <a:extLst>
            <a:ext uri="{FF2B5EF4-FFF2-40B4-BE49-F238E27FC236}">
              <a16:creationId xmlns:a16="http://schemas.microsoft.com/office/drawing/2014/main" id="{B435BCDD-D19F-4EF2-9E71-91049A853F81}"/>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8" name="【児童館】&#10;有形固定資産減価償却率該当値テキスト">
          <a:extLst>
            <a:ext uri="{FF2B5EF4-FFF2-40B4-BE49-F238E27FC236}">
              <a16:creationId xmlns:a16="http://schemas.microsoft.com/office/drawing/2014/main" id="{521AB5B0-E550-4EE4-9F4E-610AA1A2DA4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9" name="楕円 758">
          <a:extLst>
            <a:ext uri="{FF2B5EF4-FFF2-40B4-BE49-F238E27FC236}">
              <a16:creationId xmlns:a16="http://schemas.microsoft.com/office/drawing/2014/main" id="{3C934C50-6B1F-449E-BD43-051F99137185}"/>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0" name="直線コネクタ 759">
          <a:extLst>
            <a:ext uri="{FF2B5EF4-FFF2-40B4-BE49-F238E27FC236}">
              <a16:creationId xmlns:a16="http://schemas.microsoft.com/office/drawing/2014/main" id="{2FDD21C6-E0AB-4DA2-BDFC-A4D637C21F91}"/>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1" name="楕円 760">
          <a:extLst>
            <a:ext uri="{FF2B5EF4-FFF2-40B4-BE49-F238E27FC236}">
              <a16:creationId xmlns:a16="http://schemas.microsoft.com/office/drawing/2014/main" id="{6274C3EC-AB9B-47FD-9369-5514F2C182C3}"/>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2" name="直線コネクタ 761">
          <a:extLst>
            <a:ext uri="{FF2B5EF4-FFF2-40B4-BE49-F238E27FC236}">
              <a16:creationId xmlns:a16="http://schemas.microsoft.com/office/drawing/2014/main" id="{B96DF1E2-69AA-4E05-A514-2B15733DF16D}"/>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3" name="楕円 762">
          <a:extLst>
            <a:ext uri="{FF2B5EF4-FFF2-40B4-BE49-F238E27FC236}">
              <a16:creationId xmlns:a16="http://schemas.microsoft.com/office/drawing/2014/main" id="{E3B88D48-EB62-41CC-9C52-D415ED07886B}"/>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4" name="直線コネクタ 763">
          <a:extLst>
            <a:ext uri="{FF2B5EF4-FFF2-40B4-BE49-F238E27FC236}">
              <a16:creationId xmlns:a16="http://schemas.microsoft.com/office/drawing/2014/main" id="{33081423-95CC-41F5-A869-598BFEB568AA}"/>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5" name="楕円 764">
          <a:extLst>
            <a:ext uri="{FF2B5EF4-FFF2-40B4-BE49-F238E27FC236}">
              <a16:creationId xmlns:a16="http://schemas.microsoft.com/office/drawing/2014/main" id="{FD8254B9-8BDE-4589-92E4-F2B74FFB58C3}"/>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6" name="直線コネクタ 765">
          <a:extLst>
            <a:ext uri="{FF2B5EF4-FFF2-40B4-BE49-F238E27FC236}">
              <a16:creationId xmlns:a16="http://schemas.microsoft.com/office/drawing/2014/main" id="{B80D34DA-4256-42D3-B662-1C59EC8EE01A}"/>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9B966638-8D99-456B-8DE8-1CE4C4DA37A2}"/>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8" name="n_2aveValue【児童館】&#10;有形固定資産減価償却率">
          <a:extLst>
            <a:ext uri="{FF2B5EF4-FFF2-40B4-BE49-F238E27FC236}">
              <a16:creationId xmlns:a16="http://schemas.microsoft.com/office/drawing/2014/main" id="{085095A3-0500-4DDF-B2AA-12A2CA74B265}"/>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9" name="n_3aveValue【児童館】&#10;有形固定資産減価償却率">
          <a:extLst>
            <a:ext uri="{FF2B5EF4-FFF2-40B4-BE49-F238E27FC236}">
              <a16:creationId xmlns:a16="http://schemas.microsoft.com/office/drawing/2014/main" id="{666C873C-DCEA-408D-B5B1-EAC493281B24}"/>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0" name="n_4aveValue【児童館】&#10;有形固定資産減価償却率">
          <a:extLst>
            <a:ext uri="{FF2B5EF4-FFF2-40B4-BE49-F238E27FC236}">
              <a16:creationId xmlns:a16="http://schemas.microsoft.com/office/drawing/2014/main" id="{EBCA653D-838E-4CF2-B2B5-26151181C5BF}"/>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1" name="n_1mainValue【児童館】&#10;有形固定資産減価償却率">
          <a:extLst>
            <a:ext uri="{FF2B5EF4-FFF2-40B4-BE49-F238E27FC236}">
              <a16:creationId xmlns:a16="http://schemas.microsoft.com/office/drawing/2014/main" id="{107AC951-3C31-4211-BC4C-D455F0D8E9DD}"/>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2" name="n_2mainValue【児童館】&#10;有形固定資産減価償却率">
          <a:extLst>
            <a:ext uri="{FF2B5EF4-FFF2-40B4-BE49-F238E27FC236}">
              <a16:creationId xmlns:a16="http://schemas.microsoft.com/office/drawing/2014/main" id="{419D98B5-DA3C-4DE2-A7E0-43B3B3E01F61}"/>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3" name="n_3mainValue【児童館】&#10;有形固定資産減価償却率">
          <a:extLst>
            <a:ext uri="{FF2B5EF4-FFF2-40B4-BE49-F238E27FC236}">
              <a16:creationId xmlns:a16="http://schemas.microsoft.com/office/drawing/2014/main" id="{78E9ACA5-B89D-4446-A2BD-9748AEEF8ABC}"/>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4" name="n_4mainValue【児童館】&#10;有形固定資産減価償却率">
          <a:extLst>
            <a:ext uri="{FF2B5EF4-FFF2-40B4-BE49-F238E27FC236}">
              <a16:creationId xmlns:a16="http://schemas.microsoft.com/office/drawing/2014/main" id="{AAABAE67-2821-4919-94F2-B5DD443C5F4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F0DCBBB-7333-4EB8-9C5F-BEE364891D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ACA7AAE-58BB-4A22-9B22-013C3A8F44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30E778EA-193F-45D1-82CF-C439E9B6F2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38EBF59C-9535-434F-BBAE-C37B6C3348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98FF55C1-95AF-4BD9-AB4D-46FC6492AB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7E16F3F8-C5CD-4449-AF38-2448DA83D0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9F3B3527-F107-4247-8202-1277351CD4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4CACCDAD-D070-4B95-9522-AD292E2B78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FA48F646-EEC5-414E-8E3B-4619190641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958E984B-6B54-4290-9205-745CFAB25A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C8B700C7-47DC-4A9D-B180-61DE72E9F11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5C797A86-D613-41BC-9606-ADEB58620F1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865C4927-8CAC-421E-9245-30E3273A8CF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527FD8A4-69CB-435A-BF08-C3525F43612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12C6EFBE-E3A9-4B11-A1FE-63B68B226D7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ACAE2B18-6923-4F81-8926-327D5BA3A40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84203D74-26C8-41E1-92FD-07A1466EFC9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C0842E3D-4997-4234-9E72-8271EADAED4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4DE98439-7096-48C6-BC57-DBAC4D57FC8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CC530A6E-429F-4DB7-801B-24F08F12901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219C6D40-D3A0-4638-905D-C052F643B5A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104985ED-5879-4140-8252-9263A6EF28A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A859F120-DA78-4127-928F-DEB71DF45C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A3C634B2-9D41-49E9-B578-335330C86C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872B1F77-2F50-4512-B464-79344F14C1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BA4C8970-6C32-424A-9621-C9919048053C}"/>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1252DACB-2592-4C12-A2E5-511EF95BADF8}"/>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22B5A9C0-CC6E-4E39-8397-990851E1BD38}"/>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B1664D02-C087-4742-A351-793FDF3C6855}"/>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897F14F3-0704-45CE-93F9-CCDF1074490A}"/>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a:extLst>
            <a:ext uri="{FF2B5EF4-FFF2-40B4-BE49-F238E27FC236}">
              <a16:creationId xmlns:a16="http://schemas.microsoft.com/office/drawing/2014/main" id="{D7C1CF4A-470B-4E01-967C-87BA230CB560}"/>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E7C0C859-1B21-4EBF-BAC9-7B0FEA9916A5}"/>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1678874E-FCC6-4912-A830-808E25090C0D}"/>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19FE4FC5-DA5D-4485-AABE-59EF681B449F}"/>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CD5EAC69-8916-4A07-A978-95A5F5DC9AFC}"/>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37765B33-207F-4416-8D2A-6AF2B359A689}"/>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6FF57D4-7297-485D-9BF8-9914763E7A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86D608E-6FA1-4023-8CA9-123762C43B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387F259-8DA9-4690-9358-CC214F71B0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646AB05-D6CC-4669-B3C6-BA44042351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7E754B1-F743-401C-924B-0B2CA2CE99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816" name="楕円 815">
          <a:extLst>
            <a:ext uri="{FF2B5EF4-FFF2-40B4-BE49-F238E27FC236}">
              <a16:creationId xmlns:a16="http://schemas.microsoft.com/office/drawing/2014/main" id="{08F56344-61F3-40A3-8F4F-85F376F5C13B}"/>
            </a:ext>
          </a:extLst>
        </xdr:cNvPr>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817" name="【児童館】&#10;一人当たり面積該当値テキスト">
          <a:extLst>
            <a:ext uri="{FF2B5EF4-FFF2-40B4-BE49-F238E27FC236}">
              <a16:creationId xmlns:a16="http://schemas.microsoft.com/office/drawing/2014/main" id="{AE173661-0E49-41BA-A05B-07298F1C50BE}"/>
            </a:ext>
          </a:extLst>
        </xdr:cNvPr>
        <xdr:cNvSpPr txBox="1"/>
      </xdr:nvSpPr>
      <xdr:spPr>
        <a:xfrm>
          <a:off x="221996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41729</xdr:rowOff>
    </xdr:from>
    <xdr:to>
      <xdr:col>112</xdr:col>
      <xdr:colOff>38100</xdr:colOff>
      <xdr:row>86</xdr:row>
      <xdr:rowOff>143329</xdr:rowOff>
    </xdr:to>
    <xdr:sp macro="" textlink="">
      <xdr:nvSpPr>
        <xdr:cNvPr id="818" name="楕円 817">
          <a:extLst>
            <a:ext uri="{FF2B5EF4-FFF2-40B4-BE49-F238E27FC236}">
              <a16:creationId xmlns:a16="http://schemas.microsoft.com/office/drawing/2014/main" id="{62F75874-C0D5-4193-939B-54595DAAE97B}"/>
            </a:ext>
          </a:extLst>
        </xdr:cNvPr>
        <xdr:cNvSpPr/>
      </xdr:nvSpPr>
      <xdr:spPr>
        <a:xfrm>
          <a:off x="21272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92529</xdr:rowOff>
    </xdr:to>
    <xdr:cxnSp macro="">
      <xdr:nvCxnSpPr>
        <xdr:cNvPr id="819" name="直線コネクタ 818">
          <a:extLst>
            <a:ext uri="{FF2B5EF4-FFF2-40B4-BE49-F238E27FC236}">
              <a16:creationId xmlns:a16="http://schemas.microsoft.com/office/drawing/2014/main" id="{C16F7ED1-F233-4D4B-A7C6-7FA26B213814}"/>
            </a:ext>
          </a:extLst>
        </xdr:cNvPr>
        <xdr:cNvCxnSpPr/>
      </xdr:nvCxnSpPr>
      <xdr:spPr>
        <a:xfrm>
          <a:off x="21323300" y="14837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20" name="楕円 819">
          <a:extLst>
            <a:ext uri="{FF2B5EF4-FFF2-40B4-BE49-F238E27FC236}">
              <a16:creationId xmlns:a16="http://schemas.microsoft.com/office/drawing/2014/main" id="{B9CC4E94-8C68-4A24-97E7-9A8600AC3BFA}"/>
            </a:ext>
          </a:extLst>
        </xdr:cNvPr>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92529</xdr:rowOff>
    </xdr:from>
    <xdr:to>
      <xdr:col>111</xdr:col>
      <xdr:colOff>177800</xdr:colOff>
      <xdr:row>86</xdr:row>
      <xdr:rowOff>103414</xdr:rowOff>
    </xdr:to>
    <xdr:cxnSp macro="">
      <xdr:nvCxnSpPr>
        <xdr:cNvPr id="821" name="直線コネクタ 820">
          <a:extLst>
            <a:ext uri="{FF2B5EF4-FFF2-40B4-BE49-F238E27FC236}">
              <a16:creationId xmlns:a16="http://schemas.microsoft.com/office/drawing/2014/main" id="{1AE75680-AA7E-43D6-B9F4-32C2D043D04A}"/>
            </a:ext>
          </a:extLst>
        </xdr:cNvPr>
        <xdr:cNvCxnSpPr/>
      </xdr:nvCxnSpPr>
      <xdr:spPr>
        <a:xfrm flipV="1">
          <a:off x="20434300" y="148372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2" name="楕円 821">
          <a:extLst>
            <a:ext uri="{FF2B5EF4-FFF2-40B4-BE49-F238E27FC236}">
              <a16:creationId xmlns:a16="http://schemas.microsoft.com/office/drawing/2014/main" id="{AA6117E6-DD41-4DEB-B5DF-24A23C1344E5}"/>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3" name="直線コネクタ 822">
          <a:extLst>
            <a:ext uri="{FF2B5EF4-FFF2-40B4-BE49-F238E27FC236}">
              <a16:creationId xmlns:a16="http://schemas.microsoft.com/office/drawing/2014/main" id="{0A0664C9-0423-4F89-B48A-81F20494D376}"/>
            </a:ext>
          </a:extLst>
        </xdr:cNvPr>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4" name="楕円 823">
          <a:extLst>
            <a:ext uri="{FF2B5EF4-FFF2-40B4-BE49-F238E27FC236}">
              <a16:creationId xmlns:a16="http://schemas.microsoft.com/office/drawing/2014/main" id="{B33B5D27-F27F-446D-B197-F39A5223068F}"/>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5" name="直線コネクタ 824">
          <a:extLst>
            <a:ext uri="{FF2B5EF4-FFF2-40B4-BE49-F238E27FC236}">
              <a16:creationId xmlns:a16="http://schemas.microsoft.com/office/drawing/2014/main" id="{A74B25D5-D266-49D3-A65D-E2752756464E}"/>
            </a:ext>
          </a:extLst>
        </xdr:cNvPr>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a:extLst>
            <a:ext uri="{FF2B5EF4-FFF2-40B4-BE49-F238E27FC236}">
              <a16:creationId xmlns:a16="http://schemas.microsoft.com/office/drawing/2014/main" id="{7A69F170-BED5-4A14-835D-50E19C340A63}"/>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7" name="n_2aveValue【児童館】&#10;一人当たり面積">
          <a:extLst>
            <a:ext uri="{FF2B5EF4-FFF2-40B4-BE49-F238E27FC236}">
              <a16:creationId xmlns:a16="http://schemas.microsoft.com/office/drawing/2014/main" id="{F9B31774-15AA-4D82-9830-54B365DFC88F}"/>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97579FF9-DDFF-4A44-A417-7E164BAC88AC}"/>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3AC9E2ED-F4C2-42E3-B8ED-953FC3A2B633}"/>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134456</xdr:rowOff>
    </xdr:from>
    <xdr:ext cx="469744" cy="259045"/>
    <xdr:sp macro="" textlink="">
      <xdr:nvSpPr>
        <xdr:cNvPr id="830" name="n_1mainValue【児童館】&#10;一人当たり面積">
          <a:extLst>
            <a:ext uri="{FF2B5EF4-FFF2-40B4-BE49-F238E27FC236}">
              <a16:creationId xmlns:a16="http://schemas.microsoft.com/office/drawing/2014/main" id="{5FFAFECF-84DC-4F48-BA47-0E50CE67C046}"/>
            </a:ext>
          </a:extLst>
        </xdr:cNvPr>
        <xdr:cNvSpPr txBox="1"/>
      </xdr:nvSpPr>
      <xdr:spPr>
        <a:xfrm>
          <a:off x="210757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31" name="n_2mainValue【児童館】&#10;一人当たり面積">
          <a:extLst>
            <a:ext uri="{FF2B5EF4-FFF2-40B4-BE49-F238E27FC236}">
              <a16:creationId xmlns:a16="http://schemas.microsoft.com/office/drawing/2014/main" id="{26CCDFA7-8F7F-48B0-912D-30D039244B44}"/>
            </a:ext>
          </a:extLst>
        </xdr:cNvPr>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2" name="n_3mainValue【児童館】&#10;一人当たり面積">
          <a:extLst>
            <a:ext uri="{FF2B5EF4-FFF2-40B4-BE49-F238E27FC236}">
              <a16:creationId xmlns:a16="http://schemas.microsoft.com/office/drawing/2014/main" id="{1760A713-0BAA-4BC4-808E-03C1A501DD47}"/>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3" name="n_4mainValue【児童館】&#10;一人当たり面積">
          <a:extLst>
            <a:ext uri="{FF2B5EF4-FFF2-40B4-BE49-F238E27FC236}">
              <a16:creationId xmlns:a16="http://schemas.microsoft.com/office/drawing/2014/main" id="{BAE34D0B-CB55-4A12-B152-4E03B492F522}"/>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D7D011C6-E0C6-4C91-B24D-3081DB3422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3ED259BD-6A71-4435-9473-802FD34A4E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EEBEBB58-C61B-4E2A-945E-3FDF567698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E50E7C20-0199-4CEC-A8A1-BF6AB73C30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E4E7616C-767A-433D-82A4-C41E3CA56C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72BD2BC3-230A-407B-BF4A-1984A5B29D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96A14F7B-D55D-476F-9C03-A9C8C000F3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242CAC41-6171-4099-872A-ED32EB3413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9B9EBB99-A167-482D-B99D-DA8BF4C225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A0D7F9DF-A36F-4F4E-B79D-78149C9C96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DC404628-9C85-4F05-9F64-88C868B5A64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BBBC2E14-5CA0-453D-94C0-A9559243E85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5273BC88-CF19-463F-9651-14CE9D39D76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1C65CFD9-3273-46A0-B28A-62FE5306B56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7E79CC8A-D9DB-495B-B353-F48C0D3EC8C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DF4F140B-CD23-4ED2-A1A6-3DBE4D8DBF0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CD854EEC-1D80-416E-AEAE-EEA447E8286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55355EB3-C825-4F5E-96CF-EDFFD410381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9010E917-14F0-48B1-8C77-A900E2127FF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C6E7E4E0-B363-45DE-BA01-AAFC46C88AD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7B0E4B19-15C0-4E99-80C3-48AD7F7E3ED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D4015B7B-650E-40D8-959D-B9A008C957B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719EA857-3686-4A46-8143-32E7BFF20C3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D7373FE1-C7FC-44EF-81DC-DF10ADCFB4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02921088-FB36-415D-99EE-FC72F18107E1}"/>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47504955-392A-4AC4-ACEA-5A88547213E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74904AC5-FBB0-4695-A339-857BA65B240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76A73EDD-16E9-4F9E-A794-C73014DD7FC5}"/>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47C4C367-B99D-4E6E-AC4F-AD3B4CD2BD71}"/>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63" name="【公民館】&#10;有形固定資産減価償却率平均値テキスト">
          <a:extLst>
            <a:ext uri="{FF2B5EF4-FFF2-40B4-BE49-F238E27FC236}">
              <a16:creationId xmlns:a16="http://schemas.microsoft.com/office/drawing/2014/main" id="{F94A2C45-0D9B-40EB-BFF5-CD8BB319F0E1}"/>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03A3BC1C-0C76-4654-A0B9-2DA3071177AC}"/>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1231B38E-6196-4CD7-A9DD-BD0D1093710F}"/>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66C9A2B9-1BE5-4A21-822E-8B56015CAC3B}"/>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4965316A-D001-41A9-BFEE-8D65299F39C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426DAA6E-87EF-477C-8D9E-BA1CC77FFE06}"/>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9D63C4B-C085-4007-888B-8D455DAE8E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7656AEC-1C4B-48B8-8B6D-36F4137130F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12F2A11-A627-4EEF-BD69-0351EE8F1E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49514D5-0D27-45F4-953D-0F01B47BB2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E505A23-8D29-442A-99D8-990F88A8C6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74" name="楕円 873">
          <a:extLst>
            <a:ext uri="{FF2B5EF4-FFF2-40B4-BE49-F238E27FC236}">
              <a16:creationId xmlns:a16="http://schemas.microsoft.com/office/drawing/2014/main" id="{2A59FED9-D7F6-4AFF-8334-9B06556F452A}"/>
            </a:ext>
          </a:extLst>
        </xdr:cNvPr>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75" name="【公民館】&#10;有形固定資産減価償却率該当値テキスト">
          <a:extLst>
            <a:ext uri="{FF2B5EF4-FFF2-40B4-BE49-F238E27FC236}">
              <a16:creationId xmlns:a16="http://schemas.microsoft.com/office/drawing/2014/main" id="{FDC31645-0E0B-458D-92DC-AA9055EB10A3}"/>
            </a:ext>
          </a:extLst>
        </xdr:cNvPr>
        <xdr:cNvSpPr txBox="1"/>
      </xdr:nvSpPr>
      <xdr:spPr>
        <a:xfrm>
          <a:off x="16357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876" name="楕円 875">
          <a:extLst>
            <a:ext uri="{FF2B5EF4-FFF2-40B4-BE49-F238E27FC236}">
              <a16:creationId xmlns:a16="http://schemas.microsoft.com/office/drawing/2014/main" id="{6C638953-4825-4D1E-8E7C-8026FDD8BD83}"/>
            </a:ext>
          </a:extLst>
        </xdr:cNvPr>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1905</xdr:rowOff>
    </xdr:to>
    <xdr:cxnSp macro="">
      <xdr:nvCxnSpPr>
        <xdr:cNvPr id="877" name="直線コネクタ 876">
          <a:extLst>
            <a:ext uri="{FF2B5EF4-FFF2-40B4-BE49-F238E27FC236}">
              <a16:creationId xmlns:a16="http://schemas.microsoft.com/office/drawing/2014/main" id="{6D9DFEDC-9689-48C4-8103-E2E25A38CA29}"/>
            </a:ext>
          </a:extLst>
        </xdr:cNvPr>
        <xdr:cNvCxnSpPr/>
      </xdr:nvCxnSpPr>
      <xdr:spPr>
        <a:xfrm>
          <a:off x="15481300" y="18004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88264</xdr:rowOff>
    </xdr:from>
    <xdr:to>
      <xdr:col>76</xdr:col>
      <xdr:colOff>165100</xdr:colOff>
      <xdr:row>105</xdr:row>
      <xdr:rowOff>18414</xdr:rowOff>
    </xdr:to>
    <xdr:sp macro="" textlink="">
      <xdr:nvSpPr>
        <xdr:cNvPr id="878" name="楕円 877">
          <a:extLst>
            <a:ext uri="{FF2B5EF4-FFF2-40B4-BE49-F238E27FC236}">
              <a16:creationId xmlns:a16="http://schemas.microsoft.com/office/drawing/2014/main" id="{1557D91A-9920-4EEE-BE47-90F33A357836}"/>
            </a:ext>
          </a:extLst>
        </xdr:cNvPr>
        <xdr:cNvSpPr/>
      </xdr:nvSpPr>
      <xdr:spPr>
        <a:xfrm>
          <a:off x="14541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139064</xdr:rowOff>
    </xdr:from>
    <xdr:to>
      <xdr:col>81</xdr:col>
      <xdr:colOff>50800</xdr:colOff>
      <xdr:row>105</xdr:row>
      <xdr:rowOff>1905</xdr:rowOff>
    </xdr:to>
    <xdr:cxnSp macro="">
      <xdr:nvCxnSpPr>
        <xdr:cNvPr id="879" name="直線コネクタ 878">
          <a:extLst>
            <a:ext uri="{FF2B5EF4-FFF2-40B4-BE49-F238E27FC236}">
              <a16:creationId xmlns:a16="http://schemas.microsoft.com/office/drawing/2014/main" id="{004AAE69-8A0B-4110-9A8A-24C78C2D5FE8}"/>
            </a:ext>
          </a:extLst>
        </xdr:cNvPr>
        <xdr:cNvCxnSpPr/>
      </xdr:nvCxnSpPr>
      <xdr:spPr>
        <a:xfrm>
          <a:off x="14592300" y="17969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880" name="楕円 879">
          <a:extLst>
            <a:ext uri="{FF2B5EF4-FFF2-40B4-BE49-F238E27FC236}">
              <a16:creationId xmlns:a16="http://schemas.microsoft.com/office/drawing/2014/main" id="{ED2131F5-9400-40FC-AE84-A07DCD4566EF}"/>
            </a:ext>
          </a:extLst>
        </xdr:cNvPr>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139064</xdr:rowOff>
    </xdr:to>
    <xdr:cxnSp macro="">
      <xdr:nvCxnSpPr>
        <xdr:cNvPr id="881" name="直線コネクタ 880">
          <a:extLst>
            <a:ext uri="{FF2B5EF4-FFF2-40B4-BE49-F238E27FC236}">
              <a16:creationId xmlns:a16="http://schemas.microsoft.com/office/drawing/2014/main" id="{0C952C02-905C-463E-BDEA-64FF14626158}"/>
            </a:ext>
          </a:extLst>
        </xdr:cNvPr>
        <xdr:cNvCxnSpPr/>
      </xdr:nvCxnSpPr>
      <xdr:spPr>
        <a:xfrm>
          <a:off x="13703300" y="1794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107314</xdr:rowOff>
    </xdr:from>
    <xdr:to>
      <xdr:col>67</xdr:col>
      <xdr:colOff>101600</xdr:colOff>
      <xdr:row>105</xdr:row>
      <xdr:rowOff>37464</xdr:rowOff>
    </xdr:to>
    <xdr:sp macro="" textlink="">
      <xdr:nvSpPr>
        <xdr:cNvPr id="882" name="楕円 881">
          <a:extLst>
            <a:ext uri="{FF2B5EF4-FFF2-40B4-BE49-F238E27FC236}">
              <a16:creationId xmlns:a16="http://schemas.microsoft.com/office/drawing/2014/main" id="{C7D69498-DD4B-4A6C-B2EF-0E6BBA15A6C7}"/>
            </a:ext>
          </a:extLst>
        </xdr:cNvPr>
        <xdr:cNvSpPr/>
      </xdr:nvSpPr>
      <xdr:spPr>
        <a:xfrm>
          <a:off x="12763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158114</xdr:rowOff>
    </xdr:to>
    <xdr:cxnSp macro="">
      <xdr:nvCxnSpPr>
        <xdr:cNvPr id="883" name="直線コネクタ 882">
          <a:extLst>
            <a:ext uri="{FF2B5EF4-FFF2-40B4-BE49-F238E27FC236}">
              <a16:creationId xmlns:a16="http://schemas.microsoft.com/office/drawing/2014/main" id="{A1963041-F6BB-4269-9BC4-5887A5EFE9B0}"/>
            </a:ext>
          </a:extLst>
        </xdr:cNvPr>
        <xdr:cNvCxnSpPr/>
      </xdr:nvCxnSpPr>
      <xdr:spPr>
        <a:xfrm flipV="1">
          <a:off x="12814300" y="17945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84" name="n_1aveValue【公民館】&#10;有形固定資産減価償却率">
          <a:extLst>
            <a:ext uri="{FF2B5EF4-FFF2-40B4-BE49-F238E27FC236}">
              <a16:creationId xmlns:a16="http://schemas.microsoft.com/office/drawing/2014/main" id="{369C7DD9-2254-4710-B9CB-2A95E67C3A83}"/>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85" name="n_2aveValue【公民館】&#10;有形固定資産減価償却率">
          <a:extLst>
            <a:ext uri="{FF2B5EF4-FFF2-40B4-BE49-F238E27FC236}">
              <a16:creationId xmlns:a16="http://schemas.microsoft.com/office/drawing/2014/main" id="{C5CB33DE-4E39-4391-BC4E-2A98E7A71F78}"/>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6" name="n_3aveValue【公民館】&#10;有形固定資産減価償却率">
          <a:extLst>
            <a:ext uri="{FF2B5EF4-FFF2-40B4-BE49-F238E27FC236}">
              <a16:creationId xmlns:a16="http://schemas.microsoft.com/office/drawing/2014/main" id="{269FE36D-3092-44CE-BAA8-CCE8B3AB2A1D}"/>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78E18478-27F9-42B3-B0BD-6F4859341D91}"/>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888" name="n_1mainValue【公民館】&#10;有形固定資産減価償却率">
          <a:extLst>
            <a:ext uri="{FF2B5EF4-FFF2-40B4-BE49-F238E27FC236}">
              <a16:creationId xmlns:a16="http://schemas.microsoft.com/office/drawing/2014/main" id="{E4E6A6E5-207A-45E2-A482-8A98A9CB9933}"/>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34941</xdr:rowOff>
    </xdr:from>
    <xdr:ext cx="405111" cy="259045"/>
    <xdr:sp macro="" textlink="">
      <xdr:nvSpPr>
        <xdr:cNvPr id="889" name="n_2mainValue【公民館】&#10;有形固定資産減価償却率">
          <a:extLst>
            <a:ext uri="{FF2B5EF4-FFF2-40B4-BE49-F238E27FC236}">
              <a16:creationId xmlns:a16="http://schemas.microsoft.com/office/drawing/2014/main" id="{941391EE-4BC8-4F7E-8832-2D5BF3F5BA1E}"/>
            </a:ext>
          </a:extLst>
        </xdr:cNvPr>
        <xdr:cNvSpPr txBox="1"/>
      </xdr:nvSpPr>
      <xdr:spPr>
        <a:xfrm>
          <a:off x="14389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890" name="n_3mainValue【公民館】&#10;有形固定資産減価償却率">
          <a:extLst>
            <a:ext uri="{FF2B5EF4-FFF2-40B4-BE49-F238E27FC236}">
              <a16:creationId xmlns:a16="http://schemas.microsoft.com/office/drawing/2014/main" id="{80B2B7EF-CB43-44DC-B90F-162967F8BED4}"/>
            </a:ext>
          </a:extLst>
        </xdr:cNvPr>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28591</xdr:rowOff>
    </xdr:from>
    <xdr:ext cx="405111" cy="259045"/>
    <xdr:sp macro="" textlink="">
      <xdr:nvSpPr>
        <xdr:cNvPr id="891" name="n_4mainValue【公民館】&#10;有形固定資産減価償却率">
          <a:extLst>
            <a:ext uri="{FF2B5EF4-FFF2-40B4-BE49-F238E27FC236}">
              <a16:creationId xmlns:a16="http://schemas.microsoft.com/office/drawing/2014/main" id="{656F93D0-E5E0-4E07-AC18-BB4E2E9B1E50}"/>
            </a:ext>
          </a:extLst>
        </xdr:cNvPr>
        <xdr:cNvSpPr txBox="1"/>
      </xdr:nvSpPr>
      <xdr:spPr>
        <a:xfrm>
          <a:off x="12611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19054551-7BA3-4DDC-AC69-50D9A14F67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1EB0F86-6253-42D1-BC72-DF6CAEB66A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E95A262D-D87C-40B5-AF06-48DEACC3C7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E787D1B2-BB0C-486D-ABD0-362FC5E9D5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D3A84230-7ECD-40F4-8AB4-67973386345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52121AD4-2FBD-4A2C-87BB-E5487DB9A3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23C042E0-27BF-48CE-A1BA-277AC82912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D014CCDD-80C6-4443-8286-AD358B3FB1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CA212A0C-3480-4906-936E-C8171245F4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A5721E0D-8B37-49D8-A3A3-BBF35CD959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E6A96670-6F96-4D43-9F4B-DD5E310D1FD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B2275250-E703-466C-B04F-B677C113418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ED1F442E-4F03-4145-A82D-A3CB138699B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AB83D0A7-C368-4144-830B-FCB4FDF4DE3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6DF442EB-967D-466F-87E0-003C3EA8059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7AEB5C59-FB1B-4D9F-B2DE-46B3865C069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8C9AD97A-1C59-42C9-A27F-DC20DD3738F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304EC54E-A339-41EC-9D88-0785CF47ACC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C43AB0B6-B988-4123-8A81-467C0AFADF5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7171B8BF-8ED1-49CB-B20E-B175E3C4BE8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7588F291-AA33-487F-81B2-0678119DCD6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AA02A978-12C0-4210-8CC3-7F915B052C8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5CE2964A-822C-4A91-B5A6-6BD6EA4929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D02D6CCB-9131-4E4B-8939-4665A27C0D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E696D5ED-E252-4366-83CE-FC4D5D45FD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A8F8B295-1985-4F38-A1E8-86CD87DB59B8}"/>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D50930B2-B547-4276-B110-A615D7D075D9}"/>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65A88382-8E7E-408D-A9F8-77BC048AE1E2}"/>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FD2813F6-014C-4677-BA81-A9ED4C51A5BA}"/>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5295E355-E343-4DE2-B0EB-BC6C6BE6D51F}"/>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D4E47BA8-3159-4802-A937-8A3960B980E0}"/>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EBA9C8C0-06F6-4C1C-8132-D1E27BBEE1C5}"/>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D6F24452-B43F-41A2-8BA8-2E81C329CE79}"/>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9AF53DB1-B8D1-4E9C-9724-7B3F897DA136}"/>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BE8A5EB2-1DEA-4184-A991-BE07D3106CC9}"/>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1517D400-F250-47D7-9CF8-6B9B3C8661A6}"/>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EF1F6D31-15F3-4A1E-B778-264B483FF3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48FB96E-378C-4B04-B303-92AC0F239F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BB7D0E7-D510-4ABB-8892-257186EB00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749CEC5-FFC8-4944-965C-1128397012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D08FA97-1271-46A5-AAC6-2B5334CFB7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933" name="楕円 932">
          <a:extLst>
            <a:ext uri="{FF2B5EF4-FFF2-40B4-BE49-F238E27FC236}">
              <a16:creationId xmlns:a16="http://schemas.microsoft.com/office/drawing/2014/main" id="{3104824A-14C7-4A25-A7DC-70C2B199DA93}"/>
            </a:ext>
          </a:extLst>
        </xdr:cNvPr>
        <xdr:cNvSpPr/>
      </xdr:nvSpPr>
      <xdr:spPr>
        <a:xfrm>
          <a:off x="22110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164209</xdr:rowOff>
    </xdr:from>
    <xdr:ext cx="469744" cy="259045"/>
    <xdr:sp macro="" textlink="">
      <xdr:nvSpPr>
        <xdr:cNvPr id="934" name="【公民館】&#10;一人当たり面積該当値テキスト">
          <a:extLst>
            <a:ext uri="{FF2B5EF4-FFF2-40B4-BE49-F238E27FC236}">
              <a16:creationId xmlns:a16="http://schemas.microsoft.com/office/drawing/2014/main" id="{4DB263F6-A747-4BB8-BCC8-71FB12ADB333}"/>
            </a:ext>
          </a:extLst>
        </xdr:cNvPr>
        <xdr:cNvSpPr txBox="1"/>
      </xdr:nvSpPr>
      <xdr:spPr>
        <a:xfrm>
          <a:off x="22199600" y="1816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147864</xdr:rowOff>
    </xdr:from>
    <xdr:to>
      <xdr:col>112</xdr:col>
      <xdr:colOff>38100</xdr:colOff>
      <xdr:row>107</xdr:row>
      <xdr:rowOff>78014</xdr:rowOff>
    </xdr:to>
    <xdr:sp macro="" textlink="">
      <xdr:nvSpPr>
        <xdr:cNvPr id="935" name="楕円 934">
          <a:extLst>
            <a:ext uri="{FF2B5EF4-FFF2-40B4-BE49-F238E27FC236}">
              <a16:creationId xmlns:a16="http://schemas.microsoft.com/office/drawing/2014/main" id="{9CB7649E-01D5-4E60-8D36-6CB889DF1689}"/>
            </a:ext>
          </a:extLst>
        </xdr:cNvPr>
        <xdr:cNvSpPr/>
      </xdr:nvSpPr>
      <xdr:spPr>
        <a:xfrm>
          <a:off x="21272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27214</xdr:rowOff>
    </xdr:to>
    <xdr:cxnSp macro="">
      <xdr:nvCxnSpPr>
        <xdr:cNvPr id="936" name="直線コネクタ 935">
          <a:extLst>
            <a:ext uri="{FF2B5EF4-FFF2-40B4-BE49-F238E27FC236}">
              <a16:creationId xmlns:a16="http://schemas.microsoft.com/office/drawing/2014/main" id="{D61C339C-36D9-49C1-8A03-8C7F82AE04E8}"/>
            </a:ext>
          </a:extLst>
        </xdr:cNvPr>
        <xdr:cNvCxnSpPr/>
      </xdr:nvCxnSpPr>
      <xdr:spPr>
        <a:xfrm flipV="1">
          <a:off x="21323300" y="1836583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154395</xdr:rowOff>
    </xdr:from>
    <xdr:to>
      <xdr:col>107</xdr:col>
      <xdr:colOff>101600</xdr:colOff>
      <xdr:row>107</xdr:row>
      <xdr:rowOff>84545</xdr:rowOff>
    </xdr:to>
    <xdr:sp macro="" textlink="">
      <xdr:nvSpPr>
        <xdr:cNvPr id="937" name="楕円 936">
          <a:extLst>
            <a:ext uri="{FF2B5EF4-FFF2-40B4-BE49-F238E27FC236}">
              <a16:creationId xmlns:a16="http://schemas.microsoft.com/office/drawing/2014/main" id="{8F5B39D0-AACF-4D70-9629-F22BDC0B5AF4}"/>
            </a:ext>
          </a:extLst>
        </xdr:cNvPr>
        <xdr:cNvSpPr/>
      </xdr:nvSpPr>
      <xdr:spPr>
        <a:xfrm>
          <a:off x="20383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27214</xdr:rowOff>
    </xdr:from>
    <xdr:to>
      <xdr:col>111</xdr:col>
      <xdr:colOff>177800</xdr:colOff>
      <xdr:row>107</xdr:row>
      <xdr:rowOff>33745</xdr:rowOff>
    </xdr:to>
    <xdr:cxnSp macro="">
      <xdr:nvCxnSpPr>
        <xdr:cNvPr id="938" name="直線コネクタ 937">
          <a:extLst>
            <a:ext uri="{FF2B5EF4-FFF2-40B4-BE49-F238E27FC236}">
              <a16:creationId xmlns:a16="http://schemas.microsoft.com/office/drawing/2014/main" id="{F1C04469-D2F0-4774-A666-0902EC5C731B}"/>
            </a:ext>
          </a:extLst>
        </xdr:cNvPr>
        <xdr:cNvCxnSpPr/>
      </xdr:nvCxnSpPr>
      <xdr:spPr>
        <a:xfrm flipV="1">
          <a:off x="20434300" y="183723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939" name="楕円 938">
          <a:extLst>
            <a:ext uri="{FF2B5EF4-FFF2-40B4-BE49-F238E27FC236}">
              <a16:creationId xmlns:a16="http://schemas.microsoft.com/office/drawing/2014/main" id="{79B85EBD-5CED-4575-8DCF-00445E57D79D}"/>
            </a:ext>
          </a:extLst>
        </xdr:cNvPr>
        <xdr:cNvSpPr/>
      </xdr:nvSpPr>
      <xdr:spPr>
        <a:xfrm>
          <a:off x="19494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33745</xdr:rowOff>
    </xdr:from>
    <xdr:to>
      <xdr:col>107</xdr:col>
      <xdr:colOff>50800</xdr:colOff>
      <xdr:row>107</xdr:row>
      <xdr:rowOff>40277</xdr:rowOff>
    </xdr:to>
    <xdr:cxnSp macro="">
      <xdr:nvCxnSpPr>
        <xdr:cNvPr id="940" name="直線コネクタ 939">
          <a:extLst>
            <a:ext uri="{FF2B5EF4-FFF2-40B4-BE49-F238E27FC236}">
              <a16:creationId xmlns:a16="http://schemas.microsoft.com/office/drawing/2014/main" id="{6E9B6F40-9ED6-4588-A173-50ED5A0A5A97}"/>
            </a:ext>
          </a:extLst>
        </xdr:cNvPr>
        <xdr:cNvCxnSpPr/>
      </xdr:nvCxnSpPr>
      <xdr:spPr>
        <a:xfrm flipV="1">
          <a:off x="19545300" y="1837889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941" name="楕円 940">
          <a:extLst>
            <a:ext uri="{FF2B5EF4-FFF2-40B4-BE49-F238E27FC236}">
              <a16:creationId xmlns:a16="http://schemas.microsoft.com/office/drawing/2014/main" id="{B00D40F6-BEDE-48A1-A0A8-0530074F7D92}"/>
            </a:ext>
          </a:extLst>
        </xdr:cNvPr>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40277</xdr:rowOff>
    </xdr:from>
    <xdr:to>
      <xdr:col>102</xdr:col>
      <xdr:colOff>114300</xdr:colOff>
      <xdr:row>107</xdr:row>
      <xdr:rowOff>45176</xdr:rowOff>
    </xdr:to>
    <xdr:cxnSp macro="">
      <xdr:nvCxnSpPr>
        <xdr:cNvPr id="942" name="直線コネクタ 941">
          <a:extLst>
            <a:ext uri="{FF2B5EF4-FFF2-40B4-BE49-F238E27FC236}">
              <a16:creationId xmlns:a16="http://schemas.microsoft.com/office/drawing/2014/main" id="{23E4D64E-C1FA-4A0D-95D8-A1B3F0A0AF5C}"/>
            </a:ext>
          </a:extLst>
        </xdr:cNvPr>
        <xdr:cNvCxnSpPr/>
      </xdr:nvCxnSpPr>
      <xdr:spPr>
        <a:xfrm flipV="1">
          <a:off x="18656300" y="183854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43" name="n_1aveValue【公民館】&#10;一人当たり面積">
          <a:extLst>
            <a:ext uri="{FF2B5EF4-FFF2-40B4-BE49-F238E27FC236}">
              <a16:creationId xmlns:a16="http://schemas.microsoft.com/office/drawing/2014/main" id="{EC55B92B-8D0C-4E1C-A073-94C538BB3278}"/>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44" name="n_2aveValue【公民館】&#10;一人当たり面積">
          <a:extLst>
            <a:ext uri="{FF2B5EF4-FFF2-40B4-BE49-F238E27FC236}">
              <a16:creationId xmlns:a16="http://schemas.microsoft.com/office/drawing/2014/main" id="{826D808B-FD6C-4682-80D5-E52D73724A69}"/>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945" name="n_3aveValue【公民館】&#10;一人当たり面積">
          <a:extLst>
            <a:ext uri="{FF2B5EF4-FFF2-40B4-BE49-F238E27FC236}">
              <a16:creationId xmlns:a16="http://schemas.microsoft.com/office/drawing/2014/main" id="{CEC2DDAF-19C8-411E-87AE-B7BA488543B1}"/>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946" name="n_4aveValue【公民館】&#10;一人当たり面積">
          <a:extLst>
            <a:ext uri="{FF2B5EF4-FFF2-40B4-BE49-F238E27FC236}">
              <a16:creationId xmlns:a16="http://schemas.microsoft.com/office/drawing/2014/main" id="{32935C6E-51CE-4D32-BBE5-83FB868450DE}"/>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69141</xdr:rowOff>
    </xdr:from>
    <xdr:ext cx="469744" cy="259045"/>
    <xdr:sp macro="" textlink="">
      <xdr:nvSpPr>
        <xdr:cNvPr id="947" name="n_1mainValue【公民館】&#10;一人当たり面積">
          <a:extLst>
            <a:ext uri="{FF2B5EF4-FFF2-40B4-BE49-F238E27FC236}">
              <a16:creationId xmlns:a16="http://schemas.microsoft.com/office/drawing/2014/main" id="{DFC11D91-0409-4515-8546-5C0AEB0FBDDE}"/>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75672</xdr:rowOff>
    </xdr:from>
    <xdr:ext cx="469744" cy="259045"/>
    <xdr:sp macro="" textlink="">
      <xdr:nvSpPr>
        <xdr:cNvPr id="948" name="n_2mainValue【公民館】&#10;一人当たり面積">
          <a:extLst>
            <a:ext uri="{FF2B5EF4-FFF2-40B4-BE49-F238E27FC236}">
              <a16:creationId xmlns:a16="http://schemas.microsoft.com/office/drawing/2014/main" id="{07EE97F5-6403-40E4-AEAD-1CFB6DD5B8D1}"/>
            </a:ext>
          </a:extLst>
        </xdr:cNvPr>
        <xdr:cNvSpPr txBox="1"/>
      </xdr:nvSpPr>
      <xdr:spPr>
        <a:xfrm>
          <a:off x="20199427"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949" name="n_3mainValue【公民館】&#10;一人当たり面積">
          <a:extLst>
            <a:ext uri="{FF2B5EF4-FFF2-40B4-BE49-F238E27FC236}">
              <a16:creationId xmlns:a16="http://schemas.microsoft.com/office/drawing/2014/main" id="{00AB5D54-6D2F-4B15-8010-46491A5F39E7}"/>
            </a:ext>
          </a:extLst>
        </xdr:cNvPr>
        <xdr:cNvSpPr txBox="1"/>
      </xdr:nvSpPr>
      <xdr:spPr>
        <a:xfrm>
          <a:off x="19310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87103</xdr:rowOff>
    </xdr:from>
    <xdr:ext cx="469744" cy="259045"/>
    <xdr:sp macro="" textlink="">
      <xdr:nvSpPr>
        <xdr:cNvPr id="950" name="n_4mainValue【公民館】&#10;一人当たり面積">
          <a:extLst>
            <a:ext uri="{FF2B5EF4-FFF2-40B4-BE49-F238E27FC236}">
              <a16:creationId xmlns:a16="http://schemas.microsoft.com/office/drawing/2014/main" id="{C1A00475-253B-4C74-BC38-837430F5A3E7}"/>
            </a:ext>
          </a:extLst>
        </xdr:cNvPr>
        <xdr:cNvSpPr txBox="1"/>
      </xdr:nvSpPr>
      <xdr:spPr>
        <a:xfrm>
          <a:off x="18421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21AD9DDA-D13B-4A15-8ACF-83CB2A1E8D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F44744A1-B3E6-41CC-9D60-CEBD879A1D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B95EA2D2-7BAB-4645-BDF1-9A11969875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施設類型別の有形固定資産減価償却率は公営住宅及び・港湾・漁港を除くほとんどの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において類似団体平均を上回っている。公営住宅及び港湾・漁港においては長寿命化計画を策定しており、同計画に基づき、施設の修繕や更新を行っていく予定にしている。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今後は、壱岐市公共施設個別施設計画に基づき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公共施設の修繕や更新、集約化・複合化を推進していく必要がある。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CCCB9A-B974-477D-90A6-9528C92729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C9ACF6-9668-4B35-B3F6-A669F5FDF3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B3911F-DD0A-4C5E-9C44-D4CF58E345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7A12FA-FDBD-440A-AE24-96B088D978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7A5CE1-913E-4D7F-9DC7-AB3F795E66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7DFE98-6453-47DD-AE50-CDF8ABFD24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618033-30C8-4DB1-991C-E27A772E88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676723-0CCD-4D75-B029-3B196F3CD9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8118A5-ABA4-4966-93F6-6632CA6A0A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162011-E001-4194-B418-AD98D7BE79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F05C83-131E-45CE-9009-49BDA5F616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40BF89-35FE-4120-B7E1-A5E281A5A6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D70E76-FD76-4CC3-9AE8-06A151E12D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4D1584-76D5-453A-A3D3-E7F5C8AE90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C49E8C-BEB9-4B53-98D1-4BDC78302D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BFFB57-2212-4739-AAAF-F20437ACE65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00F1D8-1304-45E8-A022-72C07D52D7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DC44E1-97DF-47C7-A792-D724E1D26F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017E04-20A4-4D8F-A3F2-6119D5E8E9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DB20BC-FB6B-4352-B5AB-4B5CCE1BED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E89635-2750-4627-A77E-450002429E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B3FFDF-3E5D-4FE9-809A-82E0671414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899750-FDEE-4090-832F-5B8A913E67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E13101-D028-477A-BA33-E1165495FE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22A20A-1A67-4736-9026-921A2890C8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D80EB8-7938-45CF-A058-14D943A589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0A3E81-C778-4FAB-854D-4AA5357C26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C1CC0D-8E32-4178-888A-741F69F2ED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FBFB6C-5227-4EA9-999C-1F3FC39DE3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D74005-D042-449C-9860-B34D6BBA10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94B215-5986-4AEB-A1BB-E9918800EB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AF3945-25C8-4622-BED6-C71590DCA5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5B4336-EF55-44EE-895D-C3FB2C2F0A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FD166E-3BC4-40EE-9571-D2A6F54B72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2D4AFB-1E74-4095-89D0-67F95CA327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A8607B-9BA7-417B-9BB7-223B7C1A69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5C8F84-607E-4F98-8866-B54EB600B8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BA7F49-B9A8-40A1-9A8B-66F9B08DC0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7409E1-FD8C-4D4B-B778-FABCF33216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1173BD-C86A-44C1-9885-9011A64EB3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9F49C6-A424-499C-AD6E-6235A8F971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FB83A5-F98A-451C-AB50-E9E454994C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3D9FF6-49C3-4E67-9CB0-521A2010106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9F997D-A194-492D-AF51-51D23D1FD85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E0B149-E621-4093-9917-46D7B620F3E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9A1A0C2-63ED-4EA3-AC88-0242EDB856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9ADFD-7F8A-490F-BA49-4CA83EE2E7E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730EF6F-AA80-49C3-BE02-FD6A40D2523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2790D9-7513-4531-B10B-5D320A73EE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B583117-C857-4FE4-9F64-C279D5E6868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9BEF091-1614-4890-B0D9-F5B6D51EFE8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29F132B-DD80-4A02-A3BC-11C58874808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863D93-45B9-4BE7-AC14-0D9D02AEB96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C3F4E73-ECC2-4AFB-A076-5AB59F157E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7DD5042-4E08-4C6A-B16A-7C0CCB885A7E}"/>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75033AA-48C7-41CC-8070-DB2E8D21805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05C4E10-F221-4451-8CE0-4ACE5012CAB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762F6A0-B17B-4BE0-AFEB-569001D64427}"/>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9FF786A-D012-432D-8632-11E93674156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985EFC58-994F-4AC6-8B85-E66AD0DF9D9D}"/>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DAD101FB-C8BF-416F-B38A-25CD0EA35AC6}"/>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1A49AA12-522B-42AE-B5C9-8F0436802F61}"/>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5BEE841A-4C8E-4577-BFE5-39718DD57BFD}"/>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E2332141-B9FD-4901-818C-30E195C59D87}"/>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4C38C4BD-87A7-40DB-8875-FD1706DF12D6}"/>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A85B8B2-6333-4206-9309-D61ED13CD6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A14C6A-4058-4001-99B1-EC4C11B060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76902B-0662-4B7D-8294-FD55A10225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CFDC0D-54A5-4EF7-ADD1-97121548C24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43DEE4-D4B7-4921-9B93-BDF38B45B7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146050</xdr:rowOff>
    </xdr:from>
    <xdr:to>
      <xdr:col>24</xdr:col>
      <xdr:colOff>114300</xdr:colOff>
      <xdr:row>37</xdr:row>
      <xdr:rowOff>76200</xdr:rowOff>
    </xdr:to>
    <xdr:sp macro="" textlink="">
      <xdr:nvSpPr>
        <xdr:cNvPr id="72" name="楕円 71">
          <a:extLst>
            <a:ext uri="{FF2B5EF4-FFF2-40B4-BE49-F238E27FC236}">
              <a16:creationId xmlns:a16="http://schemas.microsoft.com/office/drawing/2014/main" id="{999BA42E-E948-4476-9FC6-31D2A52B7301}"/>
            </a:ext>
          </a:extLst>
        </xdr:cNvPr>
        <xdr:cNvSpPr/>
      </xdr:nvSpPr>
      <xdr:spPr>
        <a:xfrm>
          <a:off x="4584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124477</xdr:rowOff>
    </xdr:from>
    <xdr:ext cx="405111" cy="259045"/>
    <xdr:sp macro="" textlink="">
      <xdr:nvSpPr>
        <xdr:cNvPr id="73" name="【図書館】&#10;有形固定資産減価償却率該当値テキスト">
          <a:extLst>
            <a:ext uri="{FF2B5EF4-FFF2-40B4-BE49-F238E27FC236}">
              <a16:creationId xmlns:a16="http://schemas.microsoft.com/office/drawing/2014/main" id="{71234408-ED41-4821-A727-4255948807DA}"/>
            </a:ext>
          </a:extLst>
        </xdr:cNvPr>
        <xdr:cNvSpPr txBox="1"/>
      </xdr:nvSpPr>
      <xdr:spPr>
        <a:xfrm>
          <a:off x="4673600"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156210</xdr:rowOff>
    </xdr:from>
    <xdr:to>
      <xdr:col>20</xdr:col>
      <xdr:colOff>38100</xdr:colOff>
      <xdr:row>37</xdr:row>
      <xdr:rowOff>86360</xdr:rowOff>
    </xdr:to>
    <xdr:sp macro="" textlink="">
      <xdr:nvSpPr>
        <xdr:cNvPr id="74" name="楕円 73">
          <a:extLst>
            <a:ext uri="{FF2B5EF4-FFF2-40B4-BE49-F238E27FC236}">
              <a16:creationId xmlns:a16="http://schemas.microsoft.com/office/drawing/2014/main" id="{D8365F15-72AA-4DF8-802E-227DE971C342}"/>
            </a:ext>
          </a:extLst>
        </xdr:cNvPr>
        <xdr:cNvSpPr/>
      </xdr:nvSpPr>
      <xdr:spPr>
        <a:xfrm>
          <a:off x="3746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25400</xdr:rowOff>
    </xdr:from>
    <xdr:to>
      <xdr:col>24</xdr:col>
      <xdr:colOff>63500</xdr:colOff>
      <xdr:row>37</xdr:row>
      <xdr:rowOff>35560</xdr:rowOff>
    </xdr:to>
    <xdr:cxnSp macro="">
      <xdr:nvCxnSpPr>
        <xdr:cNvPr id="75" name="直線コネクタ 74">
          <a:extLst>
            <a:ext uri="{FF2B5EF4-FFF2-40B4-BE49-F238E27FC236}">
              <a16:creationId xmlns:a16="http://schemas.microsoft.com/office/drawing/2014/main" id="{F3ECB911-939F-4DD1-B688-DB37B6D1ADED}"/>
            </a:ext>
          </a:extLst>
        </xdr:cNvPr>
        <xdr:cNvCxnSpPr/>
      </xdr:nvCxnSpPr>
      <xdr:spPr>
        <a:xfrm flipV="1">
          <a:off x="3797300" y="636905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146050</xdr:rowOff>
    </xdr:from>
    <xdr:to>
      <xdr:col>15</xdr:col>
      <xdr:colOff>101600</xdr:colOff>
      <xdr:row>37</xdr:row>
      <xdr:rowOff>76200</xdr:rowOff>
    </xdr:to>
    <xdr:sp macro="" textlink="">
      <xdr:nvSpPr>
        <xdr:cNvPr id="76" name="楕円 75">
          <a:extLst>
            <a:ext uri="{FF2B5EF4-FFF2-40B4-BE49-F238E27FC236}">
              <a16:creationId xmlns:a16="http://schemas.microsoft.com/office/drawing/2014/main" id="{1C92A721-0312-4920-B5C7-C4AC7E5233AF}"/>
            </a:ext>
          </a:extLst>
        </xdr:cNvPr>
        <xdr:cNvSpPr/>
      </xdr:nvSpPr>
      <xdr:spPr>
        <a:xfrm>
          <a:off x="2857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25400</xdr:rowOff>
    </xdr:from>
    <xdr:to>
      <xdr:col>19</xdr:col>
      <xdr:colOff>177800</xdr:colOff>
      <xdr:row>37</xdr:row>
      <xdr:rowOff>35560</xdr:rowOff>
    </xdr:to>
    <xdr:cxnSp macro="">
      <xdr:nvCxnSpPr>
        <xdr:cNvPr id="77" name="直線コネクタ 76">
          <a:extLst>
            <a:ext uri="{FF2B5EF4-FFF2-40B4-BE49-F238E27FC236}">
              <a16:creationId xmlns:a16="http://schemas.microsoft.com/office/drawing/2014/main" id="{AC6A07A0-0860-442D-83A0-5DBEA3F56839}"/>
            </a:ext>
          </a:extLst>
        </xdr:cNvPr>
        <xdr:cNvCxnSpPr/>
      </xdr:nvCxnSpPr>
      <xdr:spPr>
        <a:xfrm>
          <a:off x="2908300" y="636905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137160</xdr:rowOff>
    </xdr:from>
    <xdr:to>
      <xdr:col>10</xdr:col>
      <xdr:colOff>165100</xdr:colOff>
      <xdr:row>37</xdr:row>
      <xdr:rowOff>67310</xdr:rowOff>
    </xdr:to>
    <xdr:sp macro="" textlink="">
      <xdr:nvSpPr>
        <xdr:cNvPr id="78" name="楕円 77">
          <a:extLst>
            <a:ext uri="{FF2B5EF4-FFF2-40B4-BE49-F238E27FC236}">
              <a16:creationId xmlns:a16="http://schemas.microsoft.com/office/drawing/2014/main" id="{E4077706-161F-4955-A58E-97E99BEA968F}"/>
            </a:ext>
          </a:extLst>
        </xdr:cNvPr>
        <xdr:cNvSpPr/>
      </xdr:nvSpPr>
      <xdr:spPr>
        <a:xfrm>
          <a:off x="1968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16510</xdr:rowOff>
    </xdr:from>
    <xdr:to>
      <xdr:col>15</xdr:col>
      <xdr:colOff>50800</xdr:colOff>
      <xdr:row>37</xdr:row>
      <xdr:rowOff>25400</xdr:rowOff>
    </xdr:to>
    <xdr:cxnSp macro="">
      <xdr:nvCxnSpPr>
        <xdr:cNvPr id="79" name="直線コネクタ 78">
          <a:extLst>
            <a:ext uri="{FF2B5EF4-FFF2-40B4-BE49-F238E27FC236}">
              <a16:creationId xmlns:a16="http://schemas.microsoft.com/office/drawing/2014/main" id="{126F5D01-28F6-4669-912C-B11A5D268BC5}"/>
            </a:ext>
          </a:extLst>
        </xdr:cNvPr>
        <xdr:cNvCxnSpPr/>
      </xdr:nvCxnSpPr>
      <xdr:spPr>
        <a:xfrm>
          <a:off x="2019300" y="63601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127000</xdr:rowOff>
    </xdr:from>
    <xdr:to>
      <xdr:col>6</xdr:col>
      <xdr:colOff>38100</xdr:colOff>
      <xdr:row>37</xdr:row>
      <xdr:rowOff>57150</xdr:rowOff>
    </xdr:to>
    <xdr:sp macro="" textlink="">
      <xdr:nvSpPr>
        <xdr:cNvPr id="80" name="楕円 79">
          <a:extLst>
            <a:ext uri="{FF2B5EF4-FFF2-40B4-BE49-F238E27FC236}">
              <a16:creationId xmlns:a16="http://schemas.microsoft.com/office/drawing/2014/main" id="{E750EEA2-2B3F-4CB6-99E1-E4D124187772}"/>
            </a:ext>
          </a:extLst>
        </xdr:cNvPr>
        <xdr:cNvSpPr/>
      </xdr:nvSpPr>
      <xdr:spPr>
        <a:xfrm>
          <a:off x="107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xdr:rowOff>
    </xdr:from>
    <xdr:to>
      <xdr:col>10</xdr:col>
      <xdr:colOff>114300</xdr:colOff>
      <xdr:row>37</xdr:row>
      <xdr:rowOff>16510</xdr:rowOff>
    </xdr:to>
    <xdr:cxnSp macro="">
      <xdr:nvCxnSpPr>
        <xdr:cNvPr id="81" name="直線コネクタ 80">
          <a:extLst>
            <a:ext uri="{FF2B5EF4-FFF2-40B4-BE49-F238E27FC236}">
              <a16:creationId xmlns:a16="http://schemas.microsoft.com/office/drawing/2014/main" id="{B17A6ED4-F6BC-4735-831B-1E7FC8D28A5F}"/>
            </a:ext>
          </a:extLst>
        </xdr:cNvPr>
        <xdr:cNvCxnSpPr/>
      </xdr:nvCxnSpPr>
      <xdr:spPr>
        <a:xfrm>
          <a:off x="1130300" y="63500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887D2D21-12D1-453D-82DD-830E007ABFC8}"/>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FE8BE2C4-8535-40BE-89EC-5DBD479509C3}"/>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A043B94E-F9F4-4C68-B5F0-30DD56EB8324}"/>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4CFA75DC-7E58-46EE-BF2E-3901B6EF2B9F}"/>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77487</xdr:rowOff>
    </xdr:from>
    <xdr:ext cx="405111" cy="259045"/>
    <xdr:sp macro="" textlink="">
      <xdr:nvSpPr>
        <xdr:cNvPr id="86" name="n_1mainValue【図書館】&#10;有形固定資産減価償却率">
          <a:extLst>
            <a:ext uri="{FF2B5EF4-FFF2-40B4-BE49-F238E27FC236}">
              <a16:creationId xmlns:a16="http://schemas.microsoft.com/office/drawing/2014/main" id="{79986383-D6FD-40A3-8AD0-F65FADBC681D}"/>
            </a:ext>
          </a:extLst>
        </xdr:cNvPr>
        <xdr:cNvSpPr txBox="1"/>
      </xdr:nvSpPr>
      <xdr:spPr>
        <a:xfrm>
          <a:off x="35820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67327</xdr:rowOff>
    </xdr:from>
    <xdr:ext cx="405111" cy="259045"/>
    <xdr:sp macro="" textlink="">
      <xdr:nvSpPr>
        <xdr:cNvPr id="87" name="n_2mainValue【図書館】&#10;有形固定資産減価償却率">
          <a:extLst>
            <a:ext uri="{FF2B5EF4-FFF2-40B4-BE49-F238E27FC236}">
              <a16:creationId xmlns:a16="http://schemas.microsoft.com/office/drawing/2014/main" id="{28B682EF-9B3D-45B1-86D2-54134135EEA0}"/>
            </a:ext>
          </a:extLst>
        </xdr:cNvPr>
        <xdr:cNvSpPr txBox="1"/>
      </xdr:nvSpPr>
      <xdr:spPr>
        <a:xfrm>
          <a:off x="2705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58437</xdr:rowOff>
    </xdr:from>
    <xdr:ext cx="405111" cy="259045"/>
    <xdr:sp macro="" textlink="">
      <xdr:nvSpPr>
        <xdr:cNvPr id="88" name="n_3mainValue【図書館】&#10;有形固定資産減価償却率">
          <a:extLst>
            <a:ext uri="{FF2B5EF4-FFF2-40B4-BE49-F238E27FC236}">
              <a16:creationId xmlns:a16="http://schemas.microsoft.com/office/drawing/2014/main" id="{79D7FE89-1240-4CEA-96FD-A93AF2F51E88}"/>
            </a:ext>
          </a:extLst>
        </xdr:cNvPr>
        <xdr:cNvSpPr txBox="1"/>
      </xdr:nvSpPr>
      <xdr:spPr>
        <a:xfrm>
          <a:off x="18167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48277</xdr:rowOff>
    </xdr:from>
    <xdr:ext cx="405111" cy="259045"/>
    <xdr:sp macro="" textlink="">
      <xdr:nvSpPr>
        <xdr:cNvPr id="89" name="n_4mainValue【図書館】&#10;有形固定資産減価償却率">
          <a:extLst>
            <a:ext uri="{FF2B5EF4-FFF2-40B4-BE49-F238E27FC236}">
              <a16:creationId xmlns:a16="http://schemas.microsoft.com/office/drawing/2014/main" id="{C0F769A6-FE13-4BB5-AA5B-8E3F7FAAC346}"/>
            </a:ext>
          </a:extLst>
        </xdr:cNvPr>
        <xdr:cNvSpPr txBox="1"/>
      </xdr:nvSpPr>
      <xdr:spPr>
        <a:xfrm>
          <a:off x="9277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37D96C8-D2EA-430B-85E6-C88B909A12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C766796-7B80-4181-A9E8-D373DBC87A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84D87269-E4E6-47B5-810C-C91B79ADBB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665EB64-38F9-488A-9643-EF10E18900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1B2F810-0C74-4EBE-8C70-CA7833669D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70D2E617-5404-4DB9-AEA0-FA07957373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A46A5A7-98A5-4D26-83D9-7A03B2954F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718125B-3ABB-4E61-A5AB-B61B3E4AA0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F59B29D-707F-47DC-BAB6-2084302075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43E03E6-9787-4A11-966C-D3A537F023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73761D58-6345-4F55-9E53-200E2292DD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C60ABD90-6082-4853-B821-E14ABFFFF88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0DF1E33-80FD-4BB9-BF39-9E390F09D5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8CB4CE5-CBED-41C0-A353-D9154D72D54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C085C74-3AF6-47BC-8ED1-558677D5D3D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CACE0132-CF69-4BA6-8729-5E293FBA44E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877867E-0BCC-41FF-8812-FF82980119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334CCF-BB64-4D79-B354-452FB18A741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F4240905-A199-44EB-8604-F57C7B8DC1D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DA8849E-4718-4E1A-9AF7-C64A860A959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8A8B68E-F368-4034-92CC-CD6CA0E85C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5DA83C1-6EFF-4987-A5F1-C62D7A07C14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A7DC95A-B0C7-4026-AFB6-0BF28D28BBD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C7F66A5B-59C5-4FE1-B9B9-18640B5E829B}"/>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DEF64B11-2E32-4639-B27A-2D4AB2592112}"/>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891205AE-1847-4C56-985D-9A9D55627DD2}"/>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F862DD21-569F-48A4-970B-8EC00190538D}"/>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E01D1A32-5FBD-4325-B23D-6F6D41DB7BE6}"/>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B527616B-6500-4790-BF4B-0B49D53211A5}"/>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4F9E45F1-A4FC-453A-AE41-027EB233D4D5}"/>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C3175BF6-101A-40E9-97FA-0C2E22918E18}"/>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09CD8E2F-EB11-440B-B83E-9E422AFD0C89}"/>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B787C72A-8B9C-4D94-8095-71C1C0696E0C}"/>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99FCA295-25DE-4633-BDFF-44A609BD89DD}"/>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6D14EFD-7BCD-4C6F-B3C8-4C7B76E34F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C26DDA-C160-4939-967B-CC918A3EC1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520E636-EE79-4E41-AA0A-ACE439BD7A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3A02D9-6650-402F-81BA-ED90B1494E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93DB1F-53AE-4BBB-8806-341C5633E9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9" name="楕円 128">
          <a:extLst>
            <a:ext uri="{FF2B5EF4-FFF2-40B4-BE49-F238E27FC236}">
              <a16:creationId xmlns:a16="http://schemas.microsoft.com/office/drawing/2014/main" id="{569FAF51-24E4-4BA8-829F-BF30714472DA}"/>
            </a:ext>
          </a:extLst>
        </xdr:cNvPr>
        <xdr:cNvSpPr/>
      </xdr:nvSpPr>
      <xdr:spPr>
        <a:xfrm>
          <a:off x="10426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60977</xdr:rowOff>
    </xdr:from>
    <xdr:ext cx="469744" cy="259045"/>
    <xdr:sp macro="" textlink="">
      <xdr:nvSpPr>
        <xdr:cNvPr id="130" name="【図書館】&#10;一人当たり面積該当値テキスト">
          <a:extLst>
            <a:ext uri="{FF2B5EF4-FFF2-40B4-BE49-F238E27FC236}">
              <a16:creationId xmlns:a16="http://schemas.microsoft.com/office/drawing/2014/main" id="{FBA3438A-85F4-484D-B321-E01F981A0875}"/>
            </a:ext>
          </a:extLst>
        </xdr:cNvPr>
        <xdr:cNvSpPr txBox="1"/>
      </xdr:nvSpPr>
      <xdr:spPr>
        <a:xfrm>
          <a:off x="105156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1" name="楕円 130">
          <a:extLst>
            <a:ext uri="{FF2B5EF4-FFF2-40B4-BE49-F238E27FC236}">
              <a16:creationId xmlns:a16="http://schemas.microsoft.com/office/drawing/2014/main" id="{29099BC9-A5C1-41CF-9F0C-5027AC16E24E}"/>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137160</xdr:rowOff>
    </xdr:to>
    <xdr:cxnSp macro="">
      <xdr:nvCxnSpPr>
        <xdr:cNvPr id="132" name="直線コネクタ 131">
          <a:extLst>
            <a:ext uri="{FF2B5EF4-FFF2-40B4-BE49-F238E27FC236}">
              <a16:creationId xmlns:a16="http://schemas.microsoft.com/office/drawing/2014/main" id="{E9D0EDCA-8951-4DB8-94F7-1F519D32AB1B}"/>
            </a:ext>
          </a:extLst>
        </xdr:cNvPr>
        <xdr:cNvCxnSpPr/>
      </xdr:nvCxnSpPr>
      <xdr:spPr>
        <a:xfrm flipV="1">
          <a:off x="9639300" y="699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90170</xdr:rowOff>
    </xdr:from>
    <xdr:to>
      <xdr:col>46</xdr:col>
      <xdr:colOff>38100</xdr:colOff>
      <xdr:row>41</xdr:row>
      <xdr:rowOff>20320</xdr:rowOff>
    </xdr:to>
    <xdr:sp macro="" textlink="">
      <xdr:nvSpPr>
        <xdr:cNvPr id="133" name="楕円 132">
          <a:extLst>
            <a:ext uri="{FF2B5EF4-FFF2-40B4-BE49-F238E27FC236}">
              <a16:creationId xmlns:a16="http://schemas.microsoft.com/office/drawing/2014/main" id="{929619FB-8686-46CF-8936-FFF661BAD5A9}"/>
            </a:ext>
          </a:extLst>
        </xdr:cNvPr>
        <xdr:cNvSpPr/>
      </xdr:nvSpPr>
      <xdr:spPr>
        <a:xfrm>
          <a:off x="8699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140970</xdr:rowOff>
    </xdr:to>
    <xdr:cxnSp macro="">
      <xdr:nvCxnSpPr>
        <xdr:cNvPr id="134" name="直線コネクタ 133">
          <a:extLst>
            <a:ext uri="{FF2B5EF4-FFF2-40B4-BE49-F238E27FC236}">
              <a16:creationId xmlns:a16="http://schemas.microsoft.com/office/drawing/2014/main" id="{845A6AD6-20D7-42EE-BD44-9B31337C5DA5}"/>
            </a:ext>
          </a:extLst>
        </xdr:cNvPr>
        <xdr:cNvCxnSpPr/>
      </xdr:nvCxnSpPr>
      <xdr:spPr>
        <a:xfrm flipV="1">
          <a:off x="8750300" y="699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F57FE23F-63B4-488D-A48C-A99EF683DF50}"/>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140970</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801D0A08-54E2-4CF8-AD8B-7512F9901D5D}"/>
            </a:ext>
          </a:extLst>
        </xdr:cNvPr>
        <xdr:cNvCxnSpPr/>
      </xdr:nvCxnSpPr>
      <xdr:spPr>
        <a:xfrm flipV="1">
          <a:off x="7861300" y="699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7" name="楕円 136">
          <a:extLst>
            <a:ext uri="{FF2B5EF4-FFF2-40B4-BE49-F238E27FC236}">
              <a16:creationId xmlns:a16="http://schemas.microsoft.com/office/drawing/2014/main" id="{CA0C43E3-8B4E-4B7A-9D5C-747D3B7FBE92}"/>
            </a:ext>
          </a:extLst>
        </xdr:cNvPr>
        <xdr:cNvSpPr/>
      </xdr:nvSpPr>
      <xdr:spPr>
        <a:xfrm>
          <a:off x="6921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148590</xdr:rowOff>
    </xdr:to>
    <xdr:cxnSp macro="">
      <xdr:nvCxnSpPr>
        <xdr:cNvPr id="138" name="直線コネクタ 137">
          <a:extLst>
            <a:ext uri="{FF2B5EF4-FFF2-40B4-BE49-F238E27FC236}">
              <a16:creationId xmlns:a16="http://schemas.microsoft.com/office/drawing/2014/main" id="{E3732C1D-22AF-481A-88DC-1C27975A3906}"/>
            </a:ext>
          </a:extLst>
        </xdr:cNvPr>
        <xdr:cNvCxnSpPr/>
      </xdr:nvCxnSpPr>
      <xdr:spPr>
        <a:xfrm flipV="1">
          <a:off x="6972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B2DFF592-F789-40BB-9B82-1EDEF86073EF}"/>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2B21BFB4-B64F-4BBE-828D-7AE72AC7BD42}"/>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F8ACF0F1-A2EC-47D5-B67F-2C34F7AE6874}"/>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F9A037C9-7E5B-47AC-9CA8-E689BCBA28A0}"/>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3" name="n_1mainValue【図書館】&#10;一人当たり面積">
          <a:extLst>
            <a:ext uri="{FF2B5EF4-FFF2-40B4-BE49-F238E27FC236}">
              <a16:creationId xmlns:a16="http://schemas.microsoft.com/office/drawing/2014/main" id="{23110EEC-77E4-4B26-8EAC-FF09CB3D015C}"/>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4" name="n_2mainValue【図書館】&#10;一人当たり面積">
          <a:extLst>
            <a:ext uri="{FF2B5EF4-FFF2-40B4-BE49-F238E27FC236}">
              <a16:creationId xmlns:a16="http://schemas.microsoft.com/office/drawing/2014/main" id="{97B8E4F2-09BE-485C-B3A9-FC3880006A49}"/>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64B04E5C-F385-44FC-BC79-A63B451759BA}"/>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6" name="n_4mainValue【図書館】&#10;一人当たり面積">
          <a:extLst>
            <a:ext uri="{FF2B5EF4-FFF2-40B4-BE49-F238E27FC236}">
              <a16:creationId xmlns:a16="http://schemas.microsoft.com/office/drawing/2014/main" id="{BB10111E-2E49-4772-8135-0E49785E3A44}"/>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5CB12DF-8E35-497F-8697-4B5A3BB82E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6845DB9-E3E3-4BE9-ACAA-F226E11B55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6022115-0733-4E2A-B0F8-68AE4467D2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48FC97A-E48E-48A0-B07B-C648EA96FE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1BE2D9D-FBB5-4500-BC6E-D648CA0724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7AD00AF-5435-4393-926B-D3BD130D72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9CD4164-3ABF-4E1A-B256-6701069E88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833CA6A-DB45-4853-841A-C0826E98C0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DF22A56-546A-4CC1-8E5A-533126C425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DAAE7B1-9143-475A-A473-6B8C290A20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54A20A9-39B2-4F07-B0C2-5911863982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D9EC531-7D26-47E9-8BD6-A3A606BE18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0D8D574-014B-4E79-8FDE-3309B0BC4DE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8A114E4-D9D1-4DBB-B391-51BEFF7061F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8BCED37-46B1-4234-8706-2B4A37785E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0F41EA1-EB45-46B9-8D7E-13D8D3CDDF5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E26B0E5-0D71-4B28-91D8-5588812DF4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4B5D47D-4123-4DF9-9FFA-86B37218A97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3AF129-331B-4CE2-9020-40C3DD0892F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3EA522F-C845-4DE1-8F93-859972206A1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CE94B02-1735-4BFC-B05D-D43A4E8996C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10D074D-5F4C-437B-9B64-BA8E16ECA3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14FF92D-C5D0-41A5-9B5C-958FE576205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A5554CB-E19A-4A04-8C8B-EC591896BB9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A36D30A-68D7-4160-BAE5-7DCD13AFDB9D}"/>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7E1F955-0244-433B-8C64-6AD9EC21DC7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E7F88E8-E95F-4E01-8D48-69DCAC0C4F7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420FF62-74DA-40A8-A307-7F30091F04DD}"/>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B0ECFC8D-0E42-4777-AA35-1C3DCCD9F0B4}"/>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A40A54F-7780-4AE1-B685-C541C9B6A7C2}"/>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415F34FE-0446-4A8C-9448-4D7CD685AFD2}"/>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1258F3AC-9E26-4D0B-B7CC-D52B316374E3}"/>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B6051CAA-D8B0-4985-A2CF-6C8EC7CC94C9}"/>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8D90C006-54D9-46BA-91BF-2B014085B0B9}"/>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B134467C-8945-4A67-91AD-C28AE2D8BFEC}"/>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C3A5F54-A4C4-4BBE-9704-1AB0CC4572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77AE44-4453-4142-B3C4-9AD83F598F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107D312-891A-4AC4-B5D9-92EE516421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9869E0-D9B0-454C-907C-B76F2CAED1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3FBD8B-DDE5-488B-958F-1AAE4012F8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114935</xdr:rowOff>
    </xdr:from>
    <xdr:to>
      <xdr:col>24</xdr:col>
      <xdr:colOff>114300</xdr:colOff>
      <xdr:row>59</xdr:row>
      <xdr:rowOff>45085</xdr:rowOff>
    </xdr:to>
    <xdr:sp macro="" textlink="">
      <xdr:nvSpPr>
        <xdr:cNvPr id="187" name="楕円 186">
          <a:extLst>
            <a:ext uri="{FF2B5EF4-FFF2-40B4-BE49-F238E27FC236}">
              <a16:creationId xmlns:a16="http://schemas.microsoft.com/office/drawing/2014/main" id="{643DCE07-26C5-4C0B-9A6A-4F0933AAEC3F}"/>
            </a:ext>
          </a:extLst>
        </xdr:cNvPr>
        <xdr:cNvSpPr/>
      </xdr:nvSpPr>
      <xdr:spPr>
        <a:xfrm>
          <a:off x="45847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137812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80A3A72-8BA0-48A6-BCB6-817B47E0F82E}"/>
            </a:ext>
          </a:extLst>
        </xdr:cNvPr>
        <xdr:cNvSpPr txBox="1"/>
      </xdr:nvSpPr>
      <xdr:spPr>
        <a:xfrm>
          <a:off x="4673600"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89" name="楕円 188">
          <a:extLst>
            <a:ext uri="{FF2B5EF4-FFF2-40B4-BE49-F238E27FC236}">
              <a16:creationId xmlns:a16="http://schemas.microsoft.com/office/drawing/2014/main" id="{9B2C822D-75BA-4AF3-9FB4-73AB66FA74D5}"/>
            </a:ext>
          </a:extLst>
        </xdr:cNvPr>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165735</xdr:rowOff>
    </xdr:from>
    <xdr:to>
      <xdr:col>24</xdr:col>
      <xdr:colOff>63500</xdr:colOff>
      <xdr:row>59</xdr:row>
      <xdr:rowOff>7620</xdr:rowOff>
    </xdr:to>
    <xdr:cxnSp macro="">
      <xdr:nvCxnSpPr>
        <xdr:cNvPr id="190" name="直線コネクタ 189">
          <a:extLst>
            <a:ext uri="{FF2B5EF4-FFF2-40B4-BE49-F238E27FC236}">
              <a16:creationId xmlns:a16="http://schemas.microsoft.com/office/drawing/2014/main" id="{1F0D0202-9ACA-4A5A-A290-0E263C3E8888}"/>
            </a:ext>
          </a:extLst>
        </xdr:cNvPr>
        <xdr:cNvCxnSpPr/>
      </xdr:nvCxnSpPr>
      <xdr:spPr>
        <a:xfrm flipV="1">
          <a:off x="3797300" y="101098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91" name="楕円 190">
          <a:extLst>
            <a:ext uri="{FF2B5EF4-FFF2-40B4-BE49-F238E27FC236}">
              <a16:creationId xmlns:a16="http://schemas.microsoft.com/office/drawing/2014/main" id="{F07CD17B-0A2A-4788-B709-3A377533E3E4}"/>
            </a:ext>
          </a:extLst>
        </xdr:cNvPr>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28575</xdr:rowOff>
    </xdr:to>
    <xdr:cxnSp macro="">
      <xdr:nvCxnSpPr>
        <xdr:cNvPr id="192" name="直線コネクタ 191">
          <a:extLst>
            <a:ext uri="{FF2B5EF4-FFF2-40B4-BE49-F238E27FC236}">
              <a16:creationId xmlns:a16="http://schemas.microsoft.com/office/drawing/2014/main" id="{6E86E1F4-BD19-410F-BCAF-566C5F5EE898}"/>
            </a:ext>
          </a:extLst>
        </xdr:cNvPr>
        <xdr:cNvCxnSpPr/>
      </xdr:nvCxnSpPr>
      <xdr:spPr>
        <a:xfrm flipV="1">
          <a:off x="2908300" y="101231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93" name="楕円 192">
          <a:extLst>
            <a:ext uri="{FF2B5EF4-FFF2-40B4-BE49-F238E27FC236}">
              <a16:creationId xmlns:a16="http://schemas.microsoft.com/office/drawing/2014/main" id="{B63AC198-6D78-4D61-BF3D-61D25749F18B}"/>
            </a:ext>
          </a:extLst>
        </xdr:cNvPr>
        <xdr:cNvSpPr/>
      </xdr:nvSpPr>
      <xdr:spPr>
        <a:xfrm>
          <a:off x="1968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165735</xdr:rowOff>
    </xdr:from>
    <xdr:to>
      <xdr:col>15</xdr:col>
      <xdr:colOff>50800</xdr:colOff>
      <xdr:row>59</xdr:row>
      <xdr:rowOff>28575</xdr:rowOff>
    </xdr:to>
    <xdr:cxnSp macro="">
      <xdr:nvCxnSpPr>
        <xdr:cNvPr id="194" name="直線コネクタ 193">
          <a:extLst>
            <a:ext uri="{FF2B5EF4-FFF2-40B4-BE49-F238E27FC236}">
              <a16:creationId xmlns:a16="http://schemas.microsoft.com/office/drawing/2014/main" id="{91A11D14-2D0E-476D-8D6A-138D597FBCC2}"/>
            </a:ext>
          </a:extLst>
        </xdr:cNvPr>
        <xdr:cNvCxnSpPr/>
      </xdr:nvCxnSpPr>
      <xdr:spPr>
        <a:xfrm>
          <a:off x="2019300" y="101098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111125</xdr:rowOff>
    </xdr:from>
    <xdr:to>
      <xdr:col>6</xdr:col>
      <xdr:colOff>38100</xdr:colOff>
      <xdr:row>59</xdr:row>
      <xdr:rowOff>41275</xdr:rowOff>
    </xdr:to>
    <xdr:sp macro="" textlink="">
      <xdr:nvSpPr>
        <xdr:cNvPr id="195" name="楕円 194">
          <a:extLst>
            <a:ext uri="{FF2B5EF4-FFF2-40B4-BE49-F238E27FC236}">
              <a16:creationId xmlns:a16="http://schemas.microsoft.com/office/drawing/2014/main" id="{6139CCB9-A352-4406-8E30-8EE114345D3E}"/>
            </a:ext>
          </a:extLst>
        </xdr:cNvPr>
        <xdr:cNvSpPr/>
      </xdr:nvSpPr>
      <xdr:spPr>
        <a:xfrm>
          <a:off x="1079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161925</xdr:rowOff>
    </xdr:from>
    <xdr:to>
      <xdr:col>10</xdr:col>
      <xdr:colOff>114300</xdr:colOff>
      <xdr:row>58</xdr:row>
      <xdr:rowOff>165735</xdr:rowOff>
    </xdr:to>
    <xdr:cxnSp macro="">
      <xdr:nvCxnSpPr>
        <xdr:cNvPr id="196" name="直線コネクタ 195">
          <a:extLst>
            <a:ext uri="{FF2B5EF4-FFF2-40B4-BE49-F238E27FC236}">
              <a16:creationId xmlns:a16="http://schemas.microsoft.com/office/drawing/2014/main" id="{19F7804E-7472-499E-8EF0-B0B642A15281}"/>
            </a:ext>
          </a:extLst>
        </xdr:cNvPr>
        <xdr:cNvCxnSpPr/>
      </xdr:nvCxnSpPr>
      <xdr:spPr>
        <a:xfrm>
          <a:off x="1130300" y="10106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0211989C-6F93-4241-AEEB-7DF4964DC899}"/>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7BEBA0D8-4900-435F-A56D-514110C3DC97}"/>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DC214985-AB33-4AD1-AF6C-07A59B3A4433}"/>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03DDF533-13B8-4D2A-8BE5-2CAE9772FC1E}"/>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201" name="n_1mainValue【体育館・プール】&#10;有形固定資産減価償却率">
          <a:extLst>
            <a:ext uri="{FF2B5EF4-FFF2-40B4-BE49-F238E27FC236}">
              <a16:creationId xmlns:a16="http://schemas.microsoft.com/office/drawing/2014/main" id="{87DAD32D-3AB0-467E-92AB-2EA0203EC169}"/>
            </a:ext>
          </a:extLst>
        </xdr:cNvPr>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95902</xdr:rowOff>
    </xdr:from>
    <xdr:ext cx="405111" cy="259045"/>
    <xdr:sp macro="" textlink="">
      <xdr:nvSpPr>
        <xdr:cNvPr id="202" name="n_2mainValue【体育館・プール】&#10;有形固定資産減価償却率">
          <a:extLst>
            <a:ext uri="{FF2B5EF4-FFF2-40B4-BE49-F238E27FC236}">
              <a16:creationId xmlns:a16="http://schemas.microsoft.com/office/drawing/2014/main" id="{8B7A4760-B3B5-449E-BF89-031FD2EF04A3}"/>
            </a:ext>
          </a:extLst>
        </xdr:cNvPr>
        <xdr:cNvSpPr txBox="1"/>
      </xdr:nvSpPr>
      <xdr:spPr>
        <a:xfrm>
          <a:off x="2705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3" name="n_3mainValue【体育館・プール】&#10;有形固定資産減価償却率">
          <a:extLst>
            <a:ext uri="{FF2B5EF4-FFF2-40B4-BE49-F238E27FC236}">
              <a16:creationId xmlns:a16="http://schemas.microsoft.com/office/drawing/2014/main" id="{98E79936-CE96-4748-A093-7804862DA0D8}"/>
            </a:ext>
          </a:extLst>
        </xdr:cNvPr>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57802</xdr:rowOff>
    </xdr:from>
    <xdr:ext cx="405111" cy="259045"/>
    <xdr:sp macro="" textlink="">
      <xdr:nvSpPr>
        <xdr:cNvPr id="204" name="n_4mainValue【体育館・プール】&#10;有形固定資産減価償却率">
          <a:extLst>
            <a:ext uri="{FF2B5EF4-FFF2-40B4-BE49-F238E27FC236}">
              <a16:creationId xmlns:a16="http://schemas.microsoft.com/office/drawing/2014/main" id="{6D2D4C50-FC22-4DBB-BEE6-4364C69B7179}"/>
            </a:ext>
          </a:extLst>
        </xdr:cNvPr>
        <xdr:cNvSpPr txBox="1"/>
      </xdr:nvSpPr>
      <xdr:spPr>
        <a:xfrm>
          <a:off x="927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6ACBA8-533F-4F12-AD33-F7595E2CB5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0C5253E-8145-475C-87BA-EA90BA1B0E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ED5BB62-C658-4BEF-8F1E-BAB9444177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B571347-61E7-4595-82C4-7F73B514A7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D625E87-FDDF-465C-88CA-E45A5BEABB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7B97154-6D36-48F2-8BD3-71B4C447E4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531FA24-CDBA-4ED8-93D4-DDF0C18CE19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B9AFA88-0F69-44C5-99DD-639F6A5E51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0BEF760-5D85-41EE-9A54-628B1F0BAD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A17607A-F8F7-4C22-B790-A610C2803F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157E3D5-5D44-4FCA-9B96-812695770D5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54C7C84-EAA1-4818-9EFD-F624F55A14B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F56CE0C-DCE5-4FB8-9379-6A28EDD98A6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52890BB-D304-40CA-AA45-7DF78C3D1B1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07B4045-1969-442C-8F76-4CFA1F4F11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31A4D7B-70CE-4226-89CC-F720D1A6C3D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94D2BC7-5CBD-4F42-836A-CAAC523E40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E64256E-33E9-4EC4-8ACE-6C45F38A37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FA21C36-2A8F-4029-8466-9AEB06AB0A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E3852A4-D9A2-4181-87EA-15DA6CF9069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9E5E8AD-7D8D-4C2A-96F7-48549EA928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125F8DA-D3D1-4793-BB4B-8EBA3BC8B85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BDAD912-E864-4688-AA06-E168059090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E24887E-BA2B-4CB2-A679-D71BBFA91E0B}"/>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0B025A5-E4FA-418A-A7D9-906E563E3B77}"/>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945196A8-C122-4E8F-927B-A646E6A3E142}"/>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FC0C738B-3F63-4EC9-B524-77554E90514F}"/>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607488DC-AC7A-4431-9BBC-FDF79E0DE12A}"/>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9FBD874B-2E44-453E-A141-0A43F8A61073}"/>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EB29786D-2DE0-4266-B1FF-58687517869A}"/>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50E25E5F-E1E9-418D-A51A-A9F2FB5DCF29}"/>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F90D9B32-C75A-4D3E-A3B1-850B6DAF645D}"/>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C6A0A4D5-B460-4DE2-80C1-851257C428AD}"/>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09F7A7E2-86C1-4308-B0FD-41B4CAE035CF}"/>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FFBE725-2867-477E-ACB3-CD098B084B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56B5CDC-8468-427B-8B23-8A07E57B8C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87BF11-0912-41FC-9C5B-12ED6FE218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9E8931C-697E-4B58-9CFB-E2CDFE6B52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DB2B8BD-268A-4472-BCF1-B33509B291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55118</xdr:rowOff>
    </xdr:from>
    <xdr:to>
      <xdr:col>55</xdr:col>
      <xdr:colOff>50800</xdr:colOff>
      <xdr:row>63</xdr:row>
      <xdr:rowOff>156718</xdr:rowOff>
    </xdr:to>
    <xdr:sp macro="" textlink="">
      <xdr:nvSpPr>
        <xdr:cNvPr id="244" name="楕円 243">
          <a:extLst>
            <a:ext uri="{FF2B5EF4-FFF2-40B4-BE49-F238E27FC236}">
              <a16:creationId xmlns:a16="http://schemas.microsoft.com/office/drawing/2014/main" id="{33745292-17D4-442B-AF42-C827FFB02FA8}"/>
            </a:ext>
          </a:extLst>
        </xdr:cNvPr>
        <xdr:cNvSpPr/>
      </xdr:nvSpPr>
      <xdr:spPr>
        <a:xfrm>
          <a:off x="104267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33545</xdr:rowOff>
    </xdr:from>
    <xdr:ext cx="469744" cy="259045"/>
    <xdr:sp macro="" textlink="">
      <xdr:nvSpPr>
        <xdr:cNvPr id="245" name="【体育館・プール】&#10;一人当たり面積該当値テキスト">
          <a:extLst>
            <a:ext uri="{FF2B5EF4-FFF2-40B4-BE49-F238E27FC236}">
              <a16:creationId xmlns:a16="http://schemas.microsoft.com/office/drawing/2014/main" id="{09148F29-19F1-49A8-A0C5-9046C315E8E5}"/>
            </a:ext>
          </a:extLst>
        </xdr:cNvPr>
        <xdr:cNvSpPr txBox="1"/>
      </xdr:nvSpPr>
      <xdr:spPr>
        <a:xfrm>
          <a:off x="105156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58166</xdr:rowOff>
    </xdr:from>
    <xdr:to>
      <xdr:col>50</xdr:col>
      <xdr:colOff>165100</xdr:colOff>
      <xdr:row>63</xdr:row>
      <xdr:rowOff>159766</xdr:rowOff>
    </xdr:to>
    <xdr:sp macro="" textlink="">
      <xdr:nvSpPr>
        <xdr:cNvPr id="246" name="楕円 245">
          <a:extLst>
            <a:ext uri="{FF2B5EF4-FFF2-40B4-BE49-F238E27FC236}">
              <a16:creationId xmlns:a16="http://schemas.microsoft.com/office/drawing/2014/main" id="{DE2FF0E3-8414-48D3-B920-ECB303D7D0F4}"/>
            </a:ext>
          </a:extLst>
        </xdr:cNvPr>
        <xdr:cNvSpPr/>
      </xdr:nvSpPr>
      <xdr:spPr>
        <a:xfrm>
          <a:off x="9588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105918</xdr:rowOff>
    </xdr:from>
    <xdr:to>
      <xdr:col>55</xdr:col>
      <xdr:colOff>0</xdr:colOff>
      <xdr:row>63</xdr:row>
      <xdr:rowOff>108966</xdr:rowOff>
    </xdr:to>
    <xdr:cxnSp macro="">
      <xdr:nvCxnSpPr>
        <xdr:cNvPr id="247" name="直線コネクタ 246">
          <a:extLst>
            <a:ext uri="{FF2B5EF4-FFF2-40B4-BE49-F238E27FC236}">
              <a16:creationId xmlns:a16="http://schemas.microsoft.com/office/drawing/2014/main" id="{B3E254F2-729D-45C2-A8F6-7E416FA7AEFF}"/>
            </a:ext>
          </a:extLst>
        </xdr:cNvPr>
        <xdr:cNvCxnSpPr/>
      </xdr:nvCxnSpPr>
      <xdr:spPr>
        <a:xfrm flipV="1">
          <a:off x="9639300" y="1090726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60833</xdr:rowOff>
    </xdr:from>
    <xdr:to>
      <xdr:col>46</xdr:col>
      <xdr:colOff>38100</xdr:colOff>
      <xdr:row>63</xdr:row>
      <xdr:rowOff>162433</xdr:rowOff>
    </xdr:to>
    <xdr:sp macro="" textlink="">
      <xdr:nvSpPr>
        <xdr:cNvPr id="248" name="楕円 247">
          <a:extLst>
            <a:ext uri="{FF2B5EF4-FFF2-40B4-BE49-F238E27FC236}">
              <a16:creationId xmlns:a16="http://schemas.microsoft.com/office/drawing/2014/main" id="{43BED456-B66E-48D9-998D-5D0D422A1E3A}"/>
            </a:ext>
          </a:extLst>
        </xdr:cNvPr>
        <xdr:cNvSpPr/>
      </xdr:nvSpPr>
      <xdr:spPr>
        <a:xfrm>
          <a:off x="86995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108966</xdr:rowOff>
    </xdr:from>
    <xdr:to>
      <xdr:col>50</xdr:col>
      <xdr:colOff>114300</xdr:colOff>
      <xdr:row>63</xdr:row>
      <xdr:rowOff>111633</xdr:rowOff>
    </xdr:to>
    <xdr:cxnSp macro="">
      <xdr:nvCxnSpPr>
        <xdr:cNvPr id="249" name="直線コネクタ 248">
          <a:extLst>
            <a:ext uri="{FF2B5EF4-FFF2-40B4-BE49-F238E27FC236}">
              <a16:creationId xmlns:a16="http://schemas.microsoft.com/office/drawing/2014/main" id="{C229A204-C4DC-4D67-A46C-0F56A2815C9B}"/>
            </a:ext>
          </a:extLst>
        </xdr:cNvPr>
        <xdr:cNvCxnSpPr/>
      </xdr:nvCxnSpPr>
      <xdr:spPr>
        <a:xfrm flipV="1">
          <a:off x="8750300" y="1091031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63119</xdr:rowOff>
    </xdr:from>
    <xdr:to>
      <xdr:col>41</xdr:col>
      <xdr:colOff>101600</xdr:colOff>
      <xdr:row>63</xdr:row>
      <xdr:rowOff>164719</xdr:rowOff>
    </xdr:to>
    <xdr:sp macro="" textlink="">
      <xdr:nvSpPr>
        <xdr:cNvPr id="250" name="楕円 249">
          <a:extLst>
            <a:ext uri="{FF2B5EF4-FFF2-40B4-BE49-F238E27FC236}">
              <a16:creationId xmlns:a16="http://schemas.microsoft.com/office/drawing/2014/main" id="{F7A6F8C5-71E9-4070-AFBC-9D3AA782D344}"/>
            </a:ext>
          </a:extLst>
        </xdr:cNvPr>
        <xdr:cNvSpPr/>
      </xdr:nvSpPr>
      <xdr:spPr>
        <a:xfrm>
          <a:off x="7810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111633</xdr:rowOff>
    </xdr:from>
    <xdr:to>
      <xdr:col>45</xdr:col>
      <xdr:colOff>177800</xdr:colOff>
      <xdr:row>63</xdr:row>
      <xdr:rowOff>113919</xdr:rowOff>
    </xdr:to>
    <xdr:cxnSp macro="">
      <xdr:nvCxnSpPr>
        <xdr:cNvPr id="251" name="直線コネクタ 250">
          <a:extLst>
            <a:ext uri="{FF2B5EF4-FFF2-40B4-BE49-F238E27FC236}">
              <a16:creationId xmlns:a16="http://schemas.microsoft.com/office/drawing/2014/main" id="{872BB73B-5B97-49B5-9C17-DCC9804E77F7}"/>
            </a:ext>
          </a:extLst>
        </xdr:cNvPr>
        <xdr:cNvCxnSpPr/>
      </xdr:nvCxnSpPr>
      <xdr:spPr>
        <a:xfrm flipV="1">
          <a:off x="7861300" y="109129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65024</xdr:rowOff>
    </xdr:from>
    <xdr:to>
      <xdr:col>36</xdr:col>
      <xdr:colOff>165100</xdr:colOff>
      <xdr:row>63</xdr:row>
      <xdr:rowOff>166624</xdr:rowOff>
    </xdr:to>
    <xdr:sp macro="" textlink="">
      <xdr:nvSpPr>
        <xdr:cNvPr id="252" name="楕円 251">
          <a:extLst>
            <a:ext uri="{FF2B5EF4-FFF2-40B4-BE49-F238E27FC236}">
              <a16:creationId xmlns:a16="http://schemas.microsoft.com/office/drawing/2014/main" id="{D3930CF3-7B33-40CE-8D6E-6FBA9E311F17}"/>
            </a:ext>
          </a:extLst>
        </xdr:cNvPr>
        <xdr:cNvSpPr/>
      </xdr:nvSpPr>
      <xdr:spPr>
        <a:xfrm>
          <a:off x="6921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113919</xdr:rowOff>
    </xdr:from>
    <xdr:to>
      <xdr:col>41</xdr:col>
      <xdr:colOff>50800</xdr:colOff>
      <xdr:row>63</xdr:row>
      <xdr:rowOff>115824</xdr:rowOff>
    </xdr:to>
    <xdr:cxnSp macro="">
      <xdr:nvCxnSpPr>
        <xdr:cNvPr id="253" name="直線コネクタ 252">
          <a:extLst>
            <a:ext uri="{FF2B5EF4-FFF2-40B4-BE49-F238E27FC236}">
              <a16:creationId xmlns:a16="http://schemas.microsoft.com/office/drawing/2014/main" id="{F810CAC7-76F0-4DE8-B2A7-A6C423E7A7EB}"/>
            </a:ext>
          </a:extLst>
        </xdr:cNvPr>
        <xdr:cNvCxnSpPr/>
      </xdr:nvCxnSpPr>
      <xdr:spPr>
        <a:xfrm flipV="1">
          <a:off x="6972300" y="1091526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867C322C-9B5C-42F8-8FDF-B6EF0724CF9C}"/>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2BF3A843-F022-416B-A91D-701B4E78A3B9}"/>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40B7D2D4-0519-471E-B910-A5E3EB329755}"/>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59115B96-E0D5-40F0-8510-D5639AAD53BF}"/>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150893</xdr:rowOff>
    </xdr:from>
    <xdr:ext cx="469744" cy="259045"/>
    <xdr:sp macro="" textlink="">
      <xdr:nvSpPr>
        <xdr:cNvPr id="258" name="n_1mainValue【体育館・プール】&#10;一人当たり面積">
          <a:extLst>
            <a:ext uri="{FF2B5EF4-FFF2-40B4-BE49-F238E27FC236}">
              <a16:creationId xmlns:a16="http://schemas.microsoft.com/office/drawing/2014/main" id="{1A410B38-E924-4D10-A566-29C249D28EA4}"/>
            </a:ext>
          </a:extLst>
        </xdr:cNvPr>
        <xdr:cNvSpPr txBox="1"/>
      </xdr:nvSpPr>
      <xdr:spPr>
        <a:xfrm>
          <a:off x="93917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153560</xdr:rowOff>
    </xdr:from>
    <xdr:ext cx="469744" cy="259045"/>
    <xdr:sp macro="" textlink="">
      <xdr:nvSpPr>
        <xdr:cNvPr id="259" name="n_2mainValue【体育館・プール】&#10;一人当たり面積">
          <a:extLst>
            <a:ext uri="{FF2B5EF4-FFF2-40B4-BE49-F238E27FC236}">
              <a16:creationId xmlns:a16="http://schemas.microsoft.com/office/drawing/2014/main" id="{91F6E478-8A7E-448B-9C71-44A30848F732}"/>
            </a:ext>
          </a:extLst>
        </xdr:cNvPr>
        <xdr:cNvSpPr txBox="1"/>
      </xdr:nvSpPr>
      <xdr:spPr>
        <a:xfrm>
          <a:off x="8515427" y="1095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9796</xdr:rowOff>
    </xdr:from>
    <xdr:ext cx="469744" cy="259045"/>
    <xdr:sp macro="" textlink="">
      <xdr:nvSpPr>
        <xdr:cNvPr id="260" name="n_3mainValue【体育館・プール】&#10;一人当たり面積">
          <a:extLst>
            <a:ext uri="{FF2B5EF4-FFF2-40B4-BE49-F238E27FC236}">
              <a16:creationId xmlns:a16="http://schemas.microsoft.com/office/drawing/2014/main" id="{2887A137-71BC-4F70-94FB-4F3366079ED4}"/>
            </a:ext>
          </a:extLst>
        </xdr:cNvPr>
        <xdr:cNvSpPr txBox="1"/>
      </xdr:nvSpPr>
      <xdr:spPr>
        <a:xfrm>
          <a:off x="7626427" y="1063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11701</xdr:rowOff>
    </xdr:from>
    <xdr:ext cx="469744" cy="259045"/>
    <xdr:sp macro="" textlink="">
      <xdr:nvSpPr>
        <xdr:cNvPr id="261" name="n_4mainValue【体育館・プール】&#10;一人当たり面積">
          <a:extLst>
            <a:ext uri="{FF2B5EF4-FFF2-40B4-BE49-F238E27FC236}">
              <a16:creationId xmlns:a16="http://schemas.microsoft.com/office/drawing/2014/main" id="{736F4525-BD08-442D-9008-EC27CD9DCDFF}"/>
            </a:ext>
          </a:extLst>
        </xdr:cNvPr>
        <xdr:cNvSpPr txBox="1"/>
      </xdr:nvSpPr>
      <xdr:spPr>
        <a:xfrm>
          <a:off x="6737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96BA3C1-E039-4CC8-803A-6EC4F57FAA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BF55C30-6E5C-46CD-8491-097D59D38D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5787B81-DFC0-4763-B811-F148407BEF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EAB9890-5CB0-4B7F-8B1F-9BA21D358F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7AC8CF9-BDDC-4D05-9E85-A8850F8EA0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5903724-6576-4844-B86A-3BF94DB2D6B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0651A26-5E07-42C2-84CF-E01F3D2497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3B10DA4-93C5-42CC-8857-7B525F9062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92D89B5-4490-499C-B660-E3C49365F4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07F031A-0657-4C90-919B-95E9AC847E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B5B41F3-020C-4DE1-9A01-981A2378DC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432C033-4C8C-40C1-BCE7-B1F2CBBBBFC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FF15B3E-B768-446B-B0F0-EE1880D98FE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4768AA8-2EAC-419F-BABA-E4F45313A4D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3F92939A-1685-413E-9F83-15ECB89E988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21EF736-2C63-4D67-8B80-1D1CB3EE0A9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0083B1C-BA4E-4F73-8FAA-AA13C6C8306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A645B75-C902-4BF4-ACFB-C0F81419289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5C47164-02C9-4831-B99D-2B0D6A77BE4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7749125-A584-4E19-88FC-A14E17BB1D2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5D16F2B-0828-4F65-BFE4-3D958AF49B0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C200868-D92B-4862-B708-A58B4706C83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6BF102C-7BF2-43E9-A1D0-140ED669294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1E3EF44-E5FA-4A3F-AA66-2C84A48DD3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8EBAC7A-FC49-4D2B-8E0A-C0000EA313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1FBEF7AB-00E8-4CC7-89A7-949012658D1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EA37431-3B7F-4B33-B210-9652088465B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CF3713B-22DD-46B7-9000-9462B35DAA6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D8A0F68A-369D-440D-84C1-8FCCC21B887A}"/>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5EAF91FA-1C2F-4F79-BFBD-86524E2E49EE}"/>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D148E4F-725C-46B8-8EAD-784692F2DA9A}"/>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B781041B-483D-49DC-9D66-3DD3C409B687}"/>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F555C5E1-1AB9-4880-8425-3688D427CE85}"/>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B6672B02-0F86-47E0-B9F7-E146E7E6FAEA}"/>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F00C86D2-B380-44A2-8CBE-EC9BCC80DBF7}"/>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BB8932AF-E89B-4EEF-8C79-D07F1B66E0F9}"/>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C305C4A-199A-4E6F-9476-8FE060DA13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ADADD8E-0606-480D-8A36-CA9A58123C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FB49CE-475B-4D78-B1CD-F46A0E24E5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B6011B0-B454-4F0E-890D-F29D792771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66B058-6E39-4039-9C6B-21B6BE98CF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303" name="楕円 302">
          <a:extLst>
            <a:ext uri="{FF2B5EF4-FFF2-40B4-BE49-F238E27FC236}">
              <a16:creationId xmlns:a16="http://schemas.microsoft.com/office/drawing/2014/main" id="{D65DB50B-C08D-4830-9C92-F876663D3BA0}"/>
            </a:ext>
          </a:extLst>
        </xdr:cNvPr>
        <xdr:cNvSpPr/>
      </xdr:nvSpPr>
      <xdr:spPr>
        <a:xfrm>
          <a:off x="45847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130646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4AADC40-277E-4D50-913A-AD3043BC9B49}"/>
            </a:ext>
          </a:extLst>
        </xdr:cNvPr>
        <xdr:cNvSpPr txBox="1"/>
      </xdr:nvSpPr>
      <xdr:spPr>
        <a:xfrm>
          <a:off x="4673600"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155484</xdr:rowOff>
    </xdr:from>
    <xdr:to>
      <xdr:col>20</xdr:col>
      <xdr:colOff>38100</xdr:colOff>
      <xdr:row>83</xdr:row>
      <xdr:rowOff>85634</xdr:rowOff>
    </xdr:to>
    <xdr:sp macro="" textlink="">
      <xdr:nvSpPr>
        <xdr:cNvPr id="305" name="楕円 304">
          <a:extLst>
            <a:ext uri="{FF2B5EF4-FFF2-40B4-BE49-F238E27FC236}">
              <a16:creationId xmlns:a16="http://schemas.microsoft.com/office/drawing/2014/main" id="{1939CBC6-5B7E-4723-8727-8BA3B3BA1F24}"/>
            </a:ext>
          </a:extLst>
        </xdr:cNvPr>
        <xdr:cNvSpPr/>
      </xdr:nvSpPr>
      <xdr:spPr>
        <a:xfrm>
          <a:off x="3746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31569</xdr:rowOff>
    </xdr:from>
    <xdr:to>
      <xdr:col>24</xdr:col>
      <xdr:colOff>63500</xdr:colOff>
      <xdr:row>83</xdr:row>
      <xdr:rowOff>34834</xdr:rowOff>
    </xdr:to>
    <xdr:cxnSp macro="">
      <xdr:nvCxnSpPr>
        <xdr:cNvPr id="306" name="直線コネクタ 305">
          <a:extLst>
            <a:ext uri="{FF2B5EF4-FFF2-40B4-BE49-F238E27FC236}">
              <a16:creationId xmlns:a16="http://schemas.microsoft.com/office/drawing/2014/main" id="{318C5BC7-786F-43A3-8AF8-A47EF3BD901A}"/>
            </a:ext>
          </a:extLst>
        </xdr:cNvPr>
        <xdr:cNvCxnSpPr/>
      </xdr:nvCxnSpPr>
      <xdr:spPr>
        <a:xfrm flipV="1">
          <a:off x="3797300" y="142619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7" name="楕円 306">
          <a:extLst>
            <a:ext uri="{FF2B5EF4-FFF2-40B4-BE49-F238E27FC236}">
              <a16:creationId xmlns:a16="http://schemas.microsoft.com/office/drawing/2014/main" id="{71DDD980-2C28-4F9C-9F71-F467984B286C}"/>
            </a:ext>
          </a:extLst>
        </xdr:cNvPr>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34834</xdr:rowOff>
    </xdr:to>
    <xdr:cxnSp macro="">
      <xdr:nvCxnSpPr>
        <xdr:cNvPr id="308" name="直線コネクタ 307">
          <a:extLst>
            <a:ext uri="{FF2B5EF4-FFF2-40B4-BE49-F238E27FC236}">
              <a16:creationId xmlns:a16="http://schemas.microsoft.com/office/drawing/2014/main" id="{441DAA64-55AE-48C4-B01D-B5062BE94C77}"/>
            </a:ext>
          </a:extLst>
        </xdr:cNvPr>
        <xdr:cNvCxnSpPr/>
      </xdr:nvCxnSpPr>
      <xdr:spPr>
        <a:xfrm>
          <a:off x="2908300" y="142276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80373</xdr:rowOff>
    </xdr:from>
    <xdr:to>
      <xdr:col>10</xdr:col>
      <xdr:colOff>165100</xdr:colOff>
      <xdr:row>83</xdr:row>
      <xdr:rowOff>10523</xdr:rowOff>
    </xdr:to>
    <xdr:sp macro="" textlink="">
      <xdr:nvSpPr>
        <xdr:cNvPr id="309" name="楕円 308">
          <a:extLst>
            <a:ext uri="{FF2B5EF4-FFF2-40B4-BE49-F238E27FC236}">
              <a16:creationId xmlns:a16="http://schemas.microsoft.com/office/drawing/2014/main" id="{F813CD63-2865-4D27-AD7E-134D2D7BD6D6}"/>
            </a:ext>
          </a:extLst>
        </xdr:cNvPr>
        <xdr:cNvSpPr/>
      </xdr:nvSpPr>
      <xdr:spPr>
        <a:xfrm>
          <a:off x="1968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131173</xdr:rowOff>
    </xdr:from>
    <xdr:to>
      <xdr:col>15</xdr:col>
      <xdr:colOff>50800</xdr:colOff>
      <xdr:row>82</xdr:row>
      <xdr:rowOff>168729</xdr:rowOff>
    </xdr:to>
    <xdr:cxnSp macro="">
      <xdr:nvCxnSpPr>
        <xdr:cNvPr id="310" name="直線コネクタ 309">
          <a:extLst>
            <a:ext uri="{FF2B5EF4-FFF2-40B4-BE49-F238E27FC236}">
              <a16:creationId xmlns:a16="http://schemas.microsoft.com/office/drawing/2014/main" id="{1227708E-A2DB-4E8B-8391-36D992E0ECBF}"/>
            </a:ext>
          </a:extLst>
        </xdr:cNvPr>
        <xdr:cNvCxnSpPr/>
      </xdr:nvCxnSpPr>
      <xdr:spPr>
        <a:xfrm>
          <a:off x="2019300" y="141900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42818</xdr:rowOff>
    </xdr:from>
    <xdr:to>
      <xdr:col>6</xdr:col>
      <xdr:colOff>38100</xdr:colOff>
      <xdr:row>82</xdr:row>
      <xdr:rowOff>144418</xdr:rowOff>
    </xdr:to>
    <xdr:sp macro="" textlink="">
      <xdr:nvSpPr>
        <xdr:cNvPr id="311" name="楕円 310">
          <a:extLst>
            <a:ext uri="{FF2B5EF4-FFF2-40B4-BE49-F238E27FC236}">
              <a16:creationId xmlns:a16="http://schemas.microsoft.com/office/drawing/2014/main" id="{27735FB3-23A9-43B1-8FDA-CC08D92C88B7}"/>
            </a:ext>
          </a:extLst>
        </xdr:cNvPr>
        <xdr:cNvSpPr/>
      </xdr:nvSpPr>
      <xdr:spPr>
        <a:xfrm>
          <a:off x="1079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93618</xdr:rowOff>
    </xdr:from>
    <xdr:to>
      <xdr:col>10</xdr:col>
      <xdr:colOff>114300</xdr:colOff>
      <xdr:row>82</xdr:row>
      <xdr:rowOff>131173</xdr:rowOff>
    </xdr:to>
    <xdr:cxnSp macro="">
      <xdr:nvCxnSpPr>
        <xdr:cNvPr id="312" name="直線コネクタ 311">
          <a:extLst>
            <a:ext uri="{FF2B5EF4-FFF2-40B4-BE49-F238E27FC236}">
              <a16:creationId xmlns:a16="http://schemas.microsoft.com/office/drawing/2014/main" id="{EAC99DA9-939A-4EFD-956B-40CA4AC26D16}"/>
            </a:ext>
          </a:extLst>
        </xdr:cNvPr>
        <xdr:cNvCxnSpPr/>
      </xdr:nvCxnSpPr>
      <xdr:spPr>
        <a:xfrm>
          <a:off x="1130300" y="141525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66BB8976-85D0-4DC0-AF75-9A2B3C38F643}"/>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F8EDEE66-9B0C-4743-8028-C0B5586B8BF2}"/>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17978</xdr:rowOff>
    </xdr:from>
    <xdr:ext cx="405111" cy="259045"/>
    <xdr:sp macro="" textlink="">
      <xdr:nvSpPr>
        <xdr:cNvPr id="315" name="n_3aveValue【福祉施設】&#10;有形固定資産減価償却率">
          <a:extLst>
            <a:ext uri="{FF2B5EF4-FFF2-40B4-BE49-F238E27FC236}">
              <a16:creationId xmlns:a16="http://schemas.microsoft.com/office/drawing/2014/main" id="{A4430B21-0CA1-44B6-97EF-373453A55EDC}"/>
            </a:ext>
          </a:extLst>
        </xdr:cNvPr>
        <xdr:cNvSpPr txBox="1"/>
      </xdr:nvSpPr>
      <xdr:spPr>
        <a:xfrm>
          <a:off x="1816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166569</xdr:rowOff>
    </xdr:from>
    <xdr:ext cx="405111" cy="259045"/>
    <xdr:sp macro="" textlink="">
      <xdr:nvSpPr>
        <xdr:cNvPr id="316" name="n_4aveValue【福祉施設】&#10;有形固定資産減価償却率">
          <a:extLst>
            <a:ext uri="{FF2B5EF4-FFF2-40B4-BE49-F238E27FC236}">
              <a16:creationId xmlns:a16="http://schemas.microsoft.com/office/drawing/2014/main" id="{20F13EE4-1B17-41F3-B2B8-B90964E46F6E}"/>
            </a:ext>
          </a:extLst>
        </xdr:cNvPr>
        <xdr:cNvSpPr txBox="1"/>
      </xdr:nvSpPr>
      <xdr:spPr>
        <a:xfrm>
          <a:off x="927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76761</xdr:rowOff>
    </xdr:from>
    <xdr:ext cx="405111" cy="259045"/>
    <xdr:sp macro="" textlink="">
      <xdr:nvSpPr>
        <xdr:cNvPr id="317" name="n_1mainValue【福祉施設】&#10;有形固定資産減価償却率">
          <a:extLst>
            <a:ext uri="{FF2B5EF4-FFF2-40B4-BE49-F238E27FC236}">
              <a16:creationId xmlns:a16="http://schemas.microsoft.com/office/drawing/2014/main" id="{56D00389-03AA-40D8-8992-B3E8088C15E5}"/>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18" name="n_2mainValue【福祉施設】&#10;有形固定資産減価償却率">
          <a:extLst>
            <a:ext uri="{FF2B5EF4-FFF2-40B4-BE49-F238E27FC236}">
              <a16:creationId xmlns:a16="http://schemas.microsoft.com/office/drawing/2014/main" id="{36695230-942B-4974-8F8C-033799458F66}"/>
            </a:ext>
          </a:extLst>
        </xdr:cNvPr>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27050</xdr:rowOff>
    </xdr:from>
    <xdr:ext cx="405111" cy="259045"/>
    <xdr:sp macro="" textlink="">
      <xdr:nvSpPr>
        <xdr:cNvPr id="319" name="n_3mainValue【福祉施設】&#10;有形固定資産減価償却率">
          <a:extLst>
            <a:ext uri="{FF2B5EF4-FFF2-40B4-BE49-F238E27FC236}">
              <a16:creationId xmlns:a16="http://schemas.microsoft.com/office/drawing/2014/main" id="{E30388FA-63F4-4412-AA5E-4F265A6F10DF}"/>
            </a:ext>
          </a:extLst>
        </xdr:cNvPr>
        <xdr:cNvSpPr txBox="1"/>
      </xdr:nvSpPr>
      <xdr:spPr>
        <a:xfrm>
          <a:off x="1816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160945</xdr:rowOff>
    </xdr:from>
    <xdr:ext cx="405111" cy="259045"/>
    <xdr:sp macro="" textlink="">
      <xdr:nvSpPr>
        <xdr:cNvPr id="320" name="n_4mainValue【福祉施設】&#10;有形固定資産減価償却率">
          <a:extLst>
            <a:ext uri="{FF2B5EF4-FFF2-40B4-BE49-F238E27FC236}">
              <a16:creationId xmlns:a16="http://schemas.microsoft.com/office/drawing/2014/main" id="{42DEEDEA-B24A-4AAA-9A1D-1BA0C0C182F2}"/>
            </a:ext>
          </a:extLst>
        </xdr:cNvPr>
        <xdr:cNvSpPr txBox="1"/>
      </xdr:nvSpPr>
      <xdr:spPr>
        <a:xfrm>
          <a:off x="927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FD1345F-7B33-4270-95EC-35E0A36F32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6451F15-F4FB-4137-82C0-1796CDE50C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263EE8E-02E5-4A5F-BD1D-EC0988E822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4C7B96B-7FC2-4AAE-B0DB-F314187B0A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77B8CDD-BB28-4589-B29D-A28CE919B32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B12EAB6-DA5B-43D5-8E5B-7B19385371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A5105F7-0113-4B0F-BA85-3DD6B056B8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BF5B5A0-3BB2-410E-9029-45B79E531C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233AB0F-FBB6-49CC-A41F-C98A50EE2F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0C8D869-7413-464D-A11D-C3EC1F4C7A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F36F7D6C-C45C-4CC4-BDA4-CA612412904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17530571-00C6-4706-9510-466B5E965A0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760FD96D-A4E0-436C-83BE-32B1EFF83C2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83855D3E-D5F7-45C1-91C7-581EE5E81D2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AF80A831-D017-459E-9740-1F7429EBD55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1737ECEA-4219-4D4F-97B9-15C4F8D8129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81C1A3D5-30EE-4CC4-84E1-62E14480DA0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7FAB825B-2EF9-4C53-AADB-68354EAF751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8953E6A-7640-4905-88AA-ADBB2EE4152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CABE88D-8877-4B5A-8310-E4A7B60989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AB8CAF5E-3947-4AA1-B3F3-D8E2DA02BE3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4D1BD1C2-78A8-4374-B8AA-8D56F0A955A2}"/>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89D59BA5-B07A-4952-98E4-2FA794707079}"/>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4E7527C6-0262-40D8-B9C7-ED8693F20418}"/>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53B96CCF-A8B2-4763-BD11-4067B7B97628}"/>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FEA8A9F7-28B7-4EFC-B655-0B91FB871A49}"/>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1C978255-211A-44EC-BEDF-F7C00E05B780}"/>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5EC75D57-C856-4BE2-B389-80EDACE7ADD6}"/>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382BC0D9-1224-47E4-8B7F-9133EE864FE9}"/>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5880D910-492B-4476-8A11-A40DE11D2897}"/>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62F2AD38-A21A-40CE-B94F-2645728D131F}"/>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F3AD31AA-9A2C-4237-ADFB-252F57A87F2A}"/>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F9AAE0E-241D-4162-96D4-BB3A7940B8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C97636-BA93-4B88-AA4F-0FEAF7987E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FD1E18-AF0F-4834-94AE-B3CE81E8CF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D59BBBD-8DFC-4FC6-BB8D-F21629815F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D7F62B4-A0F2-485B-BAC2-EFFDFD9AA4B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97028</xdr:rowOff>
    </xdr:from>
    <xdr:to>
      <xdr:col>55</xdr:col>
      <xdr:colOff>50800</xdr:colOff>
      <xdr:row>78</xdr:row>
      <xdr:rowOff>27178</xdr:rowOff>
    </xdr:to>
    <xdr:sp macro="" textlink="">
      <xdr:nvSpPr>
        <xdr:cNvPr id="358" name="楕円 357">
          <a:extLst>
            <a:ext uri="{FF2B5EF4-FFF2-40B4-BE49-F238E27FC236}">
              <a16:creationId xmlns:a16="http://schemas.microsoft.com/office/drawing/2014/main" id="{EA559417-498A-4911-8EC1-90AD7FAAF53F}"/>
            </a:ext>
          </a:extLst>
        </xdr:cNvPr>
        <xdr:cNvSpPr/>
      </xdr:nvSpPr>
      <xdr:spPr>
        <a:xfrm>
          <a:off x="10426700" y="132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50055</xdr:rowOff>
    </xdr:from>
    <xdr:ext cx="469744" cy="259045"/>
    <xdr:sp macro="" textlink="">
      <xdr:nvSpPr>
        <xdr:cNvPr id="359" name="【福祉施設】&#10;一人当たり面積該当値テキスト">
          <a:extLst>
            <a:ext uri="{FF2B5EF4-FFF2-40B4-BE49-F238E27FC236}">
              <a16:creationId xmlns:a16="http://schemas.microsoft.com/office/drawing/2014/main" id="{2EDC0D85-32C0-48CE-8201-A4ACDA4A9C3E}"/>
            </a:ext>
          </a:extLst>
        </xdr:cNvPr>
        <xdr:cNvSpPr txBox="1"/>
      </xdr:nvSpPr>
      <xdr:spPr>
        <a:xfrm>
          <a:off x="10515600" y="13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126746</xdr:rowOff>
    </xdr:from>
    <xdr:to>
      <xdr:col>50</xdr:col>
      <xdr:colOff>165100</xdr:colOff>
      <xdr:row>78</xdr:row>
      <xdr:rowOff>56896</xdr:rowOff>
    </xdr:to>
    <xdr:sp macro="" textlink="">
      <xdr:nvSpPr>
        <xdr:cNvPr id="360" name="楕円 359">
          <a:extLst>
            <a:ext uri="{FF2B5EF4-FFF2-40B4-BE49-F238E27FC236}">
              <a16:creationId xmlns:a16="http://schemas.microsoft.com/office/drawing/2014/main" id="{7311C7F9-7E15-4119-AAF3-BB6FE5FDE42C}"/>
            </a:ext>
          </a:extLst>
        </xdr:cNvPr>
        <xdr:cNvSpPr/>
      </xdr:nvSpPr>
      <xdr:spPr>
        <a:xfrm>
          <a:off x="9588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147828</xdr:rowOff>
    </xdr:from>
    <xdr:to>
      <xdr:col>55</xdr:col>
      <xdr:colOff>0</xdr:colOff>
      <xdr:row>78</xdr:row>
      <xdr:rowOff>6096</xdr:rowOff>
    </xdr:to>
    <xdr:cxnSp macro="">
      <xdr:nvCxnSpPr>
        <xdr:cNvPr id="361" name="直線コネクタ 360">
          <a:extLst>
            <a:ext uri="{FF2B5EF4-FFF2-40B4-BE49-F238E27FC236}">
              <a16:creationId xmlns:a16="http://schemas.microsoft.com/office/drawing/2014/main" id="{D483A340-4B66-4E38-956D-7618C3BF2E81}"/>
            </a:ext>
          </a:extLst>
        </xdr:cNvPr>
        <xdr:cNvCxnSpPr/>
      </xdr:nvCxnSpPr>
      <xdr:spPr>
        <a:xfrm flipV="1">
          <a:off x="9639300" y="1334947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151892</xdr:rowOff>
    </xdr:from>
    <xdr:to>
      <xdr:col>46</xdr:col>
      <xdr:colOff>38100</xdr:colOff>
      <xdr:row>78</xdr:row>
      <xdr:rowOff>82042</xdr:rowOff>
    </xdr:to>
    <xdr:sp macro="" textlink="">
      <xdr:nvSpPr>
        <xdr:cNvPr id="362" name="楕円 361">
          <a:extLst>
            <a:ext uri="{FF2B5EF4-FFF2-40B4-BE49-F238E27FC236}">
              <a16:creationId xmlns:a16="http://schemas.microsoft.com/office/drawing/2014/main" id="{4B733486-145C-44AC-9508-450386A5B6EB}"/>
            </a:ext>
          </a:extLst>
        </xdr:cNvPr>
        <xdr:cNvSpPr/>
      </xdr:nvSpPr>
      <xdr:spPr>
        <a:xfrm>
          <a:off x="8699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6096</xdr:rowOff>
    </xdr:from>
    <xdr:to>
      <xdr:col>50</xdr:col>
      <xdr:colOff>114300</xdr:colOff>
      <xdr:row>78</xdr:row>
      <xdr:rowOff>31242</xdr:rowOff>
    </xdr:to>
    <xdr:cxnSp macro="">
      <xdr:nvCxnSpPr>
        <xdr:cNvPr id="363" name="直線コネクタ 362">
          <a:extLst>
            <a:ext uri="{FF2B5EF4-FFF2-40B4-BE49-F238E27FC236}">
              <a16:creationId xmlns:a16="http://schemas.microsoft.com/office/drawing/2014/main" id="{40CE30F4-8ACF-4B31-AF28-CEF9BEADACB1}"/>
            </a:ext>
          </a:extLst>
        </xdr:cNvPr>
        <xdr:cNvCxnSpPr/>
      </xdr:nvCxnSpPr>
      <xdr:spPr>
        <a:xfrm flipV="1">
          <a:off x="8750300" y="133791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5587</xdr:rowOff>
    </xdr:from>
    <xdr:to>
      <xdr:col>41</xdr:col>
      <xdr:colOff>101600</xdr:colOff>
      <xdr:row>78</xdr:row>
      <xdr:rowOff>107187</xdr:rowOff>
    </xdr:to>
    <xdr:sp macro="" textlink="">
      <xdr:nvSpPr>
        <xdr:cNvPr id="364" name="楕円 363">
          <a:extLst>
            <a:ext uri="{FF2B5EF4-FFF2-40B4-BE49-F238E27FC236}">
              <a16:creationId xmlns:a16="http://schemas.microsoft.com/office/drawing/2014/main" id="{BB87DF5E-F3E6-4662-9B99-4FBD0564EA60}"/>
            </a:ext>
          </a:extLst>
        </xdr:cNvPr>
        <xdr:cNvSpPr/>
      </xdr:nvSpPr>
      <xdr:spPr>
        <a:xfrm>
          <a:off x="7810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31242</xdr:rowOff>
    </xdr:from>
    <xdr:to>
      <xdr:col>45</xdr:col>
      <xdr:colOff>177800</xdr:colOff>
      <xdr:row>78</xdr:row>
      <xdr:rowOff>56387</xdr:rowOff>
    </xdr:to>
    <xdr:cxnSp macro="">
      <xdr:nvCxnSpPr>
        <xdr:cNvPr id="365" name="直線コネクタ 364">
          <a:extLst>
            <a:ext uri="{FF2B5EF4-FFF2-40B4-BE49-F238E27FC236}">
              <a16:creationId xmlns:a16="http://schemas.microsoft.com/office/drawing/2014/main" id="{A57DB521-0DFF-421B-A0E1-EB2BC83ABB33}"/>
            </a:ext>
          </a:extLst>
        </xdr:cNvPr>
        <xdr:cNvCxnSpPr/>
      </xdr:nvCxnSpPr>
      <xdr:spPr>
        <a:xfrm flipV="1">
          <a:off x="7861300" y="134043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23876</xdr:rowOff>
    </xdr:from>
    <xdr:to>
      <xdr:col>36</xdr:col>
      <xdr:colOff>165100</xdr:colOff>
      <xdr:row>78</xdr:row>
      <xdr:rowOff>125476</xdr:rowOff>
    </xdr:to>
    <xdr:sp macro="" textlink="">
      <xdr:nvSpPr>
        <xdr:cNvPr id="366" name="楕円 365">
          <a:extLst>
            <a:ext uri="{FF2B5EF4-FFF2-40B4-BE49-F238E27FC236}">
              <a16:creationId xmlns:a16="http://schemas.microsoft.com/office/drawing/2014/main" id="{AC90F267-90A7-41D3-B29B-34B591E988E2}"/>
            </a:ext>
          </a:extLst>
        </xdr:cNvPr>
        <xdr:cNvSpPr/>
      </xdr:nvSpPr>
      <xdr:spPr>
        <a:xfrm>
          <a:off x="69215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56387</xdr:rowOff>
    </xdr:from>
    <xdr:to>
      <xdr:col>41</xdr:col>
      <xdr:colOff>50800</xdr:colOff>
      <xdr:row>78</xdr:row>
      <xdr:rowOff>74676</xdr:rowOff>
    </xdr:to>
    <xdr:cxnSp macro="">
      <xdr:nvCxnSpPr>
        <xdr:cNvPr id="367" name="直線コネクタ 366">
          <a:extLst>
            <a:ext uri="{FF2B5EF4-FFF2-40B4-BE49-F238E27FC236}">
              <a16:creationId xmlns:a16="http://schemas.microsoft.com/office/drawing/2014/main" id="{B97A4848-2AF2-493E-AB5C-E9FF5DCAA675}"/>
            </a:ext>
          </a:extLst>
        </xdr:cNvPr>
        <xdr:cNvCxnSpPr/>
      </xdr:nvCxnSpPr>
      <xdr:spPr>
        <a:xfrm flipV="1">
          <a:off x="6972300" y="134294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F569C522-5D59-4192-8229-6924192F8ED7}"/>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EE4C8372-B271-4F68-BF32-E86DD1577DF0}"/>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a:extLst>
            <a:ext uri="{FF2B5EF4-FFF2-40B4-BE49-F238E27FC236}">
              <a16:creationId xmlns:a16="http://schemas.microsoft.com/office/drawing/2014/main" id="{08B58A25-FAA2-4434-9A4F-7B9017580E7D}"/>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a:extLst>
            <a:ext uri="{FF2B5EF4-FFF2-40B4-BE49-F238E27FC236}">
              <a16:creationId xmlns:a16="http://schemas.microsoft.com/office/drawing/2014/main" id="{9AE843D3-C81B-4DAE-A7F1-0D40C6E6BA49}"/>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73423</xdr:rowOff>
    </xdr:from>
    <xdr:ext cx="469744" cy="259045"/>
    <xdr:sp macro="" textlink="">
      <xdr:nvSpPr>
        <xdr:cNvPr id="372" name="n_1mainValue【福祉施設】&#10;一人当たり面積">
          <a:extLst>
            <a:ext uri="{FF2B5EF4-FFF2-40B4-BE49-F238E27FC236}">
              <a16:creationId xmlns:a16="http://schemas.microsoft.com/office/drawing/2014/main" id="{6551D55A-5208-414C-8D16-7034B09AE358}"/>
            </a:ext>
          </a:extLst>
        </xdr:cNvPr>
        <xdr:cNvSpPr txBox="1"/>
      </xdr:nvSpPr>
      <xdr:spPr>
        <a:xfrm>
          <a:off x="9391727" y="1310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98569</xdr:rowOff>
    </xdr:from>
    <xdr:ext cx="469744" cy="259045"/>
    <xdr:sp macro="" textlink="">
      <xdr:nvSpPr>
        <xdr:cNvPr id="373" name="n_2mainValue【福祉施設】&#10;一人当たり面積">
          <a:extLst>
            <a:ext uri="{FF2B5EF4-FFF2-40B4-BE49-F238E27FC236}">
              <a16:creationId xmlns:a16="http://schemas.microsoft.com/office/drawing/2014/main" id="{6E0B917C-020D-46A5-8C02-E7C556B83753}"/>
            </a:ext>
          </a:extLst>
        </xdr:cNvPr>
        <xdr:cNvSpPr txBox="1"/>
      </xdr:nvSpPr>
      <xdr:spPr>
        <a:xfrm>
          <a:off x="8515427" y="131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123714</xdr:rowOff>
    </xdr:from>
    <xdr:ext cx="469744" cy="259045"/>
    <xdr:sp macro="" textlink="">
      <xdr:nvSpPr>
        <xdr:cNvPr id="374" name="n_3mainValue【福祉施設】&#10;一人当たり面積">
          <a:extLst>
            <a:ext uri="{FF2B5EF4-FFF2-40B4-BE49-F238E27FC236}">
              <a16:creationId xmlns:a16="http://schemas.microsoft.com/office/drawing/2014/main" id="{FD381493-D43D-4F16-8146-CFC42C12E942}"/>
            </a:ext>
          </a:extLst>
        </xdr:cNvPr>
        <xdr:cNvSpPr txBox="1"/>
      </xdr:nvSpPr>
      <xdr:spPr>
        <a:xfrm>
          <a:off x="7626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142003</xdr:rowOff>
    </xdr:from>
    <xdr:ext cx="469744" cy="259045"/>
    <xdr:sp macro="" textlink="">
      <xdr:nvSpPr>
        <xdr:cNvPr id="375" name="n_4mainValue【福祉施設】&#10;一人当たり面積">
          <a:extLst>
            <a:ext uri="{FF2B5EF4-FFF2-40B4-BE49-F238E27FC236}">
              <a16:creationId xmlns:a16="http://schemas.microsoft.com/office/drawing/2014/main" id="{CAB2D2E8-A5C9-477F-8E54-FA34FE0540F5}"/>
            </a:ext>
          </a:extLst>
        </xdr:cNvPr>
        <xdr:cNvSpPr txBox="1"/>
      </xdr:nvSpPr>
      <xdr:spPr>
        <a:xfrm>
          <a:off x="673742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8C2890F-BA8D-4CA3-9EC0-ADDAE33699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099C567-EE33-48D4-B700-BEC76BD9B7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88BF720-3DF9-4F42-86F6-E32DD53AA9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F6CE427-12F8-4E48-AADA-178B956DCD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F04ACD0-C94B-4233-B345-BABEA29352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6C2504F-5FA9-4A40-95F8-C3FFB00371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8297724-7B11-4929-A268-3B70D484475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AB16FE7-D151-4A1E-891C-FFA602964FE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F76A6B7-60BD-4FFD-8962-F96D0D5E7C3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41AA25F-F7F2-4EB8-9F85-A735A09A5F8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D3D89A84-C543-48EC-BCCE-9DEEABFB2BB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FF07CACD-7ED0-44C8-857B-3985DE8B21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D53EA958-E032-4001-BE33-526BCE0BD41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EB94764-A7FD-413C-9B3F-F2979122AD5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1E0EE615-8FE9-4FC6-9DE1-E840EDDD5CB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B38912D-34DD-4CED-9924-273191C553F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E5CE7810-706E-4948-AEA3-4EEA1E37A6B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CD8F664F-4A0F-4A27-8027-A1625D5A108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F62BDD5-DCF1-4631-A917-92EECA8CB85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F3A97056-9665-472F-A4DB-214DFE44393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20AA4AE-4EAB-4DE1-B491-25B8D837059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A1EC185E-2240-4A9B-9E00-E77E4C90477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3FE9D5AC-2570-4F1E-BE87-BCE7A6FAB1E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B5239B3-D947-400A-A0E6-940951AE5B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DE9D62D9-DA3B-428E-B778-4E673F6E7D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32C58A26-4818-4842-BD83-B089B4F2CE7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BB8CF21D-5F7C-45E8-AD4B-342F15A7C90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8BBD0576-14D0-4881-8F5A-3BE64357799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7A3ADF58-1020-400F-B2D4-A185122FD10D}"/>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FC0A6EFB-4636-4B00-84FB-30DD0CC6C6E6}"/>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B87C631C-6EF9-4F8A-B01C-EB94935BD96D}"/>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2FD62DCA-0E4A-4E96-9145-BA7043C60EB3}"/>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FF385C3A-D470-429A-81D6-99626D2E509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960E79E7-DE83-4603-B571-21D2833250F3}"/>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A5C3E83B-011F-4D04-9F03-0C6C159A8753}"/>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57BB4913-6225-4393-BCC3-ABBE83D7BC27}"/>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3E4BE95-A89F-4EEC-BB74-64EF5FE6123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37699A-00A5-43AB-AB2B-B85E7F6507F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F11FE37-B8DE-46E2-AE37-058719BBE92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5FE743E-BE0E-4A2A-ADC9-8D554326D8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A0859DD-B82E-491A-BC3F-B318F9839B6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417" name="楕円 416">
          <a:extLst>
            <a:ext uri="{FF2B5EF4-FFF2-40B4-BE49-F238E27FC236}">
              <a16:creationId xmlns:a16="http://schemas.microsoft.com/office/drawing/2014/main" id="{86C90D54-2A69-4593-90BB-DADD65CC7E0E}"/>
            </a:ext>
          </a:extLst>
        </xdr:cNvPr>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65876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EF9E7AEC-DAC7-4076-A542-F4544FE9FE15}"/>
            </a:ext>
          </a:extLst>
        </xdr:cNvPr>
        <xdr:cNvSpPr txBox="1"/>
      </xdr:nvSpPr>
      <xdr:spPr>
        <a:xfrm>
          <a:off x="4673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102144</xdr:rowOff>
    </xdr:from>
    <xdr:to>
      <xdr:col>20</xdr:col>
      <xdr:colOff>38100</xdr:colOff>
      <xdr:row>105</xdr:row>
      <xdr:rowOff>32294</xdr:rowOff>
    </xdr:to>
    <xdr:sp macro="" textlink="">
      <xdr:nvSpPr>
        <xdr:cNvPr id="419" name="楕円 418">
          <a:extLst>
            <a:ext uri="{FF2B5EF4-FFF2-40B4-BE49-F238E27FC236}">
              <a16:creationId xmlns:a16="http://schemas.microsoft.com/office/drawing/2014/main" id="{9F8E6936-3FF0-4E37-BDE2-D3311B39F570}"/>
            </a:ext>
          </a:extLst>
        </xdr:cNvPr>
        <xdr:cNvSpPr/>
      </xdr:nvSpPr>
      <xdr:spPr>
        <a:xfrm>
          <a:off x="3746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104</xdr:row>
      <xdr:rowOff>152944</xdr:rowOff>
    </xdr:to>
    <xdr:cxnSp macro="">
      <xdr:nvCxnSpPr>
        <xdr:cNvPr id="420" name="直線コネクタ 419">
          <a:extLst>
            <a:ext uri="{FF2B5EF4-FFF2-40B4-BE49-F238E27FC236}">
              <a16:creationId xmlns:a16="http://schemas.microsoft.com/office/drawing/2014/main" id="{AC3CFA23-44CB-44AE-962F-4EAE1D7308E3}"/>
            </a:ext>
          </a:extLst>
        </xdr:cNvPr>
        <xdr:cNvCxnSpPr/>
      </xdr:nvCxnSpPr>
      <xdr:spPr>
        <a:xfrm flipV="1">
          <a:off x="3797300" y="179690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85816</xdr:rowOff>
    </xdr:from>
    <xdr:to>
      <xdr:col>15</xdr:col>
      <xdr:colOff>101600</xdr:colOff>
      <xdr:row>105</xdr:row>
      <xdr:rowOff>15966</xdr:rowOff>
    </xdr:to>
    <xdr:sp macro="" textlink="">
      <xdr:nvSpPr>
        <xdr:cNvPr id="421" name="楕円 420">
          <a:extLst>
            <a:ext uri="{FF2B5EF4-FFF2-40B4-BE49-F238E27FC236}">
              <a16:creationId xmlns:a16="http://schemas.microsoft.com/office/drawing/2014/main" id="{834000ED-A8DE-494B-9DD6-AE16A61BCB30}"/>
            </a:ext>
          </a:extLst>
        </xdr:cNvPr>
        <xdr:cNvSpPr/>
      </xdr:nvSpPr>
      <xdr:spPr>
        <a:xfrm>
          <a:off x="2857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136616</xdr:rowOff>
    </xdr:from>
    <xdr:to>
      <xdr:col>19</xdr:col>
      <xdr:colOff>177800</xdr:colOff>
      <xdr:row>104</xdr:row>
      <xdr:rowOff>152944</xdr:rowOff>
    </xdr:to>
    <xdr:cxnSp macro="">
      <xdr:nvCxnSpPr>
        <xdr:cNvPr id="422" name="直線コネクタ 421">
          <a:extLst>
            <a:ext uri="{FF2B5EF4-FFF2-40B4-BE49-F238E27FC236}">
              <a16:creationId xmlns:a16="http://schemas.microsoft.com/office/drawing/2014/main" id="{E72D8658-77B8-4F37-9A7F-BCEF35FEC983}"/>
            </a:ext>
          </a:extLst>
        </xdr:cNvPr>
        <xdr:cNvCxnSpPr/>
      </xdr:nvCxnSpPr>
      <xdr:spPr>
        <a:xfrm>
          <a:off x="2908300" y="179674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23" name="楕円 422">
          <a:extLst>
            <a:ext uri="{FF2B5EF4-FFF2-40B4-BE49-F238E27FC236}">
              <a16:creationId xmlns:a16="http://schemas.microsoft.com/office/drawing/2014/main" id="{FF645565-22E6-471C-B52E-5A4FD02BB9BB}"/>
            </a:ext>
          </a:extLst>
        </xdr:cNvPr>
        <xdr:cNvSpPr/>
      </xdr:nvSpPr>
      <xdr:spPr>
        <a:xfrm>
          <a:off x="196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136616</xdr:rowOff>
    </xdr:to>
    <xdr:cxnSp macro="">
      <xdr:nvCxnSpPr>
        <xdr:cNvPr id="424" name="直線コネクタ 423">
          <a:extLst>
            <a:ext uri="{FF2B5EF4-FFF2-40B4-BE49-F238E27FC236}">
              <a16:creationId xmlns:a16="http://schemas.microsoft.com/office/drawing/2014/main" id="{9F72596E-D56E-422E-B047-EB3B846E6D6C}"/>
            </a:ext>
          </a:extLst>
        </xdr:cNvPr>
        <xdr:cNvCxnSpPr/>
      </xdr:nvCxnSpPr>
      <xdr:spPr>
        <a:xfrm>
          <a:off x="2019300" y="179412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25" name="楕円 424">
          <a:extLst>
            <a:ext uri="{FF2B5EF4-FFF2-40B4-BE49-F238E27FC236}">
              <a16:creationId xmlns:a16="http://schemas.microsoft.com/office/drawing/2014/main" id="{9A955C99-491C-44A2-A608-445B3F6E9D17}"/>
            </a:ext>
          </a:extLst>
        </xdr:cNvPr>
        <xdr:cNvSpPr/>
      </xdr:nvSpPr>
      <xdr:spPr>
        <a:xfrm>
          <a:off x="1079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120287</xdr:rowOff>
    </xdr:to>
    <xdr:cxnSp macro="">
      <xdr:nvCxnSpPr>
        <xdr:cNvPr id="426" name="直線コネクタ 425">
          <a:extLst>
            <a:ext uri="{FF2B5EF4-FFF2-40B4-BE49-F238E27FC236}">
              <a16:creationId xmlns:a16="http://schemas.microsoft.com/office/drawing/2014/main" id="{E02AA16E-60B2-4B2E-B178-C15AFA7018CC}"/>
            </a:ext>
          </a:extLst>
        </xdr:cNvPr>
        <xdr:cNvCxnSpPr/>
      </xdr:nvCxnSpPr>
      <xdr:spPr>
        <a:xfrm flipV="1">
          <a:off x="1130300" y="179412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A4A80B91-4364-4FC3-BA6B-8E58AC38F328}"/>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A72B6A6C-03EF-4D3F-BCF7-7470456689F1}"/>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1217859C-8243-44B2-B739-5EFFB00E1312}"/>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C6E8F717-6879-43DC-ABA4-1F53BF1C8752}"/>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23421</xdr:rowOff>
    </xdr:from>
    <xdr:ext cx="405111" cy="259045"/>
    <xdr:sp macro="" textlink="">
      <xdr:nvSpPr>
        <xdr:cNvPr id="431" name="n_1mainValue【市民会館】&#10;有形固定資産減価償却率">
          <a:extLst>
            <a:ext uri="{FF2B5EF4-FFF2-40B4-BE49-F238E27FC236}">
              <a16:creationId xmlns:a16="http://schemas.microsoft.com/office/drawing/2014/main" id="{FA29A8D1-0AE9-4737-BCD2-E925BC6BB6F7}"/>
            </a:ext>
          </a:extLst>
        </xdr:cNvPr>
        <xdr:cNvSpPr txBox="1"/>
      </xdr:nvSpPr>
      <xdr:spPr>
        <a:xfrm>
          <a:off x="35820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7093</xdr:rowOff>
    </xdr:from>
    <xdr:ext cx="405111" cy="259045"/>
    <xdr:sp macro="" textlink="">
      <xdr:nvSpPr>
        <xdr:cNvPr id="432" name="n_2mainValue【市民会館】&#10;有形固定資産減価償却率">
          <a:extLst>
            <a:ext uri="{FF2B5EF4-FFF2-40B4-BE49-F238E27FC236}">
              <a16:creationId xmlns:a16="http://schemas.microsoft.com/office/drawing/2014/main" id="{1C596AB1-BC0B-444A-84C2-4772A019F1F6}"/>
            </a:ext>
          </a:extLst>
        </xdr:cNvPr>
        <xdr:cNvSpPr txBox="1"/>
      </xdr:nvSpPr>
      <xdr:spPr>
        <a:xfrm>
          <a:off x="2705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433" name="n_3mainValue【市民会館】&#10;有形固定資産減価償却率">
          <a:extLst>
            <a:ext uri="{FF2B5EF4-FFF2-40B4-BE49-F238E27FC236}">
              <a16:creationId xmlns:a16="http://schemas.microsoft.com/office/drawing/2014/main" id="{E72683BA-D00C-4B93-8A69-99B4630B02B9}"/>
            </a:ext>
          </a:extLst>
        </xdr:cNvPr>
        <xdr:cNvSpPr txBox="1"/>
      </xdr:nvSpPr>
      <xdr:spPr>
        <a:xfrm>
          <a:off x="1816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4" name="n_4mainValue【市民会館】&#10;有形固定資産減価償却率">
          <a:extLst>
            <a:ext uri="{FF2B5EF4-FFF2-40B4-BE49-F238E27FC236}">
              <a16:creationId xmlns:a16="http://schemas.microsoft.com/office/drawing/2014/main" id="{64119593-5F86-4142-B480-1626D4331EAC}"/>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529BDA4-2859-43E6-9819-6B3FA16071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F5E71C8-7802-4405-94AB-C39C83661C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D4C6BEC-1F77-4E9D-ABD5-48FDB165F0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1B4D4187-D29B-4E83-ABC6-2DC740C7AE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1066D7E-183A-4ABB-93F7-8653073134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11F9AA7-2B80-429B-B09E-8356027834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02E8FDF-4CA3-4B8D-A9E3-DF65FAA946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E36159D1-B2DB-46D4-BC4D-36010E2857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FBD54BD-4C17-42F7-8F78-FC4F83A6CB0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992BFD0C-F8E1-4683-8527-100B77DDB31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2245F148-C899-4964-9852-88B3DEC0215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D566F2D0-BEE9-4E6B-B150-3B2B201B5F3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89BA4742-30F9-4A57-B375-E8662E3617A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FC1BD0B-BF59-4DBE-9E6A-72D6AF432D6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E8452946-7B3A-4D7B-B995-D465F26FE43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89C30D95-14AF-4D85-963B-8DCBD84F2EB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6FC3EB98-3386-4F51-A4CD-4F56F78B0F2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5B73D070-B6A7-44B5-91D5-B172AC13FAE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B56800A2-5801-481C-989A-D7325BFC995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4906200-6E4C-416F-8D63-68FE21D57B8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7F90F24-7E68-43A4-953A-5EFF70462E7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DFACAB23-B4D0-49FB-808D-70A5B2310AC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389D5FE-509C-4E74-9230-7A8CD721F2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F4E4153F-1331-4B25-ACB9-62618DF6074A}"/>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D383CCE0-731F-4B9F-A378-51D8EFD9C66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62327655-0D43-4AAE-B7CC-32CC98037DE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F54FC6A0-5343-49B1-A2DD-366716F5A78F}"/>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34225A0A-3976-454B-B919-B69209464922}"/>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EC201F84-CBDC-4206-BF4D-5413E130BCE2}"/>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AD934B32-6FCA-4939-95A0-ECDB34DF2D43}"/>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D250A74E-1B7F-4AD8-AFE6-6E7E6997B7D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090AD8E0-3CF7-4F68-94EE-0505E2A12154}"/>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6B8AB8F9-AC46-4E62-B645-80E84EA8C5F1}"/>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D3FBECED-4BA8-4251-853F-40E9BF9CE5B2}"/>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69C6F58-B190-478E-8FDE-B0187F1FF87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FFD0A3A-325A-478E-B51D-FAAB4047410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512FCCC-9A54-4869-AA3A-1E077A4C6E8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0C2D4DD-A46A-4E7B-A615-A3062903C95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4C56A93-9711-4304-A422-94704E32FE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122555</xdr:rowOff>
    </xdr:from>
    <xdr:to>
      <xdr:col>55</xdr:col>
      <xdr:colOff>50800</xdr:colOff>
      <xdr:row>100</xdr:row>
      <xdr:rowOff>52705</xdr:rowOff>
    </xdr:to>
    <xdr:sp macro="" textlink="">
      <xdr:nvSpPr>
        <xdr:cNvPr id="474" name="楕円 473">
          <a:extLst>
            <a:ext uri="{FF2B5EF4-FFF2-40B4-BE49-F238E27FC236}">
              <a16:creationId xmlns:a16="http://schemas.microsoft.com/office/drawing/2014/main" id="{646FBBA5-AA14-40AE-AF12-9DEDE29665BE}"/>
            </a:ext>
          </a:extLst>
        </xdr:cNvPr>
        <xdr:cNvSpPr/>
      </xdr:nvSpPr>
      <xdr:spPr>
        <a:xfrm>
          <a:off x="104267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75582</xdr:rowOff>
    </xdr:from>
    <xdr:ext cx="469744" cy="259045"/>
    <xdr:sp macro="" textlink="">
      <xdr:nvSpPr>
        <xdr:cNvPr id="475" name="【市民会館】&#10;一人当たり面積該当値テキスト">
          <a:extLst>
            <a:ext uri="{FF2B5EF4-FFF2-40B4-BE49-F238E27FC236}">
              <a16:creationId xmlns:a16="http://schemas.microsoft.com/office/drawing/2014/main" id="{CC20C7E1-E3BE-4B7E-ACD9-2BC6E3ECE8AA}"/>
            </a:ext>
          </a:extLst>
        </xdr:cNvPr>
        <xdr:cNvSpPr txBox="1"/>
      </xdr:nvSpPr>
      <xdr:spPr>
        <a:xfrm>
          <a:off x="10515600" y="170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154939</xdr:rowOff>
    </xdr:from>
    <xdr:to>
      <xdr:col>50</xdr:col>
      <xdr:colOff>165100</xdr:colOff>
      <xdr:row>100</xdr:row>
      <xdr:rowOff>85089</xdr:rowOff>
    </xdr:to>
    <xdr:sp macro="" textlink="">
      <xdr:nvSpPr>
        <xdr:cNvPr id="476" name="楕円 475">
          <a:extLst>
            <a:ext uri="{FF2B5EF4-FFF2-40B4-BE49-F238E27FC236}">
              <a16:creationId xmlns:a16="http://schemas.microsoft.com/office/drawing/2014/main" id="{8F402582-95AC-4597-8285-6DCBEF5E6473}"/>
            </a:ext>
          </a:extLst>
        </xdr:cNvPr>
        <xdr:cNvSpPr/>
      </xdr:nvSpPr>
      <xdr:spPr>
        <a:xfrm>
          <a:off x="9588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1905</xdr:rowOff>
    </xdr:from>
    <xdr:to>
      <xdr:col>55</xdr:col>
      <xdr:colOff>0</xdr:colOff>
      <xdr:row>100</xdr:row>
      <xdr:rowOff>34289</xdr:rowOff>
    </xdr:to>
    <xdr:cxnSp macro="">
      <xdr:nvCxnSpPr>
        <xdr:cNvPr id="477" name="直線コネクタ 476">
          <a:extLst>
            <a:ext uri="{FF2B5EF4-FFF2-40B4-BE49-F238E27FC236}">
              <a16:creationId xmlns:a16="http://schemas.microsoft.com/office/drawing/2014/main" id="{313EC865-6C6E-4B30-9901-8E30B32B6E5C}"/>
            </a:ext>
          </a:extLst>
        </xdr:cNvPr>
        <xdr:cNvCxnSpPr/>
      </xdr:nvCxnSpPr>
      <xdr:spPr>
        <a:xfrm flipV="1">
          <a:off x="9639300" y="171469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10161</xdr:rowOff>
    </xdr:from>
    <xdr:to>
      <xdr:col>46</xdr:col>
      <xdr:colOff>38100</xdr:colOff>
      <xdr:row>100</xdr:row>
      <xdr:rowOff>111761</xdr:rowOff>
    </xdr:to>
    <xdr:sp macro="" textlink="">
      <xdr:nvSpPr>
        <xdr:cNvPr id="478" name="楕円 477">
          <a:extLst>
            <a:ext uri="{FF2B5EF4-FFF2-40B4-BE49-F238E27FC236}">
              <a16:creationId xmlns:a16="http://schemas.microsoft.com/office/drawing/2014/main" id="{6B0F7A33-710E-43E5-A083-595D11A6D749}"/>
            </a:ext>
          </a:extLst>
        </xdr:cNvPr>
        <xdr:cNvSpPr/>
      </xdr:nvSpPr>
      <xdr:spPr>
        <a:xfrm>
          <a:off x="8699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34289</xdr:rowOff>
    </xdr:from>
    <xdr:to>
      <xdr:col>50</xdr:col>
      <xdr:colOff>114300</xdr:colOff>
      <xdr:row>100</xdr:row>
      <xdr:rowOff>60961</xdr:rowOff>
    </xdr:to>
    <xdr:cxnSp macro="">
      <xdr:nvCxnSpPr>
        <xdr:cNvPr id="479" name="直線コネクタ 478">
          <a:extLst>
            <a:ext uri="{FF2B5EF4-FFF2-40B4-BE49-F238E27FC236}">
              <a16:creationId xmlns:a16="http://schemas.microsoft.com/office/drawing/2014/main" id="{9FEEB649-8E0C-48B7-A972-748155A1D7DA}"/>
            </a:ext>
          </a:extLst>
        </xdr:cNvPr>
        <xdr:cNvCxnSpPr/>
      </xdr:nvCxnSpPr>
      <xdr:spPr>
        <a:xfrm flipV="1">
          <a:off x="8750300" y="17179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36830</xdr:rowOff>
    </xdr:from>
    <xdr:to>
      <xdr:col>41</xdr:col>
      <xdr:colOff>101600</xdr:colOff>
      <xdr:row>100</xdr:row>
      <xdr:rowOff>138430</xdr:rowOff>
    </xdr:to>
    <xdr:sp macro="" textlink="">
      <xdr:nvSpPr>
        <xdr:cNvPr id="480" name="楕円 479">
          <a:extLst>
            <a:ext uri="{FF2B5EF4-FFF2-40B4-BE49-F238E27FC236}">
              <a16:creationId xmlns:a16="http://schemas.microsoft.com/office/drawing/2014/main" id="{EB3AFD4F-5209-4D9F-9BF7-529FC85D0E3F}"/>
            </a:ext>
          </a:extLst>
        </xdr:cNvPr>
        <xdr:cNvSpPr/>
      </xdr:nvSpPr>
      <xdr:spPr>
        <a:xfrm>
          <a:off x="7810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60961</xdr:rowOff>
    </xdr:from>
    <xdr:to>
      <xdr:col>45</xdr:col>
      <xdr:colOff>177800</xdr:colOff>
      <xdr:row>100</xdr:row>
      <xdr:rowOff>87630</xdr:rowOff>
    </xdr:to>
    <xdr:cxnSp macro="">
      <xdr:nvCxnSpPr>
        <xdr:cNvPr id="481" name="直線コネクタ 480">
          <a:extLst>
            <a:ext uri="{FF2B5EF4-FFF2-40B4-BE49-F238E27FC236}">
              <a16:creationId xmlns:a16="http://schemas.microsoft.com/office/drawing/2014/main" id="{BD7F2B79-2EC6-4255-9589-F61D377801AA}"/>
            </a:ext>
          </a:extLst>
        </xdr:cNvPr>
        <xdr:cNvCxnSpPr/>
      </xdr:nvCxnSpPr>
      <xdr:spPr>
        <a:xfrm flipV="1">
          <a:off x="7861300" y="17205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55880</xdr:rowOff>
    </xdr:from>
    <xdr:to>
      <xdr:col>36</xdr:col>
      <xdr:colOff>165100</xdr:colOff>
      <xdr:row>100</xdr:row>
      <xdr:rowOff>157480</xdr:rowOff>
    </xdr:to>
    <xdr:sp macro="" textlink="">
      <xdr:nvSpPr>
        <xdr:cNvPr id="482" name="楕円 481">
          <a:extLst>
            <a:ext uri="{FF2B5EF4-FFF2-40B4-BE49-F238E27FC236}">
              <a16:creationId xmlns:a16="http://schemas.microsoft.com/office/drawing/2014/main" id="{47825543-5F4A-4E94-81EC-6EE9CBB17D19}"/>
            </a:ext>
          </a:extLst>
        </xdr:cNvPr>
        <xdr:cNvSpPr/>
      </xdr:nvSpPr>
      <xdr:spPr>
        <a:xfrm>
          <a:off x="6921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87630</xdr:rowOff>
    </xdr:from>
    <xdr:to>
      <xdr:col>41</xdr:col>
      <xdr:colOff>50800</xdr:colOff>
      <xdr:row>100</xdr:row>
      <xdr:rowOff>106680</xdr:rowOff>
    </xdr:to>
    <xdr:cxnSp macro="">
      <xdr:nvCxnSpPr>
        <xdr:cNvPr id="483" name="直線コネクタ 482">
          <a:extLst>
            <a:ext uri="{FF2B5EF4-FFF2-40B4-BE49-F238E27FC236}">
              <a16:creationId xmlns:a16="http://schemas.microsoft.com/office/drawing/2014/main" id="{51DD4FCE-43D3-4B8D-8324-5C3E711B839E}"/>
            </a:ext>
          </a:extLst>
        </xdr:cNvPr>
        <xdr:cNvCxnSpPr/>
      </xdr:nvCxnSpPr>
      <xdr:spPr>
        <a:xfrm flipV="1">
          <a:off x="6972300" y="17232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E7F56CEB-EABF-4437-8BC7-613C4C675DBD}"/>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0EE45941-497E-4952-B9B3-1F59064A0DDC}"/>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EAF7F16A-D1DF-4B4D-B6EA-7E52F3C04C95}"/>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EBE7C700-AE0B-459E-A4F5-F8E04AE6C633}"/>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101616</xdr:rowOff>
    </xdr:from>
    <xdr:ext cx="469744" cy="259045"/>
    <xdr:sp macro="" textlink="">
      <xdr:nvSpPr>
        <xdr:cNvPr id="488" name="n_1mainValue【市民会館】&#10;一人当たり面積">
          <a:extLst>
            <a:ext uri="{FF2B5EF4-FFF2-40B4-BE49-F238E27FC236}">
              <a16:creationId xmlns:a16="http://schemas.microsoft.com/office/drawing/2014/main" id="{5B4D37D5-6B6A-49A9-AF2F-06ADFF29B38F}"/>
            </a:ext>
          </a:extLst>
        </xdr:cNvPr>
        <xdr:cNvSpPr txBox="1"/>
      </xdr:nvSpPr>
      <xdr:spPr>
        <a:xfrm>
          <a:off x="9391727" y="169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128288</xdr:rowOff>
    </xdr:from>
    <xdr:ext cx="469744" cy="259045"/>
    <xdr:sp macro="" textlink="">
      <xdr:nvSpPr>
        <xdr:cNvPr id="489" name="n_2mainValue【市民会館】&#10;一人当たり面積">
          <a:extLst>
            <a:ext uri="{FF2B5EF4-FFF2-40B4-BE49-F238E27FC236}">
              <a16:creationId xmlns:a16="http://schemas.microsoft.com/office/drawing/2014/main" id="{B6738679-DA79-4FA5-B36F-BBEA871CA1BC}"/>
            </a:ext>
          </a:extLst>
        </xdr:cNvPr>
        <xdr:cNvSpPr txBox="1"/>
      </xdr:nvSpPr>
      <xdr:spPr>
        <a:xfrm>
          <a:off x="8515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154957</xdr:rowOff>
    </xdr:from>
    <xdr:ext cx="469744" cy="259045"/>
    <xdr:sp macro="" textlink="">
      <xdr:nvSpPr>
        <xdr:cNvPr id="490" name="n_3mainValue【市民会館】&#10;一人当たり面積">
          <a:extLst>
            <a:ext uri="{FF2B5EF4-FFF2-40B4-BE49-F238E27FC236}">
              <a16:creationId xmlns:a16="http://schemas.microsoft.com/office/drawing/2014/main" id="{76E06DA3-6844-4585-BD4E-E918B78BE9E5}"/>
            </a:ext>
          </a:extLst>
        </xdr:cNvPr>
        <xdr:cNvSpPr txBox="1"/>
      </xdr:nvSpPr>
      <xdr:spPr>
        <a:xfrm>
          <a:off x="76264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2557</xdr:rowOff>
    </xdr:from>
    <xdr:ext cx="469744" cy="259045"/>
    <xdr:sp macro="" textlink="">
      <xdr:nvSpPr>
        <xdr:cNvPr id="491" name="n_4mainValue【市民会館】&#10;一人当たり面積">
          <a:extLst>
            <a:ext uri="{FF2B5EF4-FFF2-40B4-BE49-F238E27FC236}">
              <a16:creationId xmlns:a16="http://schemas.microsoft.com/office/drawing/2014/main" id="{DBA02D7D-BF24-4FE8-BC6F-BDD7A13B5760}"/>
            </a:ext>
          </a:extLst>
        </xdr:cNvPr>
        <xdr:cNvSpPr txBox="1"/>
      </xdr:nvSpPr>
      <xdr:spPr>
        <a:xfrm>
          <a:off x="6737427"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B689BFA5-8F2E-48E7-8B35-39DE4A0A17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E9D31A74-6891-4536-9B7E-24D2E531B1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75F9DC16-BCBF-406F-B680-4929B69A02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783F301-9150-43A4-BB8F-67A7CAC234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61B966E2-BD8C-41F9-8FB5-60620ADA59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7EC86C2C-5EB9-4975-97D1-2DF417B0DC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A10382D-CFD7-400A-92A9-7970824623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3067DADB-7407-4CC4-B2E7-B16675EB4F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A7D07330-8660-4694-BF97-D8F089AA7D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ECD1F66-E9B9-43C8-BB8B-A3488AAD0E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7D49B906-384F-4EA5-B522-86C096D6986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55636F44-DEC4-41BD-B9C1-E83E56CCB1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213AEE05-FEAC-40E5-8F28-3EB3804FE4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3221233D-9DDA-47CB-AB76-D7961A1C91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19D88309-6E20-4C1E-B8B3-AF12218FAAA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62A857D6-7893-4FCB-8152-32D961EA727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10558496-FE8D-4478-9710-2E3611F97C1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76738CF1-D38D-4770-B756-0D97FB39E46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17D0ED7-ABC5-4E4C-BB9F-84669922679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962CDCFA-F7F3-4E6D-B548-8FBE191830A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DF474D74-C6F3-4A86-A056-00657040402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40A14B25-610B-4895-8D5F-5E0DBDFB6FA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CCFF90A5-B213-4CDC-839F-5C0D844920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8C87D97-322A-430C-B043-1DE1CE2BCC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1EEB5CEE-6E19-40E9-ADC6-483E824091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EC3879C0-650E-440F-BA81-FB684F25B3E1}"/>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BAF85D25-A534-4DC2-A3B7-6F672711FAC9}"/>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5F7B680B-46EF-4683-8EF6-BE8A828AF966}"/>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AE8CD496-18AF-46F8-BAED-5319F53ECF1E}"/>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2CDAEFAE-6675-41A1-B3BD-5960A708D9F3}"/>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6A24EE3-FE03-403F-B7CE-F53CAF598D8E}"/>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9E35AE50-E623-46E8-B01D-43068047A188}"/>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BE24B04C-6CC7-4DC9-9564-813355E5A78A}"/>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060F02D0-B6CD-43DC-B22F-E44EFEE80541}"/>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B1C74E06-5DE1-4ECD-B221-04A137DE91AB}"/>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5820C23B-1315-49B0-AC5B-8A119212A3BA}"/>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D20655B-8202-43B2-9F03-662D7339590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824D9D0-3D17-439D-B2B9-5B905CB3D0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29754B2-0196-4D3E-879B-71F81089E1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05A5B12-9915-4142-986C-66C9637EFC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6DE3BB0-18B3-41EA-8701-561E37ED26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533" name="楕円 532">
          <a:extLst>
            <a:ext uri="{FF2B5EF4-FFF2-40B4-BE49-F238E27FC236}">
              <a16:creationId xmlns:a16="http://schemas.microsoft.com/office/drawing/2014/main" id="{D023ACE5-C38D-46ED-BD9C-77A2BB57C1F1}"/>
            </a:ext>
          </a:extLst>
        </xdr:cNvPr>
        <xdr:cNvSpPr/>
      </xdr:nvSpPr>
      <xdr:spPr>
        <a:xfrm>
          <a:off x="16268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3C9F83D1-8246-494B-B22B-F6CC367D8943}"/>
            </a:ext>
          </a:extLst>
        </xdr:cNvPr>
        <xdr:cNvSpPr txBox="1"/>
      </xdr:nvSpPr>
      <xdr:spPr>
        <a:xfrm>
          <a:off x="16357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72753</xdr:rowOff>
    </xdr:from>
    <xdr:to>
      <xdr:col>81</xdr:col>
      <xdr:colOff>101600</xdr:colOff>
      <xdr:row>37</xdr:row>
      <xdr:rowOff>2903</xdr:rowOff>
    </xdr:to>
    <xdr:sp macro="" textlink="">
      <xdr:nvSpPr>
        <xdr:cNvPr id="535" name="楕円 534">
          <a:extLst>
            <a:ext uri="{FF2B5EF4-FFF2-40B4-BE49-F238E27FC236}">
              <a16:creationId xmlns:a16="http://schemas.microsoft.com/office/drawing/2014/main" id="{6464F084-2A6A-49A7-8BB8-88BF82327C06}"/>
            </a:ext>
          </a:extLst>
        </xdr:cNvPr>
        <xdr:cNvSpPr/>
      </xdr:nvSpPr>
      <xdr:spPr>
        <a:xfrm>
          <a:off x="15430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36</xdr:row>
      <xdr:rowOff>123553</xdr:rowOff>
    </xdr:to>
    <xdr:cxnSp macro="">
      <xdr:nvCxnSpPr>
        <xdr:cNvPr id="536" name="直線コネクタ 535">
          <a:extLst>
            <a:ext uri="{FF2B5EF4-FFF2-40B4-BE49-F238E27FC236}">
              <a16:creationId xmlns:a16="http://schemas.microsoft.com/office/drawing/2014/main" id="{FFF65D11-E94D-4397-83B6-920FF37A3261}"/>
            </a:ext>
          </a:extLst>
        </xdr:cNvPr>
        <xdr:cNvCxnSpPr/>
      </xdr:nvCxnSpPr>
      <xdr:spPr>
        <a:xfrm flipV="1">
          <a:off x="15481300" y="628105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23767</xdr:rowOff>
    </xdr:from>
    <xdr:to>
      <xdr:col>76</xdr:col>
      <xdr:colOff>165100</xdr:colOff>
      <xdr:row>36</xdr:row>
      <xdr:rowOff>125367</xdr:rowOff>
    </xdr:to>
    <xdr:sp macro="" textlink="">
      <xdr:nvSpPr>
        <xdr:cNvPr id="537" name="楕円 536">
          <a:extLst>
            <a:ext uri="{FF2B5EF4-FFF2-40B4-BE49-F238E27FC236}">
              <a16:creationId xmlns:a16="http://schemas.microsoft.com/office/drawing/2014/main" id="{474BF9DB-F333-4C5A-A218-9F3662EBAE51}"/>
            </a:ext>
          </a:extLst>
        </xdr:cNvPr>
        <xdr:cNvSpPr/>
      </xdr:nvSpPr>
      <xdr:spPr>
        <a:xfrm>
          <a:off x="14541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74567</xdr:rowOff>
    </xdr:from>
    <xdr:to>
      <xdr:col>81</xdr:col>
      <xdr:colOff>50800</xdr:colOff>
      <xdr:row>36</xdr:row>
      <xdr:rowOff>123553</xdr:rowOff>
    </xdr:to>
    <xdr:cxnSp macro="">
      <xdr:nvCxnSpPr>
        <xdr:cNvPr id="538" name="直線コネクタ 537">
          <a:extLst>
            <a:ext uri="{FF2B5EF4-FFF2-40B4-BE49-F238E27FC236}">
              <a16:creationId xmlns:a16="http://schemas.microsoft.com/office/drawing/2014/main" id="{79D567AF-9176-4BEF-B962-66DD9060C947}"/>
            </a:ext>
          </a:extLst>
        </xdr:cNvPr>
        <xdr:cNvCxnSpPr/>
      </xdr:nvCxnSpPr>
      <xdr:spPr>
        <a:xfrm>
          <a:off x="14592300" y="624676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147864</xdr:rowOff>
    </xdr:from>
    <xdr:to>
      <xdr:col>72</xdr:col>
      <xdr:colOff>38100</xdr:colOff>
      <xdr:row>36</xdr:row>
      <xdr:rowOff>78014</xdr:rowOff>
    </xdr:to>
    <xdr:sp macro="" textlink="">
      <xdr:nvSpPr>
        <xdr:cNvPr id="539" name="楕円 538">
          <a:extLst>
            <a:ext uri="{FF2B5EF4-FFF2-40B4-BE49-F238E27FC236}">
              <a16:creationId xmlns:a16="http://schemas.microsoft.com/office/drawing/2014/main" id="{BF047C86-EA81-4AEA-B8A0-ABE881FE0C86}"/>
            </a:ext>
          </a:extLst>
        </xdr:cNvPr>
        <xdr:cNvSpPr/>
      </xdr:nvSpPr>
      <xdr:spPr>
        <a:xfrm>
          <a:off x="13652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36</xdr:row>
      <xdr:rowOff>74567</xdr:rowOff>
    </xdr:to>
    <xdr:cxnSp macro="">
      <xdr:nvCxnSpPr>
        <xdr:cNvPr id="540" name="直線コネクタ 539">
          <a:extLst>
            <a:ext uri="{FF2B5EF4-FFF2-40B4-BE49-F238E27FC236}">
              <a16:creationId xmlns:a16="http://schemas.microsoft.com/office/drawing/2014/main" id="{CE6FB1FF-1384-4B7D-9EF4-44B3C5F12F8F}"/>
            </a:ext>
          </a:extLst>
        </xdr:cNvPr>
        <xdr:cNvCxnSpPr/>
      </xdr:nvCxnSpPr>
      <xdr:spPr>
        <a:xfrm>
          <a:off x="13703300" y="619941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98878</xdr:rowOff>
    </xdr:from>
    <xdr:to>
      <xdr:col>67</xdr:col>
      <xdr:colOff>101600</xdr:colOff>
      <xdr:row>36</xdr:row>
      <xdr:rowOff>29028</xdr:rowOff>
    </xdr:to>
    <xdr:sp macro="" textlink="">
      <xdr:nvSpPr>
        <xdr:cNvPr id="541" name="楕円 540">
          <a:extLst>
            <a:ext uri="{FF2B5EF4-FFF2-40B4-BE49-F238E27FC236}">
              <a16:creationId xmlns:a16="http://schemas.microsoft.com/office/drawing/2014/main" id="{1B8F5D83-6214-469C-8AFB-EC4859BAA687}"/>
            </a:ext>
          </a:extLst>
        </xdr:cNvPr>
        <xdr:cNvSpPr/>
      </xdr:nvSpPr>
      <xdr:spPr>
        <a:xfrm>
          <a:off x="12763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149678</xdr:rowOff>
    </xdr:from>
    <xdr:to>
      <xdr:col>71</xdr:col>
      <xdr:colOff>177800</xdr:colOff>
      <xdr:row>36</xdr:row>
      <xdr:rowOff>27214</xdr:rowOff>
    </xdr:to>
    <xdr:cxnSp macro="">
      <xdr:nvCxnSpPr>
        <xdr:cNvPr id="542" name="直線コネクタ 541">
          <a:extLst>
            <a:ext uri="{FF2B5EF4-FFF2-40B4-BE49-F238E27FC236}">
              <a16:creationId xmlns:a16="http://schemas.microsoft.com/office/drawing/2014/main" id="{77429F48-6D12-489C-B2F5-8296D1E1C783}"/>
            </a:ext>
          </a:extLst>
        </xdr:cNvPr>
        <xdr:cNvCxnSpPr/>
      </xdr:nvCxnSpPr>
      <xdr:spPr>
        <a:xfrm>
          <a:off x="12814300" y="61504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94281703-2A59-4501-B35F-60A2AEAE01D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E29D2336-1FBA-4C2A-8017-FA46B6107A9E}"/>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C4C73A33-78DB-413A-ACA9-A8F972CA210E}"/>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A5B14918-B984-43BB-B713-4C3F7A53910B}"/>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19430</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17864D2C-97C8-4F15-9D40-98A798E8F36C}"/>
            </a:ext>
          </a:extLst>
        </xdr:cNvPr>
        <xdr:cNvSpPr txBox="1"/>
      </xdr:nvSpPr>
      <xdr:spPr>
        <a:xfrm>
          <a:off x="152660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141894</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4F4C0F93-1F40-4C42-83A1-E98C40B35201}"/>
            </a:ext>
          </a:extLst>
        </xdr:cNvPr>
        <xdr:cNvSpPr txBox="1"/>
      </xdr:nvSpPr>
      <xdr:spPr>
        <a:xfrm>
          <a:off x="14389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94541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AB6BE532-DBC1-48B5-B3D5-5A191FC87D8D}"/>
            </a:ext>
          </a:extLst>
        </xdr:cNvPr>
        <xdr:cNvSpPr txBox="1"/>
      </xdr:nvSpPr>
      <xdr:spPr>
        <a:xfrm>
          <a:off x="13500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EE669385-7106-41F7-AD5E-841AE4E76A7A}"/>
            </a:ext>
          </a:extLst>
        </xdr:cNvPr>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34B69F6-C112-4370-B1F1-5A88300D17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1F232FE-D44F-47DA-8673-2E0C0E4395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9629CCD-D80B-43DC-BC7E-4192F517DA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D7BCEBE3-A07B-419C-B772-E2794A3455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F72C00C-85DF-47C4-98EC-74B8A369C5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E5A83F8D-C7D1-40AD-B934-5B6B46CC3A7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962C04F4-FA61-4E01-9822-2D0B3F76D5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E9D2F50-FA3E-4725-A03C-38E4FB35A4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C4DAC241-B12C-44A6-BB24-DFEB5E2817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65A7D3E6-41A9-4502-A595-6D0AE42CE1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4F7ED3D1-1406-40CE-B88A-D44B2E03C6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EF9FC348-6729-491D-B835-C8CCDE55799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D402B87B-2A27-42AD-8EFD-47951AAF1A3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6768B96D-5E90-4CD5-A415-2C2844B7635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AB24A855-4DD6-4B24-AE1C-56E64FD300A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67061C8A-0E84-4D45-B546-464E93B08D4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485F48C9-A352-4B96-AE07-B73120C0117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6001ECDB-3CFE-46C1-AD9D-D2229E1C81A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4E33FAFA-3A5C-4EA4-A275-E0D5421C0C0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F2A229DA-3562-4EF6-956E-4005AEA86E3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8780A3F8-848E-4D31-BC32-00FFAF74B68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BF99ADF0-B08A-4570-8751-2194ECA65EB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7D23E2A9-9C1B-4694-BD86-D340415D56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60A076F4-E0EC-4D9B-B668-B31CD504A725}"/>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93A08D23-FCC5-4D8E-B031-5EFDB4BD73A6}"/>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709AFE4F-5423-41AC-9456-A3B115CE94CD}"/>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46DB8F07-DFEC-4FD3-B2B7-A11AFD03CC7F}"/>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DD125498-8310-49A9-ACCB-DBD24EBF00FA}"/>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4E0526CE-9DC9-4847-88A9-9B09D1D6530E}"/>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473309FF-4431-4A2F-BE9C-4FF338D60B37}"/>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F24993DB-1A8F-4678-B098-809002E7D52E}"/>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BFC99935-28FC-45D5-A834-82713D9B932A}"/>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2288AFCE-AD66-474D-A0F0-9AE5B8524AE5}"/>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310A07A1-3FC4-4685-A864-08F8E1773369}"/>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BC00A05-FFE6-4825-9F3E-EB2A69D379E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DBF2A52-AA4F-4E60-BA25-B4091865E4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528BC91-67AD-4B47-B1DF-EB6363BA01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93A968E-8B8E-4C86-A798-8FA905293E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15CBAF2-316C-47E9-BE79-35AC1668F9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121450</xdr:rowOff>
    </xdr:from>
    <xdr:to>
      <xdr:col>116</xdr:col>
      <xdr:colOff>114300</xdr:colOff>
      <xdr:row>40</xdr:row>
      <xdr:rowOff>51600</xdr:rowOff>
    </xdr:to>
    <xdr:sp macro="" textlink="">
      <xdr:nvSpPr>
        <xdr:cNvPr id="590" name="楕円 589">
          <a:extLst>
            <a:ext uri="{FF2B5EF4-FFF2-40B4-BE49-F238E27FC236}">
              <a16:creationId xmlns:a16="http://schemas.microsoft.com/office/drawing/2014/main" id="{826CE66F-0A64-4C11-8162-4161477E95B0}"/>
            </a:ext>
          </a:extLst>
        </xdr:cNvPr>
        <xdr:cNvSpPr/>
      </xdr:nvSpPr>
      <xdr:spPr>
        <a:xfrm>
          <a:off x="22110700" y="68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99877</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C8D27C6E-F83E-491B-8578-5C8FD11E1907}"/>
            </a:ext>
          </a:extLst>
        </xdr:cNvPr>
        <xdr:cNvSpPr txBox="1"/>
      </xdr:nvSpPr>
      <xdr:spPr>
        <a:xfrm>
          <a:off x="22199600" y="67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138801</xdr:rowOff>
    </xdr:from>
    <xdr:to>
      <xdr:col>112</xdr:col>
      <xdr:colOff>38100</xdr:colOff>
      <xdr:row>40</xdr:row>
      <xdr:rowOff>68951</xdr:rowOff>
    </xdr:to>
    <xdr:sp macro="" textlink="">
      <xdr:nvSpPr>
        <xdr:cNvPr id="592" name="楕円 591">
          <a:extLst>
            <a:ext uri="{FF2B5EF4-FFF2-40B4-BE49-F238E27FC236}">
              <a16:creationId xmlns:a16="http://schemas.microsoft.com/office/drawing/2014/main" id="{68B71BCF-087B-4F52-A8BC-CB2EC6DA1223}"/>
            </a:ext>
          </a:extLst>
        </xdr:cNvPr>
        <xdr:cNvSpPr/>
      </xdr:nvSpPr>
      <xdr:spPr>
        <a:xfrm>
          <a:off x="21272500" y="68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800</xdr:rowOff>
    </xdr:from>
    <xdr:to>
      <xdr:col>116</xdr:col>
      <xdr:colOff>63500</xdr:colOff>
      <xdr:row>40</xdr:row>
      <xdr:rowOff>18151</xdr:rowOff>
    </xdr:to>
    <xdr:cxnSp macro="">
      <xdr:nvCxnSpPr>
        <xdr:cNvPr id="593" name="直線コネクタ 592">
          <a:extLst>
            <a:ext uri="{FF2B5EF4-FFF2-40B4-BE49-F238E27FC236}">
              <a16:creationId xmlns:a16="http://schemas.microsoft.com/office/drawing/2014/main" id="{83BD6EA6-2D06-4880-A2BD-4B2BCFC14F2B}"/>
            </a:ext>
          </a:extLst>
        </xdr:cNvPr>
        <xdr:cNvCxnSpPr/>
      </xdr:nvCxnSpPr>
      <xdr:spPr>
        <a:xfrm flipV="1">
          <a:off x="21323300" y="6858800"/>
          <a:ext cx="8382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145545</xdr:rowOff>
    </xdr:from>
    <xdr:to>
      <xdr:col>107</xdr:col>
      <xdr:colOff>101600</xdr:colOff>
      <xdr:row>40</xdr:row>
      <xdr:rowOff>75695</xdr:rowOff>
    </xdr:to>
    <xdr:sp macro="" textlink="">
      <xdr:nvSpPr>
        <xdr:cNvPr id="594" name="楕円 593">
          <a:extLst>
            <a:ext uri="{FF2B5EF4-FFF2-40B4-BE49-F238E27FC236}">
              <a16:creationId xmlns:a16="http://schemas.microsoft.com/office/drawing/2014/main" id="{4F557E26-A851-4DB7-A8D2-65EB7A1786BB}"/>
            </a:ext>
          </a:extLst>
        </xdr:cNvPr>
        <xdr:cNvSpPr/>
      </xdr:nvSpPr>
      <xdr:spPr>
        <a:xfrm>
          <a:off x="20383500" y="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18151</xdr:rowOff>
    </xdr:from>
    <xdr:to>
      <xdr:col>111</xdr:col>
      <xdr:colOff>177800</xdr:colOff>
      <xdr:row>40</xdr:row>
      <xdr:rowOff>24895</xdr:rowOff>
    </xdr:to>
    <xdr:cxnSp macro="">
      <xdr:nvCxnSpPr>
        <xdr:cNvPr id="595" name="直線コネクタ 594">
          <a:extLst>
            <a:ext uri="{FF2B5EF4-FFF2-40B4-BE49-F238E27FC236}">
              <a16:creationId xmlns:a16="http://schemas.microsoft.com/office/drawing/2014/main" id="{99D90E3B-7E3B-45B2-880A-76DC22AE30D5}"/>
            </a:ext>
          </a:extLst>
        </xdr:cNvPr>
        <xdr:cNvCxnSpPr/>
      </xdr:nvCxnSpPr>
      <xdr:spPr>
        <a:xfrm flipV="1">
          <a:off x="20434300" y="687615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151770</xdr:rowOff>
    </xdr:from>
    <xdr:to>
      <xdr:col>102</xdr:col>
      <xdr:colOff>165100</xdr:colOff>
      <xdr:row>40</xdr:row>
      <xdr:rowOff>81920</xdr:rowOff>
    </xdr:to>
    <xdr:sp macro="" textlink="">
      <xdr:nvSpPr>
        <xdr:cNvPr id="596" name="楕円 595">
          <a:extLst>
            <a:ext uri="{FF2B5EF4-FFF2-40B4-BE49-F238E27FC236}">
              <a16:creationId xmlns:a16="http://schemas.microsoft.com/office/drawing/2014/main" id="{F45985E3-6712-4271-A300-D6DB208AD504}"/>
            </a:ext>
          </a:extLst>
        </xdr:cNvPr>
        <xdr:cNvSpPr/>
      </xdr:nvSpPr>
      <xdr:spPr>
        <a:xfrm>
          <a:off x="19494500" y="68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24895</xdr:rowOff>
    </xdr:from>
    <xdr:to>
      <xdr:col>107</xdr:col>
      <xdr:colOff>50800</xdr:colOff>
      <xdr:row>40</xdr:row>
      <xdr:rowOff>31120</xdr:rowOff>
    </xdr:to>
    <xdr:cxnSp macro="">
      <xdr:nvCxnSpPr>
        <xdr:cNvPr id="597" name="直線コネクタ 596">
          <a:extLst>
            <a:ext uri="{FF2B5EF4-FFF2-40B4-BE49-F238E27FC236}">
              <a16:creationId xmlns:a16="http://schemas.microsoft.com/office/drawing/2014/main" id="{BDDD956E-0357-4540-BFBD-D055EAF3A7F9}"/>
            </a:ext>
          </a:extLst>
        </xdr:cNvPr>
        <xdr:cNvCxnSpPr/>
      </xdr:nvCxnSpPr>
      <xdr:spPr>
        <a:xfrm flipV="1">
          <a:off x="19545300" y="6882895"/>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156830</xdr:rowOff>
    </xdr:from>
    <xdr:to>
      <xdr:col>98</xdr:col>
      <xdr:colOff>38100</xdr:colOff>
      <xdr:row>40</xdr:row>
      <xdr:rowOff>86980</xdr:rowOff>
    </xdr:to>
    <xdr:sp macro="" textlink="">
      <xdr:nvSpPr>
        <xdr:cNvPr id="598" name="楕円 597">
          <a:extLst>
            <a:ext uri="{FF2B5EF4-FFF2-40B4-BE49-F238E27FC236}">
              <a16:creationId xmlns:a16="http://schemas.microsoft.com/office/drawing/2014/main" id="{7EF190AE-8A7A-4D4C-8130-C7EC7DCA5860}"/>
            </a:ext>
          </a:extLst>
        </xdr:cNvPr>
        <xdr:cNvSpPr/>
      </xdr:nvSpPr>
      <xdr:spPr>
        <a:xfrm>
          <a:off x="18605500" y="68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31120</xdr:rowOff>
    </xdr:from>
    <xdr:to>
      <xdr:col>102</xdr:col>
      <xdr:colOff>114300</xdr:colOff>
      <xdr:row>40</xdr:row>
      <xdr:rowOff>36180</xdr:rowOff>
    </xdr:to>
    <xdr:cxnSp macro="">
      <xdr:nvCxnSpPr>
        <xdr:cNvPr id="599" name="直線コネクタ 598">
          <a:extLst>
            <a:ext uri="{FF2B5EF4-FFF2-40B4-BE49-F238E27FC236}">
              <a16:creationId xmlns:a16="http://schemas.microsoft.com/office/drawing/2014/main" id="{B7B8F568-574E-4316-93D2-E357D9775217}"/>
            </a:ext>
          </a:extLst>
        </xdr:cNvPr>
        <xdr:cNvCxnSpPr/>
      </xdr:nvCxnSpPr>
      <xdr:spPr>
        <a:xfrm flipV="1">
          <a:off x="18656300" y="6889120"/>
          <a:ext cx="889000" cy="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E28DF1B0-13FB-45D3-BB32-F24D5D77AE7E}"/>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432F4538-402B-4692-8609-BC306F69C73A}"/>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94CC857E-D2DD-4448-A553-120F757CD219}"/>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DC7F5A33-847B-49AC-817A-AD789E906E20}"/>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60078</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CF0E6918-DCD4-4F52-BA95-CA105AA2FB68}"/>
            </a:ext>
          </a:extLst>
        </xdr:cNvPr>
        <xdr:cNvSpPr txBox="1"/>
      </xdr:nvSpPr>
      <xdr:spPr>
        <a:xfrm>
          <a:off x="21043411" y="691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66822</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F5EB8106-D579-45AD-BA7B-956D498B9402}"/>
            </a:ext>
          </a:extLst>
        </xdr:cNvPr>
        <xdr:cNvSpPr txBox="1"/>
      </xdr:nvSpPr>
      <xdr:spPr>
        <a:xfrm>
          <a:off x="20167111" y="69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73047</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FDB28099-29DF-415D-91AB-2C169B8C1497}"/>
            </a:ext>
          </a:extLst>
        </xdr:cNvPr>
        <xdr:cNvSpPr txBox="1"/>
      </xdr:nvSpPr>
      <xdr:spPr>
        <a:xfrm>
          <a:off x="19278111" y="69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78107</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97EB1724-8CB0-447E-A3B2-8252F95EC25B}"/>
            </a:ext>
          </a:extLst>
        </xdr:cNvPr>
        <xdr:cNvSpPr txBox="1"/>
      </xdr:nvSpPr>
      <xdr:spPr>
        <a:xfrm>
          <a:off x="18389111" y="69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F4B74D9-744F-43CA-9AD7-38084C7AB8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93CBE46-ADCE-4BD5-A8A2-3C0DBC9538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1F412F08-521E-4028-9C8F-BE5BDF12BF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7875A457-2BDA-43B8-B9ED-E4496BBA69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80E7A168-0C69-4C0F-A11B-E528ED370E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73A45B33-1022-45FB-980C-C8C94273DE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44F88BD3-BF40-4AEB-BE24-F79B266792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41CDFFA7-6239-4BA3-932F-5EB1283780B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33CCD502-91CF-42A7-9F4B-719083D408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AA623C01-CB03-4F5E-B08E-D2F794FF7C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3DB54C78-CB55-4A9B-B23F-057C9FFBAD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C4A26E25-6404-4AD2-AEA3-BBF8F0E0FC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B56090BF-9C42-49D4-87C4-D58683CCF9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4B90D0C6-BA4E-4DFE-B40E-06485C5BF0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A86EBDD3-6DBC-4F82-8212-D440A246F0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51FC64FE-8B70-460F-8C62-FABF2242112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B3A126F-20FD-452F-B02A-256BED77D7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887217B-6A73-4CE7-8E21-CCC6438075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4642F9A-B281-40CD-A712-5A72496569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A147D206-E38F-40FE-957A-FBD122B987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4EE69A1-A293-4012-9BF9-6693668D41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725463C2-1472-4193-A945-C3BBEF3C9B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A76E8AC-1483-4511-BFD6-BA3D867510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E684F5E-E02F-42EF-8454-2ED70DD898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14BDAFB-8774-4980-AB3B-94EE9ABD9A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530CA857-9757-4099-A51F-BCDA9EC64E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2F83584-C594-4335-91F5-F72E490850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C716D30F-450E-4266-809F-1CD76107F57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B2B56BB9-F998-43D0-A33C-A8355D1E45D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2900DEF7-DE57-48A0-A778-A7B1D5D9707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1BB71216-1208-4C1E-AC5A-72B527F3AE4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7A0E11EB-7098-4A6F-A030-4841CDBD69A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7B9C782F-38CD-4B49-A9DE-4FF9F9A87FA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9B8CC646-26C7-46A1-963D-E2FB790B3C0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21DF9F0D-FD3C-4545-B47B-24E4E6462C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7CEA14B5-0DAD-4519-BEF2-D492A844872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7D4191BA-929F-43F0-8002-19563025BC7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75CBC64A-6BEF-4A1A-8489-3D3786E80B8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6EE1D6F5-0016-4D10-B5D9-36CEB33B5B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BDE0571A-534A-426D-9C89-030056D3AAA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308EF622-E0CA-4FB9-856C-37339253604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1BE78BEA-9023-4B34-AF23-09441957F7A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66A5ABA5-A637-4F57-A4A5-BC018F351C7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315203C7-9B4E-4117-BB67-486435D7578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52B75A08-B61E-4C45-90C6-4AA78E5C958B}"/>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3" name="フローチャート: 判断 652">
          <a:extLst>
            <a:ext uri="{FF2B5EF4-FFF2-40B4-BE49-F238E27FC236}">
              <a16:creationId xmlns:a16="http://schemas.microsoft.com/office/drawing/2014/main" id="{3B6AE9DF-C600-4F09-ACE6-6DD3A8ADD389}"/>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4" name="フローチャート: 判断 653">
          <a:extLst>
            <a:ext uri="{FF2B5EF4-FFF2-40B4-BE49-F238E27FC236}">
              <a16:creationId xmlns:a16="http://schemas.microsoft.com/office/drawing/2014/main" id="{8172E7CB-CE6E-427E-8253-242B897EADDE}"/>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5" name="フローチャート: 判断 654">
          <a:extLst>
            <a:ext uri="{FF2B5EF4-FFF2-40B4-BE49-F238E27FC236}">
              <a16:creationId xmlns:a16="http://schemas.microsoft.com/office/drawing/2014/main" id="{10DBDDA1-E2B0-4FA3-A925-98016413AF23}"/>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6" name="フローチャート: 判断 655">
          <a:extLst>
            <a:ext uri="{FF2B5EF4-FFF2-40B4-BE49-F238E27FC236}">
              <a16:creationId xmlns:a16="http://schemas.microsoft.com/office/drawing/2014/main" id="{DF0C9198-1984-4DBB-AE0D-E5E9B45A3DD9}"/>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7" name="フローチャート: 判断 656">
          <a:extLst>
            <a:ext uri="{FF2B5EF4-FFF2-40B4-BE49-F238E27FC236}">
              <a16:creationId xmlns:a16="http://schemas.microsoft.com/office/drawing/2014/main" id="{DD2049DF-5D4E-4DE5-B545-45FD7E18047F}"/>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6C852E5-F1A2-410B-8900-D3E76A82AE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90C0282-75D4-43B3-BA90-7A78D44F59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5E9EC4E-6C86-49D9-83EF-9CF4B8B4CE1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4BD1F4E-7182-4717-A9FE-DEE3F71017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37C629A-5B6E-4979-80F1-1CC53B3C6B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3" name="楕円 662">
          <a:extLst>
            <a:ext uri="{FF2B5EF4-FFF2-40B4-BE49-F238E27FC236}">
              <a16:creationId xmlns:a16="http://schemas.microsoft.com/office/drawing/2014/main" id="{AFF3169E-BB56-4B08-A140-E52D034AF545}"/>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57EA78D8-8799-48E5-851F-B2C34E2E3F48}"/>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130811</xdr:rowOff>
    </xdr:from>
    <xdr:to>
      <xdr:col>81</xdr:col>
      <xdr:colOff>101600</xdr:colOff>
      <xdr:row>82</xdr:row>
      <xdr:rowOff>60961</xdr:rowOff>
    </xdr:to>
    <xdr:sp macro="" textlink="">
      <xdr:nvSpPr>
        <xdr:cNvPr id="665" name="楕円 664">
          <a:extLst>
            <a:ext uri="{FF2B5EF4-FFF2-40B4-BE49-F238E27FC236}">
              <a16:creationId xmlns:a16="http://schemas.microsoft.com/office/drawing/2014/main" id="{3981D803-B98E-4BB3-9C71-FC6B877BB1C8}"/>
            </a:ext>
          </a:extLst>
        </xdr:cNvPr>
        <xdr:cNvSpPr/>
      </xdr:nvSpPr>
      <xdr:spPr>
        <a:xfrm>
          <a:off x="15430500" y="140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10161</xdr:rowOff>
    </xdr:to>
    <xdr:cxnSp macro="">
      <xdr:nvCxnSpPr>
        <xdr:cNvPr id="666" name="直線コネクタ 665">
          <a:extLst>
            <a:ext uri="{FF2B5EF4-FFF2-40B4-BE49-F238E27FC236}">
              <a16:creationId xmlns:a16="http://schemas.microsoft.com/office/drawing/2014/main" id="{79048892-9D62-43A8-8E8B-2F537817E681}"/>
            </a:ext>
          </a:extLst>
        </xdr:cNvPr>
        <xdr:cNvCxnSpPr/>
      </xdr:nvCxnSpPr>
      <xdr:spPr>
        <a:xfrm flipV="1">
          <a:off x="15481300" y="140627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106680</xdr:rowOff>
    </xdr:from>
    <xdr:to>
      <xdr:col>76</xdr:col>
      <xdr:colOff>165100</xdr:colOff>
      <xdr:row>82</xdr:row>
      <xdr:rowOff>36830</xdr:rowOff>
    </xdr:to>
    <xdr:sp macro="" textlink="">
      <xdr:nvSpPr>
        <xdr:cNvPr id="667" name="楕円 666">
          <a:extLst>
            <a:ext uri="{FF2B5EF4-FFF2-40B4-BE49-F238E27FC236}">
              <a16:creationId xmlns:a16="http://schemas.microsoft.com/office/drawing/2014/main" id="{D6AD62C1-0DB8-46AE-BFB5-ED5012A418B1}"/>
            </a:ext>
          </a:extLst>
        </xdr:cNvPr>
        <xdr:cNvSpPr/>
      </xdr:nvSpPr>
      <xdr:spPr>
        <a:xfrm>
          <a:off x="145415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157480</xdr:rowOff>
    </xdr:from>
    <xdr:to>
      <xdr:col>81</xdr:col>
      <xdr:colOff>50800</xdr:colOff>
      <xdr:row>82</xdr:row>
      <xdr:rowOff>10161</xdr:rowOff>
    </xdr:to>
    <xdr:cxnSp macro="">
      <xdr:nvCxnSpPr>
        <xdr:cNvPr id="668" name="直線コネクタ 667">
          <a:extLst>
            <a:ext uri="{FF2B5EF4-FFF2-40B4-BE49-F238E27FC236}">
              <a16:creationId xmlns:a16="http://schemas.microsoft.com/office/drawing/2014/main" id="{0A55EBCD-AAC1-4587-8F83-182F60C0B9D4}"/>
            </a:ext>
          </a:extLst>
        </xdr:cNvPr>
        <xdr:cNvCxnSpPr/>
      </xdr:nvCxnSpPr>
      <xdr:spPr>
        <a:xfrm>
          <a:off x="14592300" y="140449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111761</xdr:rowOff>
    </xdr:from>
    <xdr:to>
      <xdr:col>72</xdr:col>
      <xdr:colOff>38100</xdr:colOff>
      <xdr:row>82</xdr:row>
      <xdr:rowOff>41911</xdr:rowOff>
    </xdr:to>
    <xdr:sp macro="" textlink="">
      <xdr:nvSpPr>
        <xdr:cNvPr id="669" name="楕円 668">
          <a:extLst>
            <a:ext uri="{FF2B5EF4-FFF2-40B4-BE49-F238E27FC236}">
              <a16:creationId xmlns:a16="http://schemas.microsoft.com/office/drawing/2014/main" id="{CC98A482-A131-429B-90BE-E4926295E1B3}"/>
            </a:ext>
          </a:extLst>
        </xdr:cNvPr>
        <xdr:cNvSpPr/>
      </xdr:nvSpPr>
      <xdr:spPr>
        <a:xfrm>
          <a:off x="136525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157480</xdr:rowOff>
    </xdr:from>
    <xdr:to>
      <xdr:col>76</xdr:col>
      <xdr:colOff>114300</xdr:colOff>
      <xdr:row>81</xdr:row>
      <xdr:rowOff>162561</xdr:rowOff>
    </xdr:to>
    <xdr:cxnSp macro="">
      <xdr:nvCxnSpPr>
        <xdr:cNvPr id="670" name="直線コネクタ 669">
          <a:extLst>
            <a:ext uri="{FF2B5EF4-FFF2-40B4-BE49-F238E27FC236}">
              <a16:creationId xmlns:a16="http://schemas.microsoft.com/office/drawing/2014/main" id="{57A8065A-E28F-44C2-81F2-FB61FA5C9805}"/>
            </a:ext>
          </a:extLst>
        </xdr:cNvPr>
        <xdr:cNvCxnSpPr/>
      </xdr:nvCxnSpPr>
      <xdr:spPr>
        <a:xfrm flipV="1">
          <a:off x="13703300" y="140449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46989</xdr:rowOff>
    </xdr:from>
    <xdr:to>
      <xdr:col>67</xdr:col>
      <xdr:colOff>101600</xdr:colOff>
      <xdr:row>81</xdr:row>
      <xdr:rowOff>148589</xdr:rowOff>
    </xdr:to>
    <xdr:sp macro="" textlink="">
      <xdr:nvSpPr>
        <xdr:cNvPr id="671" name="楕円 670">
          <a:extLst>
            <a:ext uri="{FF2B5EF4-FFF2-40B4-BE49-F238E27FC236}">
              <a16:creationId xmlns:a16="http://schemas.microsoft.com/office/drawing/2014/main" id="{27959823-4FEC-44AB-8D3E-F7953B202674}"/>
            </a:ext>
          </a:extLst>
        </xdr:cNvPr>
        <xdr:cNvSpPr/>
      </xdr:nvSpPr>
      <xdr:spPr>
        <a:xfrm>
          <a:off x="12763500" y="139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97789</xdr:rowOff>
    </xdr:from>
    <xdr:to>
      <xdr:col>71</xdr:col>
      <xdr:colOff>177800</xdr:colOff>
      <xdr:row>81</xdr:row>
      <xdr:rowOff>162561</xdr:rowOff>
    </xdr:to>
    <xdr:cxnSp macro="">
      <xdr:nvCxnSpPr>
        <xdr:cNvPr id="672" name="直線コネクタ 671">
          <a:extLst>
            <a:ext uri="{FF2B5EF4-FFF2-40B4-BE49-F238E27FC236}">
              <a16:creationId xmlns:a16="http://schemas.microsoft.com/office/drawing/2014/main" id="{17F375FE-699D-4C25-B808-B127D535B6E8}"/>
            </a:ext>
          </a:extLst>
        </xdr:cNvPr>
        <xdr:cNvCxnSpPr/>
      </xdr:nvCxnSpPr>
      <xdr:spPr>
        <a:xfrm>
          <a:off x="12814300" y="139852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73" name="n_1aveValue【消防施設】&#10;有形固定資産減価償却率">
          <a:extLst>
            <a:ext uri="{FF2B5EF4-FFF2-40B4-BE49-F238E27FC236}">
              <a16:creationId xmlns:a16="http://schemas.microsoft.com/office/drawing/2014/main" id="{8480EE5E-886F-4056-8B7E-2E10C29376F2}"/>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4" name="n_2aveValue【消防施設】&#10;有形固定資産減価償却率">
          <a:extLst>
            <a:ext uri="{FF2B5EF4-FFF2-40B4-BE49-F238E27FC236}">
              <a16:creationId xmlns:a16="http://schemas.microsoft.com/office/drawing/2014/main" id="{BE33483B-D27F-4C32-A5EF-E64DAC1DBBC9}"/>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5" name="n_3aveValue【消防施設】&#10;有形固定資産減価償却率">
          <a:extLst>
            <a:ext uri="{FF2B5EF4-FFF2-40B4-BE49-F238E27FC236}">
              <a16:creationId xmlns:a16="http://schemas.microsoft.com/office/drawing/2014/main" id="{1D313454-6065-41DE-9725-859F22561B1A}"/>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6" name="n_4aveValue【消防施設】&#10;有形固定資産減価償却率">
          <a:extLst>
            <a:ext uri="{FF2B5EF4-FFF2-40B4-BE49-F238E27FC236}">
              <a16:creationId xmlns:a16="http://schemas.microsoft.com/office/drawing/2014/main" id="{E031ECEE-5A43-4548-8D0D-B35660D34133}"/>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77488</xdr:rowOff>
    </xdr:from>
    <xdr:ext cx="405111" cy="259045"/>
    <xdr:sp macro="" textlink="">
      <xdr:nvSpPr>
        <xdr:cNvPr id="677" name="n_1mainValue【消防施設】&#10;有形固定資産減価償却率">
          <a:extLst>
            <a:ext uri="{FF2B5EF4-FFF2-40B4-BE49-F238E27FC236}">
              <a16:creationId xmlns:a16="http://schemas.microsoft.com/office/drawing/2014/main" id="{6E1716B3-2C8E-44AE-9BE9-BC0BAA0CFA71}"/>
            </a:ext>
          </a:extLst>
        </xdr:cNvPr>
        <xdr:cNvSpPr txBox="1"/>
      </xdr:nvSpPr>
      <xdr:spPr>
        <a:xfrm>
          <a:off x="15266044" y="1379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53357</xdr:rowOff>
    </xdr:from>
    <xdr:ext cx="405111" cy="259045"/>
    <xdr:sp macro="" textlink="">
      <xdr:nvSpPr>
        <xdr:cNvPr id="678" name="n_2mainValue【消防施設】&#10;有形固定資産減価償却率">
          <a:extLst>
            <a:ext uri="{FF2B5EF4-FFF2-40B4-BE49-F238E27FC236}">
              <a16:creationId xmlns:a16="http://schemas.microsoft.com/office/drawing/2014/main" id="{CDCBF3B5-513D-4E0F-8108-DE675CA86DBA}"/>
            </a:ext>
          </a:extLst>
        </xdr:cNvPr>
        <xdr:cNvSpPr txBox="1"/>
      </xdr:nvSpPr>
      <xdr:spPr>
        <a:xfrm>
          <a:off x="143897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679" name="n_3mainValue【消防施設】&#10;有形固定資産減価償却率">
          <a:extLst>
            <a:ext uri="{FF2B5EF4-FFF2-40B4-BE49-F238E27FC236}">
              <a16:creationId xmlns:a16="http://schemas.microsoft.com/office/drawing/2014/main" id="{CF8BCC99-F440-4D46-8809-C14926DD35E4}"/>
            </a:ext>
          </a:extLst>
        </xdr:cNvPr>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165116</xdr:rowOff>
    </xdr:from>
    <xdr:ext cx="405111" cy="259045"/>
    <xdr:sp macro="" textlink="">
      <xdr:nvSpPr>
        <xdr:cNvPr id="680" name="n_4mainValue【消防施設】&#10;有形固定資産減価償却率">
          <a:extLst>
            <a:ext uri="{FF2B5EF4-FFF2-40B4-BE49-F238E27FC236}">
              <a16:creationId xmlns:a16="http://schemas.microsoft.com/office/drawing/2014/main" id="{7500AF27-952A-4F69-84F3-2DA89E3E1C81}"/>
            </a:ext>
          </a:extLst>
        </xdr:cNvPr>
        <xdr:cNvSpPr txBox="1"/>
      </xdr:nvSpPr>
      <xdr:spPr>
        <a:xfrm>
          <a:off x="126117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22104130-8EBB-4F3A-BDB0-FF366C0D6B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D17EDF93-F1B5-4AFF-8E49-C767D29CB8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AE3CE08-2EB8-4C75-BCF1-066D2A75EA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E441744D-9AD1-4003-9E0F-9E237645AC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856DF763-0529-4F57-A5BD-2B28BDDE10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44086F64-2588-40FF-93A4-2D67E5B687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9DB9BC17-5736-453D-B091-4559A6C954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CDCEA536-5B42-4D54-9555-5EFFF7BE5D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B8B56B43-99B2-4C2E-B3CC-47F3D7FC43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901726B6-F751-4A76-BCAC-7FEAE22413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E6D053C8-662D-47C5-B6F4-5A92B4566F2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8005F8D7-A41A-44E0-A98F-6BADB68E669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A555484E-62DF-457F-B7D8-5783DA8BDAA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D4BD18D5-7F0F-41EF-A8C7-4408BB541FE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B2BB56AF-0A26-4D17-A94A-D7CF2615070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E79E640A-BDDF-40B4-BEFC-71666CEFE25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FC2F6182-ED96-4F15-A833-3E56353721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6D11E426-56EB-4380-90BF-92B5BD9E4EF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7982739F-27C1-4FA1-997A-5324835FF36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358F19A8-828B-4707-8DFC-B252A178A9A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256BD264-111F-4E68-A833-5F214D3523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24A31256-1BB1-4FAE-9D36-6CF4956B077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6B719487-78ED-4C02-810B-D1752D4C9F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4" name="直線コネクタ 703">
          <a:extLst>
            <a:ext uri="{FF2B5EF4-FFF2-40B4-BE49-F238E27FC236}">
              <a16:creationId xmlns:a16="http://schemas.microsoft.com/office/drawing/2014/main" id="{6425C3C2-02F2-47A8-A052-774E6EC682F6}"/>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5" name="【消防施設】&#10;一人当たり面積最小値テキスト">
          <a:extLst>
            <a:ext uri="{FF2B5EF4-FFF2-40B4-BE49-F238E27FC236}">
              <a16:creationId xmlns:a16="http://schemas.microsoft.com/office/drawing/2014/main" id="{0C53C4E6-C59C-493F-96C0-B13EA8307BF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6" name="直線コネクタ 705">
          <a:extLst>
            <a:ext uri="{FF2B5EF4-FFF2-40B4-BE49-F238E27FC236}">
              <a16:creationId xmlns:a16="http://schemas.microsoft.com/office/drawing/2014/main" id="{A5AA53D8-95BE-49DB-A14A-10B15537D9DC}"/>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7" name="【消防施設】&#10;一人当たり面積最大値テキスト">
          <a:extLst>
            <a:ext uri="{FF2B5EF4-FFF2-40B4-BE49-F238E27FC236}">
              <a16:creationId xmlns:a16="http://schemas.microsoft.com/office/drawing/2014/main" id="{E66AF318-7AEC-478E-A5DE-2FF672A0FA3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8" name="直線コネクタ 707">
          <a:extLst>
            <a:ext uri="{FF2B5EF4-FFF2-40B4-BE49-F238E27FC236}">
              <a16:creationId xmlns:a16="http://schemas.microsoft.com/office/drawing/2014/main" id="{5BD2DB6D-701F-43CA-B0E6-8F32628D44F3}"/>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09" name="【消防施設】&#10;一人当たり面積平均値テキスト">
          <a:extLst>
            <a:ext uri="{FF2B5EF4-FFF2-40B4-BE49-F238E27FC236}">
              <a16:creationId xmlns:a16="http://schemas.microsoft.com/office/drawing/2014/main" id="{E81FBD2F-730A-467D-B4E7-12490BFD2773}"/>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10" name="フローチャート: 判断 709">
          <a:extLst>
            <a:ext uri="{FF2B5EF4-FFF2-40B4-BE49-F238E27FC236}">
              <a16:creationId xmlns:a16="http://schemas.microsoft.com/office/drawing/2014/main" id="{EDE11119-E2AE-4AE0-968E-F7E87DCDD209}"/>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1" name="フローチャート: 判断 710">
          <a:extLst>
            <a:ext uri="{FF2B5EF4-FFF2-40B4-BE49-F238E27FC236}">
              <a16:creationId xmlns:a16="http://schemas.microsoft.com/office/drawing/2014/main" id="{E4A0D5C7-6DF1-4A0E-AC27-C62F97CAFE9C}"/>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2" name="フローチャート: 判断 711">
          <a:extLst>
            <a:ext uri="{FF2B5EF4-FFF2-40B4-BE49-F238E27FC236}">
              <a16:creationId xmlns:a16="http://schemas.microsoft.com/office/drawing/2014/main" id="{53147C70-34D3-4F6A-8F58-829DA87E5739}"/>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3" name="フローチャート: 判断 712">
          <a:extLst>
            <a:ext uri="{FF2B5EF4-FFF2-40B4-BE49-F238E27FC236}">
              <a16:creationId xmlns:a16="http://schemas.microsoft.com/office/drawing/2014/main" id="{B242A090-E841-4A3C-B2F2-FFD04DDFE869}"/>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4" name="フローチャート: 判断 713">
          <a:extLst>
            <a:ext uri="{FF2B5EF4-FFF2-40B4-BE49-F238E27FC236}">
              <a16:creationId xmlns:a16="http://schemas.microsoft.com/office/drawing/2014/main" id="{DE27B50D-2DBE-42CE-866A-DE92EFE885F6}"/>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3077C8B-12F6-4572-B7B1-C6F11E27158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899DAD4-3BE5-4EF9-95D8-07E29ACEB9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1B327F6-66B8-41B8-ACE0-15151302E4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50A055D-4DE8-4744-A4E7-D13308513D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0C3C0CA-6ABD-4A16-B4A2-580F3845F67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0" name="楕円 719">
          <a:extLst>
            <a:ext uri="{FF2B5EF4-FFF2-40B4-BE49-F238E27FC236}">
              <a16:creationId xmlns:a16="http://schemas.microsoft.com/office/drawing/2014/main" id="{66E6D715-7374-46D8-A546-B6892B78F34A}"/>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67327</xdr:rowOff>
    </xdr:from>
    <xdr:ext cx="469744" cy="259045"/>
    <xdr:sp macro="" textlink="">
      <xdr:nvSpPr>
        <xdr:cNvPr id="721" name="【消防施設】&#10;一人当たり面積該当値テキスト">
          <a:extLst>
            <a:ext uri="{FF2B5EF4-FFF2-40B4-BE49-F238E27FC236}">
              <a16:creationId xmlns:a16="http://schemas.microsoft.com/office/drawing/2014/main" id="{5FE37A48-198D-4F76-BDAA-2E3A9C3CDCC8}"/>
            </a:ext>
          </a:extLst>
        </xdr:cNvPr>
        <xdr:cNvSpPr txBox="1"/>
      </xdr:nvSpPr>
      <xdr:spPr>
        <a:xfrm>
          <a:off x="22199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22" name="楕円 721">
          <a:extLst>
            <a:ext uri="{FF2B5EF4-FFF2-40B4-BE49-F238E27FC236}">
              <a16:creationId xmlns:a16="http://schemas.microsoft.com/office/drawing/2014/main" id="{D62B58F6-D660-4F13-A2B1-4911E83AD15E}"/>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99822</xdr:rowOff>
    </xdr:to>
    <xdr:cxnSp macro="">
      <xdr:nvCxnSpPr>
        <xdr:cNvPr id="723" name="直線コネクタ 722">
          <a:extLst>
            <a:ext uri="{FF2B5EF4-FFF2-40B4-BE49-F238E27FC236}">
              <a16:creationId xmlns:a16="http://schemas.microsoft.com/office/drawing/2014/main" id="{3822250C-D79B-4AB0-A5DA-0591CEE5C563}"/>
            </a:ext>
          </a:extLst>
        </xdr:cNvPr>
        <xdr:cNvCxnSpPr/>
      </xdr:nvCxnSpPr>
      <xdr:spPr>
        <a:xfrm flipV="1">
          <a:off x="21323300" y="1466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724" name="楕円 723">
          <a:extLst>
            <a:ext uri="{FF2B5EF4-FFF2-40B4-BE49-F238E27FC236}">
              <a16:creationId xmlns:a16="http://schemas.microsoft.com/office/drawing/2014/main" id="{EB0E75A4-51A2-4D84-A68D-D34A036DAF08}"/>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102870</xdr:rowOff>
    </xdr:to>
    <xdr:cxnSp macro="">
      <xdr:nvCxnSpPr>
        <xdr:cNvPr id="725" name="直線コネクタ 724">
          <a:extLst>
            <a:ext uri="{FF2B5EF4-FFF2-40B4-BE49-F238E27FC236}">
              <a16:creationId xmlns:a16="http://schemas.microsoft.com/office/drawing/2014/main" id="{ECB498EA-5B54-467F-86B4-A6AAB46C543E}"/>
            </a:ext>
          </a:extLst>
        </xdr:cNvPr>
        <xdr:cNvCxnSpPr/>
      </xdr:nvCxnSpPr>
      <xdr:spPr>
        <a:xfrm flipV="1">
          <a:off x="20434300" y="146730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55118</xdr:rowOff>
    </xdr:from>
    <xdr:to>
      <xdr:col>102</xdr:col>
      <xdr:colOff>165100</xdr:colOff>
      <xdr:row>85</xdr:row>
      <xdr:rowOff>156718</xdr:rowOff>
    </xdr:to>
    <xdr:sp macro="" textlink="">
      <xdr:nvSpPr>
        <xdr:cNvPr id="726" name="楕円 725">
          <a:extLst>
            <a:ext uri="{FF2B5EF4-FFF2-40B4-BE49-F238E27FC236}">
              <a16:creationId xmlns:a16="http://schemas.microsoft.com/office/drawing/2014/main" id="{706338E5-45ED-4B69-8DB0-20C62EC46B3E}"/>
            </a:ext>
          </a:extLst>
        </xdr:cNvPr>
        <xdr:cNvSpPr/>
      </xdr:nvSpPr>
      <xdr:spPr>
        <a:xfrm>
          <a:off x="194945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105918</xdr:rowOff>
    </xdr:to>
    <xdr:cxnSp macro="">
      <xdr:nvCxnSpPr>
        <xdr:cNvPr id="727" name="直線コネクタ 726">
          <a:extLst>
            <a:ext uri="{FF2B5EF4-FFF2-40B4-BE49-F238E27FC236}">
              <a16:creationId xmlns:a16="http://schemas.microsoft.com/office/drawing/2014/main" id="{9DFADB4D-8185-43FE-9943-EA4E3C749161}"/>
            </a:ext>
          </a:extLst>
        </xdr:cNvPr>
        <xdr:cNvCxnSpPr/>
      </xdr:nvCxnSpPr>
      <xdr:spPr>
        <a:xfrm flipV="1">
          <a:off x="19545300" y="1467612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728" name="楕円 727">
          <a:extLst>
            <a:ext uri="{FF2B5EF4-FFF2-40B4-BE49-F238E27FC236}">
              <a16:creationId xmlns:a16="http://schemas.microsoft.com/office/drawing/2014/main" id="{BFE3E3C7-89BD-441C-B858-AF081F8D9455}"/>
            </a:ext>
          </a:extLst>
        </xdr:cNvPr>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105918</xdr:rowOff>
    </xdr:from>
    <xdr:to>
      <xdr:col>102</xdr:col>
      <xdr:colOff>114300</xdr:colOff>
      <xdr:row>85</xdr:row>
      <xdr:rowOff>108965</xdr:rowOff>
    </xdr:to>
    <xdr:cxnSp macro="">
      <xdr:nvCxnSpPr>
        <xdr:cNvPr id="729" name="直線コネクタ 728">
          <a:extLst>
            <a:ext uri="{FF2B5EF4-FFF2-40B4-BE49-F238E27FC236}">
              <a16:creationId xmlns:a16="http://schemas.microsoft.com/office/drawing/2014/main" id="{43F3AEDF-FE7E-403C-BB0F-304D4E100B56}"/>
            </a:ext>
          </a:extLst>
        </xdr:cNvPr>
        <xdr:cNvCxnSpPr/>
      </xdr:nvCxnSpPr>
      <xdr:spPr>
        <a:xfrm flipV="1">
          <a:off x="18656300" y="1467916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730" name="n_1aveValue【消防施設】&#10;一人当たり面積">
          <a:extLst>
            <a:ext uri="{FF2B5EF4-FFF2-40B4-BE49-F238E27FC236}">
              <a16:creationId xmlns:a16="http://schemas.microsoft.com/office/drawing/2014/main" id="{869C6D84-7ECF-4BF0-8A58-C3E3B46973A3}"/>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1" name="n_2aveValue【消防施設】&#10;一人当たり面積">
          <a:extLst>
            <a:ext uri="{FF2B5EF4-FFF2-40B4-BE49-F238E27FC236}">
              <a16:creationId xmlns:a16="http://schemas.microsoft.com/office/drawing/2014/main" id="{780DCC66-68F8-4FB8-A857-A1D21059F053}"/>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2" name="n_3aveValue【消防施設】&#10;一人当たり面積">
          <a:extLst>
            <a:ext uri="{FF2B5EF4-FFF2-40B4-BE49-F238E27FC236}">
              <a16:creationId xmlns:a16="http://schemas.microsoft.com/office/drawing/2014/main" id="{345E4457-32F2-4F97-8949-E721CC62F643}"/>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733" name="n_4aveValue【消防施設】&#10;一人当たり面積">
          <a:extLst>
            <a:ext uri="{FF2B5EF4-FFF2-40B4-BE49-F238E27FC236}">
              <a16:creationId xmlns:a16="http://schemas.microsoft.com/office/drawing/2014/main" id="{19359489-82E7-435F-A35C-25CD6506296A}"/>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167149</xdr:rowOff>
    </xdr:from>
    <xdr:ext cx="469744" cy="259045"/>
    <xdr:sp macro="" textlink="">
      <xdr:nvSpPr>
        <xdr:cNvPr id="734" name="n_1mainValue【消防施設】&#10;一人当たり面積">
          <a:extLst>
            <a:ext uri="{FF2B5EF4-FFF2-40B4-BE49-F238E27FC236}">
              <a16:creationId xmlns:a16="http://schemas.microsoft.com/office/drawing/2014/main" id="{7096C5B2-EDC1-4FE8-8FDF-D0BCB24C4DFB}"/>
            </a:ext>
          </a:extLst>
        </xdr:cNvPr>
        <xdr:cNvSpPr txBox="1"/>
      </xdr:nvSpPr>
      <xdr:spPr>
        <a:xfrm>
          <a:off x="210757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735" name="n_2mainValue【消防施設】&#10;一人当たり面積">
          <a:extLst>
            <a:ext uri="{FF2B5EF4-FFF2-40B4-BE49-F238E27FC236}">
              <a16:creationId xmlns:a16="http://schemas.microsoft.com/office/drawing/2014/main" id="{68B07E48-F892-4FD0-987B-3F1061235D93}"/>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1795</xdr:rowOff>
    </xdr:from>
    <xdr:ext cx="469744" cy="259045"/>
    <xdr:sp macro="" textlink="">
      <xdr:nvSpPr>
        <xdr:cNvPr id="736" name="n_3mainValue【消防施設】&#10;一人当たり面積">
          <a:extLst>
            <a:ext uri="{FF2B5EF4-FFF2-40B4-BE49-F238E27FC236}">
              <a16:creationId xmlns:a16="http://schemas.microsoft.com/office/drawing/2014/main" id="{D800258C-89D2-43C8-A218-A8DCC4D1AB04}"/>
            </a:ext>
          </a:extLst>
        </xdr:cNvPr>
        <xdr:cNvSpPr txBox="1"/>
      </xdr:nvSpPr>
      <xdr:spPr>
        <a:xfrm>
          <a:off x="19310427" y="1440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4842</xdr:rowOff>
    </xdr:from>
    <xdr:ext cx="469744" cy="259045"/>
    <xdr:sp macro="" textlink="">
      <xdr:nvSpPr>
        <xdr:cNvPr id="737" name="n_4mainValue【消防施設】&#10;一人当たり面積">
          <a:extLst>
            <a:ext uri="{FF2B5EF4-FFF2-40B4-BE49-F238E27FC236}">
              <a16:creationId xmlns:a16="http://schemas.microsoft.com/office/drawing/2014/main" id="{01391BC9-5ADA-49CA-9FDD-33ED325F9FD6}"/>
            </a:ext>
          </a:extLst>
        </xdr:cNvPr>
        <xdr:cNvSpPr txBox="1"/>
      </xdr:nvSpPr>
      <xdr:spPr>
        <a:xfrm>
          <a:off x="18421427" y="144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6E14D3EB-E9B2-4009-B9D0-D369775BBC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245CCD2F-E25D-48F3-A2D7-5EB6F655F7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8F43680-EA89-4AD5-9542-49915E9B229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222C088-9F06-4A47-A2FB-4E55ACCB93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4519154-6C57-4439-B2E9-12E0B52894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F11A109A-3C79-4F1D-92C7-A87665B35A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D4C61086-534D-42F4-AA05-D1C997BE76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6CB15375-7C03-4088-846D-C5FA0AB76B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39F778A8-A660-4B1D-8856-4C0BA63A7C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C27A95D-B061-4E86-B95B-80E87C8DCF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7826A178-DBEA-4B50-94EC-F6C239B61D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5B13559D-12C1-4F9C-A4E2-36DA323C258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6F20BBC2-CC13-4C41-95C3-CFF22EA330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03EBE40-089E-44A2-BC2D-D7CB7D99B58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A1AAE42D-5D30-4845-8EFA-E9159384271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7A2EDC37-F8B1-4129-B651-0430741B417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DA7741EE-E5A4-4579-A016-F1C1BEE7A0A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FF964A81-C3BA-4A27-9DC1-2D2FC85B07B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4807AA8F-1A73-4B0B-B154-A0004101902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36DF8312-4970-4A8D-904A-485E265846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A0B3EF70-D792-4CCA-802C-442E6A0FC6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5609DB34-5CDE-46C7-9D24-3BC90BE980E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E3148A58-8AE3-48F6-B404-9BC56B2A0C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BC5920E-AAA2-40FF-81EE-28402272C3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FB944EA2-189F-4180-B181-AD01283F64C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813AC02A-8BB1-461B-8224-478FD59D9FDB}"/>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37E0BD0-2FA9-429E-A343-A8FED1BBAE4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F0A51B2-102B-4FAD-82CE-8C9E44F870E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6" name="【庁舎】&#10;有形固定資産減価償却率最大値テキスト">
          <a:extLst>
            <a:ext uri="{FF2B5EF4-FFF2-40B4-BE49-F238E27FC236}">
              <a16:creationId xmlns:a16="http://schemas.microsoft.com/office/drawing/2014/main" id="{4AF7EFA7-89ED-4C83-A649-C0D8C581D8F7}"/>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7" name="直線コネクタ 766">
          <a:extLst>
            <a:ext uri="{FF2B5EF4-FFF2-40B4-BE49-F238E27FC236}">
              <a16:creationId xmlns:a16="http://schemas.microsoft.com/office/drawing/2014/main" id="{64251F23-55BC-4270-AB2D-83F38FA2715D}"/>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68" name="【庁舎】&#10;有形固定資産減価償却率平均値テキスト">
          <a:extLst>
            <a:ext uri="{FF2B5EF4-FFF2-40B4-BE49-F238E27FC236}">
              <a16:creationId xmlns:a16="http://schemas.microsoft.com/office/drawing/2014/main" id="{68447B6F-3C7C-4276-A346-1E2C5009D4FC}"/>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a:extLst>
            <a:ext uri="{FF2B5EF4-FFF2-40B4-BE49-F238E27FC236}">
              <a16:creationId xmlns:a16="http://schemas.microsoft.com/office/drawing/2014/main" id="{7D5B174B-3E62-4E87-9174-778537B8FC7E}"/>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0" name="フローチャート: 判断 769">
          <a:extLst>
            <a:ext uri="{FF2B5EF4-FFF2-40B4-BE49-F238E27FC236}">
              <a16:creationId xmlns:a16="http://schemas.microsoft.com/office/drawing/2014/main" id="{EC8028F3-ABCE-4C49-992C-97C85AF34538}"/>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1" name="フローチャート: 判断 770">
          <a:extLst>
            <a:ext uri="{FF2B5EF4-FFF2-40B4-BE49-F238E27FC236}">
              <a16:creationId xmlns:a16="http://schemas.microsoft.com/office/drawing/2014/main" id="{259BC0AB-3EA3-49D8-ACCA-12E5D67AE380}"/>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2" name="フローチャート: 判断 771">
          <a:extLst>
            <a:ext uri="{FF2B5EF4-FFF2-40B4-BE49-F238E27FC236}">
              <a16:creationId xmlns:a16="http://schemas.microsoft.com/office/drawing/2014/main" id="{18815D62-D2B0-4562-BAC6-8376971FDE5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A9A33CFF-0E6B-40F9-914A-F95DF59500C3}"/>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D83C578-08B1-4514-992E-CEE455C99B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274E606-F3D7-4FB7-AA31-3A1D2CD59E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8B16D31-C4D8-4DFC-A923-E22C04778B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5767EAF-83A5-43CF-9D89-8EDD0FE169B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9618F98-219B-4996-AA0A-3B2E84C473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779" name="楕円 778">
          <a:extLst>
            <a:ext uri="{FF2B5EF4-FFF2-40B4-BE49-F238E27FC236}">
              <a16:creationId xmlns:a16="http://schemas.microsoft.com/office/drawing/2014/main" id="{EAE2C614-43C6-46D0-9599-F046605DE56F}"/>
            </a:ext>
          </a:extLst>
        </xdr:cNvPr>
        <xdr:cNvSpPr/>
      </xdr:nvSpPr>
      <xdr:spPr>
        <a:xfrm>
          <a:off x="162687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10721</xdr:rowOff>
    </xdr:from>
    <xdr:ext cx="405111" cy="259045"/>
    <xdr:sp macro="" textlink="">
      <xdr:nvSpPr>
        <xdr:cNvPr id="780" name="【庁舎】&#10;有形固定資産減価償却率該当値テキスト">
          <a:extLst>
            <a:ext uri="{FF2B5EF4-FFF2-40B4-BE49-F238E27FC236}">
              <a16:creationId xmlns:a16="http://schemas.microsoft.com/office/drawing/2014/main" id="{D2F020C0-F864-44BD-92AC-9F1698BFC699}"/>
            </a:ext>
          </a:extLst>
        </xdr:cNvPr>
        <xdr:cNvSpPr txBox="1"/>
      </xdr:nvSpPr>
      <xdr:spPr>
        <a:xfrm>
          <a:off x="16357600" y="1749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160927</xdr:rowOff>
    </xdr:from>
    <xdr:to>
      <xdr:col>81</xdr:col>
      <xdr:colOff>101600</xdr:colOff>
      <xdr:row>103</xdr:row>
      <xdr:rowOff>91077</xdr:rowOff>
    </xdr:to>
    <xdr:sp macro="" textlink="">
      <xdr:nvSpPr>
        <xdr:cNvPr id="781" name="楕円 780">
          <a:extLst>
            <a:ext uri="{FF2B5EF4-FFF2-40B4-BE49-F238E27FC236}">
              <a16:creationId xmlns:a16="http://schemas.microsoft.com/office/drawing/2014/main" id="{802A3BAD-E114-46B9-A6BB-9610CE09287A}"/>
            </a:ext>
          </a:extLst>
        </xdr:cNvPr>
        <xdr:cNvSpPr/>
      </xdr:nvSpPr>
      <xdr:spPr>
        <a:xfrm>
          <a:off x="15430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38644</xdr:rowOff>
    </xdr:from>
    <xdr:to>
      <xdr:col>85</xdr:col>
      <xdr:colOff>127000</xdr:colOff>
      <xdr:row>103</xdr:row>
      <xdr:rowOff>40277</xdr:rowOff>
    </xdr:to>
    <xdr:cxnSp macro="">
      <xdr:nvCxnSpPr>
        <xdr:cNvPr id="782" name="直線コネクタ 781">
          <a:extLst>
            <a:ext uri="{FF2B5EF4-FFF2-40B4-BE49-F238E27FC236}">
              <a16:creationId xmlns:a16="http://schemas.microsoft.com/office/drawing/2014/main" id="{3BA48FE3-378B-48FD-9BAC-1AA0B123FFA6}"/>
            </a:ext>
          </a:extLst>
        </xdr:cNvPr>
        <xdr:cNvCxnSpPr/>
      </xdr:nvCxnSpPr>
      <xdr:spPr>
        <a:xfrm flipV="1">
          <a:off x="15481300" y="176979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783" name="楕円 782">
          <a:extLst>
            <a:ext uri="{FF2B5EF4-FFF2-40B4-BE49-F238E27FC236}">
              <a16:creationId xmlns:a16="http://schemas.microsoft.com/office/drawing/2014/main" id="{5FD67A45-F9DA-47B3-9207-4FF4E69C5E02}"/>
            </a:ext>
          </a:extLst>
        </xdr:cNvPr>
        <xdr:cNvSpPr/>
      </xdr:nvSpPr>
      <xdr:spPr>
        <a:xfrm>
          <a:off x="14541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169273</xdr:rowOff>
    </xdr:from>
    <xdr:to>
      <xdr:col>81</xdr:col>
      <xdr:colOff>50800</xdr:colOff>
      <xdr:row>103</xdr:row>
      <xdr:rowOff>40277</xdr:rowOff>
    </xdr:to>
    <xdr:cxnSp macro="">
      <xdr:nvCxnSpPr>
        <xdr:cNvPr id="784" name="直線コネクタ 783">
          <a:extLst>
            <a:ext uri="{FF2B5EF4-FFF2-40B4-BE49-F238E27FC236}">
              <a16:creationId xmlns:a16="http://schemas.microsoft.com/office/drawing/2014/main" id="{1BD70DC9-42B1-4EE0-855C-831F25474A20}"/>
            </a:ext>
          </a:extLst>
        </xdr:cNvPr>
        <xdr:cNvCxnSpPr/>
      </xdr:nvCxnSpPr>
      <xdr:spPr>
        <a:xfrm>
          <a:off x="14592300" y="176571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80918</xdr:rowOff>
    </xdr:from>
    <xdr:to>
      <xdr:col>72</xdr:col>
      <xdr:colOff>38100</xdr:colOff>
      <xdr:row>103</xdr:row>
      <xdr:rowOff>11068</xdr:rowOff>
    </xdr:to>
    <xdr:sp macro="" textlink="">
      <xdr:nvSpPr>
        <xdr:cNvPr id="785" name="楕円 784">
          <a:extLst>
            <a:ext uri="{FF2B5EF4-FFF2-40B4-BE49-F238E27FC236}">
              <a16:creationId xmlns:a16="http://schemas.microsoft.com/office/drawing/2014/main" id="{9B4BB679-1485-4AED-9D10-FF1E422A1319}"/>
            </a:ext>
          </a:extLst>
        </xdr:cNvPr>
        <xdr:cNvSpPr/>
      </xdr:nvSpPr>
      <xdr:spPr>
        <a:xfrm>
          <a:off x="13652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131718</xdr:rowOff>
    </xdr:from>
    <xdr:to>
      <xdr:col>76</xdr:col>
      <xdr:colOff>114300</xdr:colOff>
      <xdr:row>102</xdr:row>
      <xdr:rowOff>169273</xdr:rowOff>
    </xdr:to>
    <xdr:cxnSp macro="">
      <xdr:nvCxnSpPr>
        <xdr:cNvPr id="786" name="直線コネクタ 785">
          <a:extLst>
            <a:ext uri="{FF2B5EF4-FFF2-40B4-BE49-F238E27FC236}">
              <a16:creationId xmlns:a16="http://schemas.microsoft.com/office/drawing/2014/main" id="{A85EA31E-3A8A-4F31-9963-FB5A74508258}"/>
            </a:ext>
          </a:extLst>
        </xdr:cNvPr>
        <xdr:cNvCxnSpPr/>
      </xdr:nvCxnSpPr>
      <xdr:spPr>
        <a:xfrm>
          <a:off x="13703300" y="176196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107043</xdr:rowOff>
    </xdr:from>
    <xdr:to>
      <xdr:col>67</xdr:col>
      <xdr:colOff>101600</xdr:colOff>
      <xdr:row>104</xdr:row>
      <xdr:rowOff>37193</xdr:rowOff>
    </xdr:to>
    <xdr:sp macro="" textlink="">
      <xdr:nvSpPr>
        <xdr:cNvPr id="787" name="楕円 786">
          <a:extLst>
            <a:ext uri="{FF2B5EF4-FFF2-40B4-BE49-F238E27FC236}">
              <a16:creationId xmlns:a16="http://schemas.microsoft.com/office/drawing/2014/main" id="{DB21DAF8-AA2D-46AF-A956-2DC912A692CB}"/>
            </a:ext>
          </a:extLst>
        </xdr:cNvPr>
        <xdr:cNvSpPr/>
      </xdr:nvSpPr>
      <xdr:spPr>
        <a:xfrm>
          <a:off x="12763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131718</xdr:rowOff>
    </xdr:from>
    <xdr:to>
      <xdr:col>71</xdr:col>
      <xdr:colOff>177800</xdr:colOff>
      <xdr:row>103</xdr:row>
      <xdr:rowOff>157843</xdr:rowOff>
    </xdr:to>
    <xdr:cxnSp macro="">
      <xdr:nvCxnSpPr>
        <xdr:cNvPr id="788" name="直線コネクタ 787">
          <a:extLst>
            <a:ext uri="{FF2B5EF4-FFF2-40B4-BE49-F238E27FC236}">
              <a16:creationId xmlns:a16="http://schemas.microsoft.com/office/drawing/2014/main" id="{4C5EC299-19EC-4DE9-8A88-231EC8FE683F}"/>
            </a:ext>
          </a:extLst>
        </xdr:cNvPr>
        <xdr:cNvCxnSpPr/>
      </xdr:nvCxnSpPr>
      <xdr:spPr>
        <a:xfrm flipV="1">
          <a:off x="12814300" y="17619618"/>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789" name="n_1aveValue【庁舎】&#10;有形固定資産減価償却率">
          <a:extLst>
            <a:ext uri="{FF2B5EF4-FFF2-40B4-BE49-F238E27FC236}">
              <a16:creationId xmlns:a16="http://schemas.microsoft.com/office/drawing/2014/main" id="{0507B384-2B0D-4AE8-95EE-2FB424BF29AE}"/>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790" name="n_2aveValue【庁舎】&#10;有形固定資産減価償却率">
          <a:extLst>
            <a:ext uri="{FF2B5EF4-FFF2-40B4-BE49-F238E27FC236}">
              <a16:creationId xmlns:a16="http://schemas.microsoft.com/office/drawing/2014/main" id="{C706735F-D2D7-4DFF-A071-6925511D20A5}"/>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1" name="n_3aveValue【庁舎】&#10;有形固定資産減価償却率">
          <a:extLst>
            <a:ext uri="{FF2B5EF4-FFF2-40B4-BE49-F238E27FC236}">
              <a16:creationId xmlns:a16="http://schemas.microsoft.com/office/drawing/2014/main" id="{9121DBDE-2379-4998-8426-26B4F49B5B31}"/>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2" name="n_4aveValue【庁舎】&#10;有形固定資産減価償却率">
          <a:extLst>
            <a:ext uri="{FF2B5EF4-FFF2-40B4-BE49-F238E27FC236}">
              <a16:creationId xmlns:a16="http://schemas.microsoft.com/office/drawing/2014/main" id="{12E3E062-AD3B-419B-BB59-21B7BFE8005B}"/>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107604</xdr:rowOff>
    </xdr:from>
    <xdr:ext cx="405111" cy="259045"/>
    <xdr:sp macro="" textlink="">
      <xdr:nvSpPr>
        <xdr:cNvPr id="793" name="n_1mainValue【庁舎】&#10;有形固定資産減価償却率">
          <a:extLst>
            <a:ext uri="{FF2B5EF4-FFF2-40B4-BE49-F238E27FC236}">
              <a16:creationId xmlns:a16="http://schemas.microsoft.com/office/drawing/2014/main" id="{46FD631D-8FFC-43FE-8FDF-55B3BBF735CE}"/>
            </a:ext>
          </a:extLst>
        </xdr:cNvPr>
        <xdr:cNvSpPr txBox="1"/>
      </xdr:nvSpPr>
      <xdr:spPr>
        <a:xfrm>
          <a:off x="152660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794" name="n_2mainValue【庁舎】&#10;有形固定資産減価償却率">
          <a:extLst>
            <a:ext uri="{FF2B5EF4-FFF2-40B4-BE49-F238E27FC236}">
              <a16:creationId xmlns:a16="http://schemas.microsoft.com/office/drawing/2014/main" id="{1F0560A4-BEB6-4087-A4F4-9438EA009468}"/>
            </a:ext>
          </a:extLst>
        </xdr:cNvPr>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27595</xdr:rowOff>
    </xdr:from>
    <xdr:ext cx="405111" cy="259045"/>
    <xdr:sp macro="" textlink="">
      <xdr:nvSpPr>
        <xdr:cNvPr id="795" name="n_3mainValue【庁舎】&#10;有形固定資産減価償却率">
          <a:extLst>
            <a:ext uri="{FF2B5EF4-FFF2-40B4-BE49-F238E27FC236}">
              <a16:creationId xmlns:a16="http://schemas.microsoft.com/office/drawing/2014/main" id="{A612E570-0423-4B5A-8683-EE603BAC4D38}"/>
            </a:ext>
          </a:extLst>
        </xdr:cNvPr>
        <xdr:cNvSpPr txBox="1"/>
      </xdr:nvSpPr>
      <xdr:spPr>
        <a:xfrm>
          <a:off x="13500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53720</xdr:rowOff>
    </xdr:from>
    <xdr:ext cx="405111" cy="259045"/>
    <xdr:sp macro="" textlink="">
      <xdr:nvSpPr>
        <xdr:cNvPr id="796" name="n_4mainValue【庁舎】&#10;有形固定資産減価償却率">
          <a:extLst>
            <a:ext uri="{FF2B5EF4-FFF2-40B4-BE49-F238E27FC236}">
              <a16:creationId xmlns:a16="http://schemas.microsoft.com/office/drawing/2014/main" id="{3793693F-270F-48ED-9216-1E059D32B792}"/>
            </a:ext>
          </a:extLst>
        </xdr:cNvPr>
        <xdr:cNvSpPr txBox="1"/>
      </xdr:nvSpPr>
      <xdr:spPr>
        <a:xfrm>
          <a:off x="12611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29D55BE4-F3B0-413C-9D42-705E84BE90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906959A-3D1C-4F20-9D4C-BA013661BC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51D2D6C5-4C6B-44BE-A6D9-F2A64482CC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47AAE8C8-EF64-446D-8444-6297A2ADD0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9B797A2A-2378-46A0-98EE-7C184226C3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1FC7D1B-27A3-4D13-82F1-F1295D6FC2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BCC4A3C4-812B-4464-9051-665D2EA7C4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8BABB317-8F0C-46C6-BF76-72375326D0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9A5E50F-178C-4DC5-B470-A61057EA3A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1BD8FE66-EA3C-4528-80B3-C4F1E2BBCB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7" name="直線コネクタ 806">
          <a:extLst>
            <a:ext uri="{FF2B5EF4-FFF2-40B4-BE49-F238E27FC236}">
              <a16:creationId xmlns:a16="http://schemas.microsoft.com/office/drawing/2014/main" id="{7EA17E91-D42E-4D0D-936F-2D25D173456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8" name="テキスト ボックス 807">
          <a:extLst>
            <a:ext uri="{FF2B5EF4-FFF2-40B4-BE49-F238E27FC236}">
              <a16:creationId xmlns:a16="http://schemas.microsoft.com/office/drawing/2014/main" id="{7854DA91-F341-4DDD-B824-38A67DCD34DB}"/>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A2800F2E-55D5-4582-8134-372E8CCAD1B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458A41A0-F658-465F-8361-C2B432C1EE0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1" name="直線コネクタ 810">
          <a:extLst>
            <a:ext uri="{FF2B5EF4-FFF2-40B4-BE49-F238E27FC236}">
              <a16:creationId xmlns:a16="http://schemas.microsoft.com/office/drawing/2014/main" id="{5C5A0461-0898-410F-85C8-B5CA378AA7DE}"/>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2" name="テキスト ボックス 811">
          <a:extLst>
            <a:ext uri="{FF2B5EF4-FFF2-40B4-BE49-F238E27FC236}">
              <a16:creationId xmlns:a16="http://schemas.microsoft.com/office/drawing/2014/main" id="{AF6D8D91-6B51-4637-93CB-D65FED70C10D}"/>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35F0837D-4AE6-438D-B036-C6C77E14BE6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4A15C73C-2608-4918-A127-42A94DC3935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5" name="直線コネクタ 814">
          <a:extLst>
            <a:ext uri="{FF2B5EF4-FFF2-40B4-BE49-F238E27FC236}">
              <a16:creationId xmlns:a16="http://schemas.microsoft.com/office/drawing/2014/main" id="{A9B2ECF2-0E0B-4B30-B4A0-5B86CD6607DE}"/>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6" name="テキスト ボックス 815">
          <a:extLst>
            <a:ext uri="{FF2B5EF4-FFF2-40B4-BE49-F238E27FC236}">
              <a16:creationId xmlns:a16="http://schemas.microsoft.com/office/drawing/2014/main" id="{8B0E59AD-87ED-4F2B-900D-746E574493DE}"/>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0C164269-727C-4E1B-B7F7-B626E184E0D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BA147A77-84F6-42AE-8466-6C79B661E86D}"/>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9" name="直線コネクタ 818">
          <a:extLst>
            <a:ext uri="{FF2B5EF4-FFF2-40B4-BE49-F238E27FC236}">
              <a16:creationId xmlns:a16="http://schemas.microsoft.com/office/drawing/2014/main" id="{05FB70B0-0DE2-4942-98C5-2B779ECAAC24}"/>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0" name="テキスト ボックス 819">
          <a:extLst>
            <a:ext uri="{FF2B5EF4-FFF2-40B4-BE49-F238E27FC236}">
              <a16:creationId xmlns:a16="http://schemas.microsoft.com/office/drawing/2014/main" id="{7F3F36B8-843C-4699-9B11-CD3D51C95C2E}"/>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23D4D773-5366-482C-9938-C7952D67FF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8A3AD0A9-0409-4F75-BA33-33CE31D23F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A7616D16-7829-42EA-BF89-918646D01D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4" name="直線コネクタ 823">
          <a:extLst>
            <a:ext uri="{FF2B5EF4-FFF2-40B4-BE49-F238E27FC236}">
              <a16:creationId xmlns:a16="http://schemas.microsoft.com/office/drawing/2014/main" id="{1FFABE43-C54A-406C-A12A-DFD3A692B823}"/>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5" name="【庁舎】&#10;一人当たり面積最小値テキスト">
          <a:extLst>
            <a:ext uri="{FF2B5EF4-FFF2-40B4-BE49-F238E27FC236}">
              <a16:creationId xmlns:a16="http://schemas.microsoft.com/office/drawing/2014/main" id="{17812526-0704-4500-9A86-A0688F12EBFA}"/>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6" name="直線コネクタ 825">
          <a:extLst>
            <a:ext uri="{FF2B5EF4-FFF2-40B4-BE49-F238E27FC236}">
              <a16:creationId xmlns:a16="http://schemas.microsoft.com/office/drawing/2014/main" id="{D63AB7FB-4C1B-4F4A-B48D-E9AA102DDF6C}"/>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7" name="【庁舎】&#10;一人当たり面積最大値テキスト">
          <a:extLst>
            <a:ext uri="{FF2B5EF4-FFF2-40B4-BE49-F238E27FC236}">
              <a16:creationId xmlns:a16="http://schemas.microsoft.com/office/drawing/2014/main" id="{CFD088DB-B62F-4D2A-95D2-1F3E105DB601}"/>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8" name="直線コネクタ 827">
          <a:extLst>
            <a:ext uri="{FF2B5EF4-FFF2-40B4-BE49-F238E27FC236}">
              <a16:creationId xmlns:a16="http://schemas.microsoft.com/office/drawing/2014/main" id="{1D9A7DFF-6FFD-41D0-9704-6C2BD289B86C}"/>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29" name="【庁舎】&#10;一人当たり面積平均値テキスト">
          <a:extLst>
            <a:ext uri="{FF2B5EF4-FFF2-40B4-BE49-F238E27FC236}">
              <a16:creationId xmlns:a16="http://schemas.microsoft.com/office/drawing/2014/main" id="{9D17F96B-3A27-4380-AEF9-214949CE661E}"/>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0" name="フローチャート: 判断 829">
          <a:extLst>
            <a:ext uri="{FF2B5EF4-FFF2-40B4-BE49-F238E27FC236}">
              <a16:creationId xmlns:a16="http://schemas.microsoft.com/office/drawing/2014/main" id="{579E3F12-F9D9-4D12-B8B6-AF36BCFF06B5}"/>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1" name="フローチャート: 判断 830">
          <a:extLst>
            <a:ext uri="{FF2B5EF4-FFF2-40B4-BE49-F238E27FC236}">
              <a16:creationId xmlns:a16="http://schemas.microsoft.com/office/drawing/2014/main" id="{BF40D676-1293-443B-842E-78135E52BF9A}"/>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2" name="フローチャート: 判断 831">
          <a:extLst>
            <a:ext uri="{FF2B5EF4-FFF2-40B4-BE49-F238E27FC236}">
              <a16:creationId xmlns:a16="http://schemas.microsoft.com/office/drawing/2014/main" id="{8D23B42A-BF23-4754-8BDC-CBDF5CE44A6E}"/>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3" name="フローチャート: 判断 832">
          <a:extLst>
            <a:ext uri="{FF2B5EF4-FFF2-40B4-BE49-F238E27FC236}">
              <a16:creationId xmlns:a16="http://schemas.microsoft.com/office/drawing/2014/main" id="{0E4B2958-FD88-4542-AF88-9B52AC31FACD}"/>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4" name="フローチャート: 判断 833">
          <a:extLst>
            <a:ext uri="{FF2B5EF4-FFF2-40B4-BE49-F238E27FC236}">
              <a16:creationId xmlns:a16="http://schemas.microsoft.com/office/drawing/2014/main" id="{BAF6D0E2-58B2-4874-9216-6D0F968662AE}"/>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DA60E37-ECAD-429B-B783-7B23B2BFE1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90CF9AB-3E5D-4E81-BEE7-6F91562676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C40C16A-FBA7-4DE8-9BF7-D49E5982E8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9BF4D79-0987-4E43-8C76-5BD53D4B73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FE90005-7E8F-4DF9-A147-8375E8C009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121126</xdr:rowOff>
    </xdr:from>
    <xdr:to>
      <xdr:col>116</xdr:col>
      <xdr:colOff>114300</xdr:colOff>
      <xdr:row>106</xdr:row>
      <xdr:rowOff>51276</xdr:rowOff>
    </xdr:to>
    <xdr:sp macro="" textlink="">
      <xdr:nvSpPr>
        <xdr:cNvPr id="840" name="楕円 839">
          <a:extLst>
            <a:ext uri="{FF2B5EF4-FFF2-40B4-BE49-F238E27FC236}">
              <a16:creationId xmlns:a16="http://schemas.microsoft.com/office/drawing/2014/main" id="{E8830AF9-F993-4E40-9064-A8C7887D00B3}"/>
            </a:ext>
          </a:extLst>
        </xdr:cNvPr>
        <xdr:cNvSpPr/>
      </xdr:nvSpPr>
      <xdr:spPr>
        <a:xfrm>
          <a:off x="22110700" y="1812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144003</xdr:rowOff>
    </xdr:from>
    <xdr:ext cx="469744" cy="259045"/>
    <xdr:sp macro="" textlink="">
      <xdr:nvSpPr>
        <xdr:cNvPr id="841" name="【庁舎】&#10;一人当たり面積該当値テキスト">
          <a:extLst>
            <a:ext uri="{FF2B5EF4-FFF2-40B4-BE49-F238E27FC236}">
              <a16:creationId xmlns:a16="http://schemas.microsoft.com/office/drawing/2014/main" id="{CC8F39DF-1E07-4CA4-BC09-CAF5876F83FD}"/>
            </a:ext>
          </a:extLst>
        </xdr:cNvPr>
        <xdr:cNvSpPr txBox="1"/>
      </xdr:nvSpPr>
      <xdr:spPr>
        <a:xfrm>
          <a:off x="22199600" y="1797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133986</xdr:rowOff>
    </xdr:from>
    <xdr:to>
      <xdr:col>112</xdr:col>
      <xdr:colOff>38100</xdr:colOff>
      <xdr:row>106</xdr:row>
      <xdr:rowOff>64136</xdr:rowOff>
    </xdr:to>
    <xdr:sp macro="" textlink="">
      <xdr:nvSpPr>
        <xdr:cNvPr id="842" name="楕円 841">
          <a:extLst>
            <a:ext uri="{FF2B5EF4-FFF2-40B4-BE49-F238E27FC236}">
              <a16:creationId xmlns:a16="http://schemas.microsoft.com/office/drawing/2014/main" id="{B66EB5E3-8895-4FAC-BF23-766A894698A8}"/>
            </a:ext>
          </a:extLst>
        </xdr:cNvPr>
        <xdr:cNvSpPr/>
      </xdr:nvSpPr>
      <xdr:spPr>
        <a:xfrm>
          <a:off x="21272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476</xdr:rowOff>
    </xdr:from>
    <xdr:to>
      <xdr:col>116</xdr:col>
      <xdr:colOff>63500</xdr:colOff>
      <xdr:row>106</xdr:row>
      <xdr:rowOff>13336</xdr:rowOff>
    </xdr:to>
    <xdr:cxnSp macro="">
      <xdr:nvCxnSpPr>
        <xdr:cNvPr id="843" name="直線コネクタ 842">
          <a:extLst>
            <a:ext uri="{FF2B5EF4-FFF2-40B4-BE49-F238E27FC236}">
              <a16:creationId xmlns:a16="http://schemas.microsoft.com/office/drawing/2014/main" id="{728C0F5C-F205-466C-9905-185323DE6174}"/>
            </a:ext>
          </a:extLst>
        </xdr:cNvPr>
        <xdr:cNvCxnSpPr/>
      </xdr:nvCxnSpPr>
      <xdr:spPr>
        <a:xfrm flipV="1">
          <a:off x="21323300" y="18174176"/>
          <a:ext cx="8382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145414</xdr:rowOff>
    </xdr:from>
    <xdr:to>
      <xdr:col>107</xdr:col>
      <xdr:colOff>101600</xdr:colOff>
      <xdr:row>106</xdr:row>
      <xdr:rowOff>75564</xdr:rowOff>
    </xdr:to>
    <xdr:sp macro="" textlink="">
      <xdr:nvSpPr>
        <xdr:cNvPr id="844" name="楕円 843">
          <a:extLst>
            <a:ext uri="{FF2B5EF4-FFF2-40B4-BE49-F238E27FC236}">
              <a16:creationId xmlns:a16="http://schemas.microsoft.com/office/drawing/2014/main" id="{28DF665F-F5AA-40CB-B2D5-FB065D28F1C9}"/>
            </a:ext>
          </a:extLst>
        </xdr:cNvPr>
        <xdr:cNvSpPr/>
      </xdr:nvSpPr>
      <xdr:spPr>
        <a:xfrm>
          <a:off x="20383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13336</xdr:rowOff>
    </xdr:from>
    <xdr:to>
      <xdr:col>111</xdr:col>
      <xdr:colOff>177800</xdr:colOff>
      <xdr:row>106</xdr:row>
      <xdr:rowOff>24764</xdr:rowOff>
    </xdr:to>
    <xdr:cxnSp macro="">
      <xdr:nvCxnSpPr>
        <xdr:cNvPr id="845" name="直線コネクタ 844">
          <a:extLst>
            <a:ext uri="{FF2B5EF4-FFF2-40B4-BE49-F238E27FC236}">
              <a16:creationId xmlns:a16="http://schemas.microsoft.com/office/drawing/2014/main" id="{A27E858F-2AAB-4F70-B7A1-962D9D1D7E9D}"/>
            </a:ext>
          </a:extLst>
        </xdr:cNvPr>
        <xdr:cNvCxnSpPr/>
      </xdr:nvCxnSpPr>
      <xdr:spPr>
        <a:xfrm flipV="1">
          <a:off x="20434300" y="181870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155417</xdr:rowOff>
    </xdr:from>
    <xdr:to>
      <xdr:col>102</xdr:col>
      <xdr:colOff>165100</xdr:colOff>
      <xdr:row>106</xdr:row>
      <xdr:rowOff>85567</xdr:rowOff>
    </xdr:to>
    <xdr:sp macro="" textlink="">
      <xdr:nvSpPr>
        <xdr:cNvPr id="846" name="楕円 845">
          <a:extLst>
            <a:ext uri="{FF2B5EF4-FFF2-40B4-BE49-F238E27FC236}">
              <a16:creationId xmlns:a16="http://schemas.microsoft.com/office/drawing/2014/main" id="{E8A2BFBB-A9B6-40EA-AC81-DCE196E0194A}"/>
            </a:ext>
          </a:extLst>
        </xdr:cNvPr>
        <xdr:cNvSpPr/>
      </xdr:nvSpPr>
      <xdr:spPr>
        <a:xfrm>
          <a:off x="19494500" y="1815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24764</xdr:rowOff>
    </xdr:from>
    <xdr:to>
      <xdr:col>107</xdr:col>
      <xdr:colOff>50800</xdr:colOff>
      <xdr:row>106</xdr:row>
      <xdr:rowOff>34767</xdr:rowOff>
    </xdr:to>
    <xdr:cxnSp macro="">
      <xdr:nvCxnSpPr>
        <xdr:cNvPr id="847" name="直線コネクタ 846">
          <a:extLst>
            <a:ext uri="{FF2B5EF4-FFF2-40B4-BE49-F238E27FC236}">
              <a16:creationId xmlns:a16="http://schemas.microsoft.com/office/drawing/2014/main" id="{035C4101-0704-4F14-95EC-DADAF74B03BF}"/>
            </a:ext>
          </a:extLst>
        </xdr:cNvPr>
        <xdr:cNvCxnSpPr/>
      </xdr:nvCxnSpPr>
      <xdr:spPr>
        <a:xfrm flipV="1">
          <a:off x="19545300" y="18198464"/>
          <a:ext cx="889000" cy="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48" name="楕円 847">
          <a:extLst>
            <a:ext uri="{FF2B5EF4-FFF2-40B4-BE49-F238E27FC236}">
              <a16:creationId xmlns:a16="http://schemas.microsoft.com/office/drawing/2014/main" id="{D01A96AA-7678-4847-802A-1EE1DBED3FC1}"/>
            </a:ext>
          </a:extLst>
        </xdr:cNvPr>
        <xdr:cNvSpPr/>
      </xdr:nvSpPr>
      <xdr:spPr>
        <a:xfrm>
          <a:off x="18605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34767</xdr:rowOff>
    </xdr:from>
    <xdr:to>
      <xdr:col>102</xdr:col>
      <xdr:colOff>114300</xdr:colOff>
      <xdr:row>106</xdr:row>
      <xdr:rowOff>41911</xdr:rowOff>
    </xdr:to>
    <xdr:cxnSp macro="">
      <xdr:nvCxnSpPr>
        <xdr:cNvPr id="849" name="直線コネクタ 848">
          <a:extLst>
            <a:ext uri="{FF2B5EF4-FFF2-40B4-BE49-F238E27FC236}">
              <a16:creationId xmlns:a16="http://schemas.microsoft.com/office/drawing/2014/main" id="{099DA1C2-882F-4D53-9F25-DF4CAECB7CD2}"/>
            </a:ext>
          </a:extLst>
        </xdr:cNvPr>
        <xdr:cNvCxnSpPr/>
      </xdr:nvCxnSpPr>
      <xdr:spPr>
        <a:xfrm flipV="1">
          <a:off x="18656300" y="1820846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850" name="n_1aveValue【庁舎】&#10;一人当たり面積">
          <a:extLst>
            <a:ext uri="{FF2B5EF4-FFF2-40B4-BE49-F238E27FC236}">
              <a16:creationId xmlns:a16="http://schemas.microsoft.com/office/drawing/2014/main" id="{6A69E58C-9761-438B-A9D9-65BA916F08E2}"/>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851" name="n_2aveValue【庁舎】&#10;一人当たり面積">
          <a:extLst>
            <a:ext uri="{FF2B5EF4-FFF2-40B4-BE49-F238E27FC236}">
              <a16:creationId xmlns:a16="http://schemas.microsoft.com/office/drawing/2014/main" id="{7084A7D3-51EB-4E94-998E-AAD492D7496F}"/>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852" name="n_3aveValue【庁舎】&#10;一人当たり面積">
          <a:extLst>
            <a:ext uri="{FF2B5EF4-FFF2-40B4-BE49-F238E27FC236}">
              <a16:creationId xmlns:a16="http://schemas.microsoft.com/office/drawing/2014/main" id="{75FA372D-03BD-4978-AB3C-96670B0E8EBE}"/>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3" name="n_4aveValue【庁舎】&#10;一人当たり面積">
          <a:extLst>
            <a:ext uri="{FF2B5EF4-FFF2-40B4-BE49-F238E27FC236}">
              <a16:creationId xmlns:a16="http://schemas.microsoft.com/office/drawing/2014/main" id="{DFAE6045-458B-4C49-88FD-6F7844DB544F}"/>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80663</xdr:rowOff>
    </xdr:from>
    <xdr:ext cx="469744" cy="259045"/>
    <xdr:sp macro="" textlink="">
      <xdr:nvSpPr>
        <xdr:cNvPr id="854" name="n_1mainValue【庁舎】&#10;一人当たり面積">
          <a:extLst>
            <a:ext uri="{FF2B5EF4-FFF2-40B4-BE49-F238E27FC236}">
              <a16:creationId xmlns:a16="http://schemas.microsoft.com/office/drawing/2014/main" id="{63A45CE9-866B-4C42-AE69-873BC742FF32}"/>
            </a:ext>
          </a:extLst>
        </xdr:cNvPr>
        <xdr:cNvSpPr txBox="1"/>
      </xdr:nvSpPr>
      <xdr:spPr>
        <a:xfrm>
          <a:off x="21075727" y="17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92091</xdr:rowOff>
    </xdr:from>
    <xdr:ext cx="469744" cy="259045"/>
    <xdr:sp macro="" textlink="">
      <xdr:nvSpPr>
        <xdr:cNvPr id="855" name="n_2mainValue【庁舎】&#10;一人当たり面積">
          <a:extLst>
            <a:ext uri="{FF2B5EF4-FFF2-40B4-BE49-F238E27FC236}">
              <a16:creationId xmlns:a16="http://schemas.microsoft.com/office/drawing/2014/main" id="{77EEDEDB-EC0B-4F10-B32F-70841C8C1991}"/>
            </a:ext>
          </a:extLst>
        </xdr:cNvPr>
        <xdr:cNvSpPr txBox="1"/>
      </xdr:nvSpPr>
      <xdr:spPr>
        <a:xfrm>
          <a:off x="20199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102094</xdr:rowOff>
    </xdr:from>
    <xdr:ext cx="469744" cy="259045"/>
    <xdr:sp macro="" textlink="">
      <xdr:nvSpPr>
        <xdr:cNvPr id="856" name="n_3mainValue【庁舎】&#10;一人当たり面積">
          <a:extLst>
            <a:ext uri="{FF2B5EF4-FFF2-40B4-BE49-F238E27FC236}">
              <a16:creationId xmlns:a16="http://schemas.microsoft.com/office/drawing/2014/main" id="{78BA3199-829B-4A1F-8BCA-2899DEEC32D6}"/>
            </a:ext>
          </a:extLst>
        </xdr:cNvPr>
        <xdr:cNvSpPr txBox="1"/>
      </xdr:nvSpPr>
      <xdr:spPr>
        <a:xfrm>
          <a:off x="19310427" y="1793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57" name="n_4mainValue【庁舎】&#10;一人当たり面積">
          <a:extLst>
            <a:ext uri="{FF2B5EF4-FFF2-40B4-BE49-F238E27FC236}">
              <a16:creationId xmlns:a16="http://schemas.microsoft.com/office/drawing/2014/main" id="{BEAE6D8A-61CB-4863-9033-0DF1165E89FD}"/>
            </a:ext>
          </a:extLst>
        </xdr:cNvPr>
        <xdr:cNvSpPr txBox="1"/>
      </xdr:nvSpPr>
      <xdr:spPr>
        <a:xfrm>
          <a:off x="18421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C3180B0F-C8AE-4440-8841-3397AE92B2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A6973F9F-16A4-4692-AF77-4B0CACD07D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4BC89857-CAFA-42FF-8C25-04E98B6BE5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類似団体と比較して特に有形固定資産減価償却率が低くなっている施設は、一般廃棄物処施設、庁舎であり、高くなっている施設は図書館である。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は、計画的な修繕及び、改修を行っている。また、現４庁舎は昭和５６年以前に建築されており、建築後概ね４０年が経過し、老朽化等も進んでいたため、平成２８年度から令和元年度までの３カ年で耐震改修を実施し、機能維持及びランニングコストの低減を図ってきたところである。加えて、図書館については軽微な修繕のみ実施してきただけで特段、老朽化対策を講じてこなかったため、今後は老朽化対策を講じていく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なお、すべての施設において、今後は壱岐市公共施設個別施設計画に基づき、積極的に公共施設の修繕や更新、集約化・複合化等を推進していく。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長引く地方経済の低迷や少子高齢化に伴う人口減少により地方税等の自主財源の確保が難しい状況が続き、歳入の多くを地方交付税等の依存財源に頼った財政基盤となっており、財政力指数は類似団体内平均を大きく下回っている。</a:t>
          </a:r>
          <a:endParaRPr lang="ja-JP" altLang="ja-JP" sz="1400">
            <a:effectLst/>
          </a:endParaRPr>
        </a:p>
        <a:p>
          <a:r>
            <a:rPr kumimoji="1" lang="ja-JP" altLang="ja-JP" sz="1100">
              <a:solidFill>
                <a:schemeClr val="dk1"/>
              </a:solidFill>
              <a:effectLst/>
              <a:latin typeface="+mn-lt"/>
              <a:ea typeface="+mn-ea"/>
              <a:cs typeface="+mn-cs"/>
            </a:rPr>
            <a:t>今後は、事業の峻別により、投資的経費等を抑制し、歳出の徹底的な見直しを図るとともに、新たな自主財源の発掘による歳入確保に努めていく。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普通交付税合併算定替措置の段階的縮減が終了し、令和元年度から一本算定となったことから、年々経常収支比率が上昇する見込みであり、令和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年度は新型コロナウイルス感染症の縮小に伴い、算定分子である経常の物件費が増加した一方、算定分母となる経常一般財源（地方特例交付金・普通交付税等）が減少したことにより、前年度比</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ポイント増加することとなった。今後は、令和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国勢調査人口により、普通交付税算定の測定単位である人口の減少など、経常一般財源の歳入見込みは厳しさを増していくことから、徹底した事務事業等の見直しを図り、経常的経費の歳出抑制に努めていく。</a:t>
          </a:r>
          <a:endParaRPr lang="ja-JP" altLang="ja-JP" sz="11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127907</xdr:rowOff>
    </xdr:from>
    <xdr:to>
      <xdr:col>23</xdr:col>
      <xdr:colOff>133350</xdr:colOff>
      <xdr:row>60</xdr:row>
      <xdr:rowOff>52977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4345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11612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434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11612</xdr:rowOff>
    </xdr:from>
    <xdr:to>
      <xdr:col>15</xdr:col>
      <xdr:colOff>82550</xdr:colOff>
      <xdr:row>60</xdr:row>
      <xdr:rowOff>156391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861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5721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2177</xdr:rowOff>
    </xdr:from>
    <xdr:to>
      <xdr:col>23</xdr:col>
      <xdr:colOff>184150</xdr:colOff>
      <xdr:row>60</xdr:row>
      <xdr:rowOff>103777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18704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77107</xdr:rowOff>
    </xdr:from>
    <xdr:to>
      <xdr:col>19</xdr:col>
      <xdr:colOff>184150</xdr:colOff>
      <xdr:row>60</xdr:row>
      <xdr:rowOff>7257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163484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132262</xdr:rowOff>
    </xdr:from>
    <xdr:to>
      <xdr:col>15</xdr:col>
      <xdr:colOff>133350</xdr:colOff>
      <xdr:row>60</xdr:row>
      <xdr:rowOff>62412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72589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105591</xdr:rowOff>
    </xdr:from>
    <xdr:to>
      <xdr:col>11</xdr:col>
      <xdr:colOff>82550</xdr:colOff>
      <xdr:row>61</xdr:row>
      <xdr:rowOff>35741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19413</xdr:rowOff>
    </xdr:from>
    <xdr:to>
      <xdr:col>7</xdr:col>
      <xdr:colOff>31750</xdr:colOff>
      <xdr:row>60</xdr:row>
      <xdr:rowOff>121013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131190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年を経過するが、未だに旧町ごとに多くの施設を有し、多くの施設の管理運営費を有しているため、類似団体内平均を大きく上回っている。なお、算出分母となる人口については急激な減少が続いている。</a:t>
          </a:r>
          <a:endParaRPr lang="ja-JP" altLang="ja-JP" sz="1400">
            <a:effectLst/>
          </a:endParaRPr>
        </a:p>
        <a:p>
          <a:r>
            <a:rPr kumimoji="1" lang="ja-JP" altLang="ja-JP" sz="1100">
              <a:solidFill>
                <a:schemeClr val="dk1"/>
              </a:solidFill>
              <a:effectLst/>
              <a:latin typeface="+mn-lt"/>
              <a:ea typeface="+mn-ea"/>
              <a:cs typeface="+mn-cs"/>
            </a:rPr>
            <a:t>今後は、公共施設等総合管理計画（個別施設計画）に基づく施設の統廃合・集約化を行うとともに、指定管理者制度等の活用による施設管理コストの削減に努めていく。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34486</xdr:rowOff>
    </xdr:from>
    <xdr:to>
      <xdr:col>23</xdr:col>
      <xdr:colOff>133350</xdr:colOff>
      <xdr:row>83</xdr:row>
      <xdr:rowOff>49298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4836"/>
          <a:ext cx="8382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22774</xdr:rowOff>
    </xdr:from>
    <xdr:to>
      <xdr:col>19</xdr:col>
      <xdr:colOff>133350</xdr:colOff>
      <xdr:row>83</xdr:row>
      <xdr:rowOff>34486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53124"/>
          <a:ext cx="8890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22625</xdr:rowOff>
    </xdr:from>
    <xdr:to>
      <xdr:col>15</xdr:col>
      <xdr:colOff>82550</xdr:colOff>
      <xdr:row>83</xdr:row>
      <xdr:rowOff>22774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52975"/>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168540</xdr:rowOff>
    </xdr:from>
    <xdr:to>
      <xdr:col>11</xdr:col>
      <xdr:colOff>31750</xdr:colOff>
      <xdr:row>83</xdr:row>
      <xdr:rowOff>22625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27440"/>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169948</xdr:rowOff>
    </xdr:from>
    <xdr:to>
      <xdr:col>23</xdr:col>
      <xdr:colOff>184150</xdr:colOff>
      <xdr:row>83</xdr:row>
      <xdr:rowOff>100098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142025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0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155136</xdr:rowOff>
    </xdr:from>
    <xdr:to>
      <xdr:col>19</xdr:col>
      <xdr:colOff>184150</xdr:colOff>
      <xdr:row>83</xdr:row>
      <xdr:rowOff>85286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70063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0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143424</xdr:rowOff>
    </xdr:from>
    <xdr:to>
      <xdr:col>15</xdr:col>
      <xdr:colOff>133350</xdr:colOff>
      <xdr:row>83</xdr:row>
      <xdr:rowOff>73574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58351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8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143275</xdr:rowOff>
    </xdr:from>
    <xdr:to>
      <xdr:col>11</xdr:col>
      <xdr:colOff>82550</xdr:colOff>
      <xdr:row>83</xdr:row>
      <xdr:rowOff>73425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58202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8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117740</xdr:rowOff>
    </xdr:from>
    <xdr:to>
      <xdr:col>7</xdr:col>
      <xdr:colOff>31750</xdr:colOff>
      <xdr:row>83</xdr:row>
      <xdr:rowOff>47890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32667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級別標準職務の見直しにより、一定の昇給抑制が図られているため、全国市町村平均と同程度にとどまっており、長崎県下でも低い水準にある。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今後も、国の人事院勧告を尊重した適正な職員の給与水準の確保に努めるとともに、職員数の適正化による</a:t>
          </a:r>
          <a:r>
            <a:rPr kumimoji="1" lang="ja-JP" altLang="ja-JP" sz="1100" b="0" i="0" baseline="0">
              <a:solidFill>
                <a:schemeClr val="dk1"/>
              </a:solidFill>
              <a:effectLst/>
              <a:latin typeface="+mn-lt"/>
              <a:ea typeface="+mn-ea"/>
              <a:cs typeface="+mn-cs"/>
            </a:rPr>
            <a:t>総人件費の抑制に努めていく。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85372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318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71966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71966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47978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452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離島の特殊性や地理的要因などにより、</a:t>
          </a:r>
          <a:r>
            <a:rPr kumimoji="1" lang="ja-JP" altLang="ja-JP" sz="1100">
              <a:solidFill>
                <a:schemeClr val="dk1"/>
              </a:solidFill>
              <a:effectLst/>
              <a:latin typeface="+mn-lt"/>
              <a:ea typeface="+mn-ea"/>
              <a:cs typeface="+mn-cs"/>
            </a:rPr>
            <a:t>民生部門や農林水産部門、消防部門に人を多く配置しているため、類似団体平均を大きく上回っている。その一方で、壱岐市行財政改革「第４次」定員適正化計画に基づいた職員数の適正化に努めており、前年度に比べて、減少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137281</xdr:rowOff>
    </xdr:from>
    <xdr:to>
      <xdr:col>81</xdr:col>
      <xdr:colOff>44450</xdr:colOff>
      <xdr:row>63</xdr:row>
      <xdr:rowOff>146473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938631"/>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114300</xdr:rowOff>
    </xdr:from>
    <xdr:to>
      <xdr:col>77</xdr:col>
      <xdr:colOff>44450</xdr:colOff>
      <xdr:row>63</xdr:row>
      <xdr:rowOff>146473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1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102809</xdr:rowOff>
    </xdr:from>
    <xdr:to>
      <xdr:col>72</xdr:col>
      <xdr:colOff>203200</xdr:colOff>
      <xdr:row>63</xdr:row>
      <xdr:rowOff>114300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0415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83276</xdr:rowOff>
    </xdr:from>
    <xdr:to>
      <xdr:col>68</xdr:col>
      <xdr:colOff>152400</xdr:colOff>
      <xdr:row>63</xdr:row>
      <xdr:rowOff>102809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8462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86481</xdr:rowOff>
    </xdr:from>
    <xdr:to>
      <xdr:col>81</xdr:col>
      <xdr:colOff>95250</xdr:colOff>
      <xdr:row>64</xdr:row>
      <xdr:rowOff>16631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58558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5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95673</xdr:rowOff>
    </xdr:from>
    <xdr:to>
      <xdr:col>77</xdr:col>
      <xdr:colOff>95250</xdr:colOff>
      <xdr:row>64</xdr:row>
      <xdr:rowOff>25823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10600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52009</xdr:rowOff>
    </xdr:from>
    <xdr:to>
      <xdr:col>68</xdr:col>
      <xdr:colOff>203200</xdr:colOff>
      <xdr:row>63</xdr:row>
      <xdr:rowOff>153609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138386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32476</xdr:rowOff>
    </xdr:from>
    <xdr:to>
      <xdr:col>64</xdr:col>
      <xdr:colOff>152400</xdr:colOff>
      <xdr:row>63</xdr:row>
      <xdr:rowOff>134076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118853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年度単年度比率は増加したが、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ヵ年平均でみると、昨年に比べ、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今後は、普通交付税の減少や庁舎耐震改修、葬祭場や小中学校の建設工事など大型事業にかかる合併特例債等の元利償還金の増加が見込まれることから、今後も実質公債費比率が上昇するものと考えられる。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141182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1137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143192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1338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137160</xdr:rowOff>
    </xdr:from>
    <xdr:to>
      <xdr:col>72</xdr:col>
      <xdr:colOff>203200</xdr:colOff>
      <xdr:row>36</xdr:row>
      <xdr:rowOff>143192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0936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119063</xdr:rowOff>
    </xdr:from>
    <xdr:to>
      <xdr:col>68</xdr:col>
      <xdr:colOff>152400</xdr:colOff>
      <xdr:row>36</xdr:row>
      <xdr:rowOff>137160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912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104898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0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92392</xdr:rowOff>
    </xdr:from>
    <xdr:to>
      <xdr:col>73</xdr:col>
      <xdr:colOff>44450</xdr:colOff>
      <xdr:row>37</xdr:row>
      <xdr:rowOff>22542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86360</xdr:rowOff>
    </xdr:from>
    <xdr:to>
      <xdr:col>68</xdr:col>
      <xdr:colOff>203200</xdr:colOff>
      <xdr:row>37</xdr:row>
      <xdr:rowOff>16510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26687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68263</xdr:rowOff>
    </xdr:from>
    <xdr:to>
      <xdr:col>64</xdr:col>
      <xdr:colOff>152400</xdr:colOff>
      <xdr:row>36</xdr:row>
      <xdr:rowOff>169863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ポイントの減となった。要因として、分子である地方債現在高が</a:t>
          </a:r>
          <a:r>
            <a:rPr kumimoji="1" lang="en-US" altLang="ja-JP" sz="1100">
              <a:solidFill>
                <a:schemeClr val="dk1"/>
              </a:solidFill>
              <a:effectLst/>
              <a:latin typeface="+mn-lt"/>
              <a:ea typeface="+mn-ea"/>
              <a:cs typeface="+mn-cs"/>
            </a:rPr>
            <a:t>1,152,682</a:t>
          </a:r>
          <a:r>
            <a:rPr kumimoji="1" lang="ja-JP" altLang="ja-JP" sz="1100">
              <a:solidFill>
                <a:schemeClr val="dk1"/>
              </a:solidFill>
              <a:effectLst/>
              <a:latin typeface="+mn-lt"/>
              <a:ea typeface="+mn-ea"/>
              <a:cs typeface="+mn-cs"/>
            </a:rPr>
            <a:t>千円減、分母である充当可能基金が約</a:t>
          </a:r>
          <a:r>
            <a:rPr kumimoji="1" lang="en-US" altLang="ja-JP" sz="1100">
              <a:solidFill>
                <a:schemeClr val="dk1"/>
              </a:solidFill>
              <a:effectLst/>
              <a:latin typeface="+mn-lt"/>
              <a:ea typeface="+mn-ea"/>
              <a:cs typeface="+mn-cs"/>
            </a:rPr>
            <a:t>737,251</a:t>
          </a:r>
          <a:r>
            <a:rPr kumimoji="1" lang="ja-JP" altLang="ja-JP" sz="1100">
              <a:solidFill>
                <a:schemeClr val="dk1"/>
              </a:solidFill>
              <a:effectLst/>
              <a:latin typeface="+mn-lt"/>
              <a:ea typeface="+mn-ea"/>
              <a:cs typeface="+mn-cs"/>
            </a:rPr>
            <a:t>千円増等が挙げられる。持続可能な財政基盤を確立するため、市債発行額を地方債の元金償還額以内に留めるように努め、将来にわたる負担の軽減を図るとともに、可能な限り地方債の繰上償還や基金への計画的な積立て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112205</xdr:rowOff>
    </xdr:from>
    <xdr:to>
      <xdr:col>81</xdr:col>
      <xdr:colOff>44450</xdr:colOff>
      <xdr:row>15</xdr:row>
      <xdr:rowOff>137541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83955"/>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137541</xdr:rowOff>
    </xdr:from>
    <xdr:to>
      <xdr:col>77</xdr:col>
      <xdr:colOff>44450</xdr:colOff>
      <xdr:row>16</xdr:row>
      <xdr:rowOff>26416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092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26416</xdr:rowOff>
    </xdr:from>
    <xdr:to>
      <xdr:col>72</xdr:col>
      <xdr:colOff>203200</xdr:colOff>
      <xdr:row>16</xdr:row>
      <xdr:rowOff>59595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69616"/>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78423</xdr:rowOff>
    </xdr:from>
    <xdr:to>
      <xdr:col>68</xdr:col>
      <xdr:colOff>152400</xdr:colOff>
      <xdr:row>16</xdr:row>
      <xdr:rowOff>59595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50173"/>
          <a:ext cx="889000" cy="15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61405</xdr:rowOff>
    </xdr:from>
    <xdr:to>
      <xdr:col>81</xdr:col>
      <xdr:colOff>95250</xdr:colOff>
      <xdr:row>15</xdr:row>
      <xdr:rowOff>163005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109682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8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86741</xdr:rowOff>
    </xdr:from>
    <xdr:to>
      <xdr:col>77</xdr:col>
      <xdr:colOff>95250</xdr:colOff>
      <xdr:row>16</xdr:row>
      <xdr:rowOff>16891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27068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2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147066</xdr:rowOff>
    </xdr:from>
    <xdr:to>
      <xdr:col>73</xdr:col>
      <xdr:colOff>44450</xdr:colOff>
      <xdr:row>16</xdr:row>
      <xdr:rowOff>77216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87393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8795</xdr:rowOff>
    </xdr:from>
    <xdr:to>
      <xdr:col>68</xdr:col>
      <xdr:colOff>203200</xdr:colOff>
      <xdr:row>16</xdr:row>
      <xdr:rowOff>110395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5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120572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2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27623</xdr:rowOff>
    </xdr:from>
    <xdr:to>
      <xdr:col>64</xdr:col>
      <xdr:colOff>152400</xdr:colOff>
      <xdr:row>15</xdr:row>
      <xdr:rowOff>129223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9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139400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6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壱岐市行財政改革「第４次」定員適正化計画に基づいた職員数の適正化に努めており、前年度に比べて減少している</a:t>
          </a:r>
          <a:r>
            <a:rPr kumimoji="1" lang="ja-JP" altLang="en-US" sz="1100">
              <a:solidFill>
                <a:schemeClr val="dk1"/>
              </a:solidFill>
              <a:effectLst/>
              <a:latin typeface="+mn-lt"/>
              <a:ea typeface="+mn-ea"/>
              <a:cs typeface="+mn-cs"/>
            </a:rPr>
            <a:t>が、算定分母となる経常一般財源の減少により、経常収支比率は前年度比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ポイントの増となっている。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lt"/>
              <a:ea typeface="+mn-ea"/>
              <a:cs typeface="+mn-cs"/>
            </a:rPr>
            <a:t>コロナウイルス感染症</a:t>
          </a:r>
          <a:r>
            <a:rPr kumimoji="1" lang="ja-JP" altLang="en-US" sz="1000" b="0" i="0" baseline="0">
              <a:solidFill>
                <a:schemeClr val="dk1"/>
              </a:solidFill>
              <a:effectLst/>
              <a:latin typeface="+mn-lt"/>
              <a:ea typeface="+mn-ea"/>
              <a:cs typeface="+mn-cs"/>
            </a:rPr>
            <a:t>の縮小や物価高騰</a:t>
          </a:r>
          <a:r>
            <a:rPr kumimoji="1" lang="ja-JP" altLang="ja-JP" sz="1000" b="0" i="0" baseline="0">
              <a:solidFill>
                <a:schemeClr val="dk1"/>
              </a:solidFill>
              <a:effectLst/>
              <a:latin typeface="+mn-lt"/>
              <a:ea typeface="+mn-ea"/>
              <a:cs typeface="+mn-cs"/>
            </a:rPr>
            <a:t>に伴い、旅費や委託業務など経常の物件費が</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したことで、経常収支比率は前年度比</a:t>
          </a:r>
          <a:r>
            <a:rPr kumimoji="1" lang="en-US" altLang="ja-JP" sz="1000" b="0" i="0" baseline="0">
              <a:solidFill>
                <a:schemeClr val="dk1"/>
              </a:solidFill>
              <a:effectLst/>
              <a:latin typeface="+mn-lt"/>
              <a:ea typeface="+mn-ea"/>
              <a:cs typeface="+mn-cs"/>
            </a:rPr>
            <a:t>1.3</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となった。</a:t>
          </a:r>
          <a:endParaRPr lang="ja-JP" altLang="ja-JP" sz="1100">
            <a:effectLst/>
          </a:endParaRPr>
        </a:p>
        <a:p>
          <a:r>
            <a:rPr kumimoji="1" lang="ja-JP" altLang="ja-JP" sz="1000" b="0" i="0" baseline="0">
              <a:solidFill>
                <a:schemeClr val="dk1"/>
              </a:solidFill>
              <a:effectLst/>
              <a:latin typeface="+mn-lt"/>
              <a:ea typeface="+mn-ea"/>
              <a:cs typeface="+mn-cs"/>
            </a:rPr>
            <a:t>しかし、合併後</a:t>
          </a:r>
          <a:r>
            <a:rPr kumimoji="1" lang="en-US" altLang="ja-JP" sz="1000" b="0" i="0" baseline="0">
              <a:solidFill>
                <a:schemeClr val="dk1"/>
              </a:solidFill>
              <a:effectLst/>
              <a:latin typeface="+mn-lt"/>
              <a:ea typeface="+mn-ea"/>
              <a:cs typeface="+mn-cs"/>
            </a:rPr>
            <a:t>20</a:t>
          </a:r>
          <a:r>
            <a:rPr kumimoji="1" lang="ja-JP" altLang="ja-JP" sz="1000" b="0" i="0" baseline="0">
              <a:solidFill>
                <a:schemeClr val="dk1"/>
              </a:solidFill>
              <a:effectLst/>
              <a:latin typeface="+mn-lt"/>
              <a:ea typeface="+mn-ea"/>
              <a:cs typeface="+mn-cs"/>
            </a:rPr>
            <a:t>年を経過するが、未だに旧町ごとに多くの施設を有し、多くの施設の管理運営費を有しているため、他の類似団体内平均より高くなっている。今後、公共施設等総合計画に基づく施設の統廃合・集約化を行うとともに、指定管理者制度等の活用による施設管理コストの削減に努め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715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19</xdr:row>
      <xdr:rowOff>9978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715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9978</xdr:rowOff>
    </xdr:from>
    <xdr:to>
      <xdr:col>73</xdr:col>
      <xdr:colOff>180975</xdr:colOff>
      <xdr:row>20</xdr:row>
      <xdr:rowOff>110672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675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34472</xdr:rowOff>
    </xdr:from>
    <xdr:to>
      <xdr:col>69</xdr:col>
      <xdr:colOff>92075</xdr:colOff>
      <xdr:row>20</xdr:row>
      <xdr:rowOff>110672</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463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59872</xdr:rowOff>
    </xdr:from>
    <xdr:to>
      <xdr:col>69</xdr:col>
      <xdr:colOff>142875</xdr:colOff>
      <xdr:row>20</xdr:row>
      <xdr:rowOff>161472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146249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155122</xdr:rowOff>
    </xdr:from>
    <xdr:to>
      <xdr:col>65</xdr:col>
      <xdr:colOff>53975</xdr:colOff>
      <xdr:row>20</xdr:row>
      <xdr:rowOff>85272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70049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9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令和元年</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月から幼児教育・保育の無償化により、児童福祉費にかかる扶助費は増加しているが、新型コロナウイルス感染症の拡大により、保護費や障害者関連経費にかかる扶助費が減少して</a:t>
          </a:r>
          <a:r>
            <a:rPr kumimoji="1" lang="ja-JP" altLang="en-US" sz="1100" baseline="0">
              <a:solidFill>
                <a:schemeClr val="dk1"/>
              </a:solidFill>
              <a:effectLst/>
              <a:latin typeface="+mn-lt"/>
              <a:ea typeface="+mn-ea"/>
              <a:cs typeface="+mn-cs"/>
            </a:rPr>
            <a:t>いるが、算定分母となる経常一般財源の減少により、</a:t>
          </a:r>
          <a:r>
            <a:rPr kumimoji="1" lang="ja-JP" altLang="ja-JP" sz="1100" baseline="0">
              <a:solidFill>
                <a:schemeClr val="dk1"/>
              </a:solidFill>
              <a:effectLst/>
              <a:latin typeface="+mn-lt"/>
              <a:ea typeface="+mn-ea"/>
              <a:cs typeface="+mn-cs"/>
            </a:rPr>
            <a:t>前年度</a:t>
          </a:r>
          <a:r>
            <a:rPr kumimoji="1" lang="ja-JP" altLang="en-US" sz="1100" baseline="0">
              <a:solidFill>
                <a:schemeClr val="dk1"/>
              </a:solidFill>
              <a:effectLst/>
              <a:latin typeface="+mn-lt"/>
              <a:ea typeface="+mn-ea"/>
              <a:cs typeface="+mn-cs"/>
            </a:rPr>
            <a:t>比</a:t>
          </a:r>
          <a:r>
            <a:rPr kumimoji="1" lang="en-US" altLang="ja-JP" sz="1100" baseline="0">
              <a:solidFill>
                <a:schemeClr val="dk1"/>
              </a:solidFill>
              <a:effectLst/>
              <a:latin typeface="+mn-lt"/>
              <a:ea typeface="+mn-ea"/>
              <a:cs typeface="+mn-cs"/>
            </a:rPr>
            <a:t>0.1</a:t>
          </a:r>
          <a:r>
            <a:rPr kumimoji="1" lang="ja-JP" altLang="en-US" sz="1100" baseline="0">
              <a:solidFill>
                <a:schemeClr val="dk1"/>
              </a:solidFill>
              <a:effectLst/>
              <a:latin typeface="+mn-lt"/>
              <a:ea typeface="+mn-ea"/>
              <a:cs typeface="+mn-cs"/>
            </a:rPr>
            <a:t>ポイントの増</a:t>
          </a:r>
          <a:r>
            <a:rPr kumimoji="1" lang="ja-JP" altLang="ja-JP" sz="1100" baseline="0">
              <a:solidFill>
                <a:schemeClr val="dk1"/>
              </a:solidFill>
              <a:effectLst/>
              <a:latin typeface="+mn-lt"/>
              <a:ea typeface="+mn-ea"/>
              <a:cs typeface="+mn-cs"/>
            </a:rPr>
            <a:t>となっている。なお、扶助費にかかる経常収支比率は類似団体内平均を下回っている。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12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その他の経費にかかる経常収支比率は、前年度比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類似団体内平均よりも下回っている。その他の経費の主なものとして、公営企業会計に対する繰出金が挙げられる。公営企業については独立採算の原則に基づき、今後も経営努力と経費の節減等を継続していくことにより、一般会計からの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46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46990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56</xdr:row>
      <xdr:rowOff>27940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76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27940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22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補助費等にかかる経常収支比率は類似団体内平均を下回って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病院企業団に対する負担金が前年度比で約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したことなどにより前年度比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した。補助金については、補助金検討委員会の答申に沿った見直しを図るとともに、今後も公益性・必要性・妥当性・費用対効果について十分な検証を行い、適正化に向けた見直しを行っていく。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986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254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11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公債費にかかる経常収支比率は、</a:t>
          </a:r>
          <a:r>
            <a:rPr kumimoji="1" lang="ja-JP" altLang="en-US" sz="1100">
              <a:solidFill>
                <a:schemeClr val="dk1"/>
              </a:solidFill>
              <a:effectLst/>
              <a:latin typeface="+mn-lt"/>
              <a:ea typeface="+mn-ea"/>
              <a:cs typeface="+mn-cs"/>
            </a:rPr>
            <a:t>合併特例債の償還開始により前年度比</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ポイントの増となっている</a:t>
          </a:r>
          <a:r>
            <a:rPr kumimoji="1" lang="ja-JP" altLang="ja-JP" sz="1100">
              <a:solidFill>
                <a:schemeClr val="dk1"/>
              </a:solidFill>
              <a:effectLst/>
              <a:latin typeface="+mn-lt"/>
              <a:ea typeface="+mn-ea"/>
              <a:cs typeface="+mn-cs"/>
            </a:rPr>
            <a:t>。今後、公債費負担</a:t>
          </a:r>
          <a:r>
            <a:rPr kumimoji="1" lang="ja-JP" altLang="en-US" sz="1100">
              <a:solidFill>
                <a:schemeClr val="dk1"/>
              </a:solidFill>
              <a:effectLst/>
              <a:latin typeface="+mn-lt"/>
              <a:ea typeface="+mn-ea"/>
              <a:cs typeface="+mn-cs"/>
            </a:rPr>
            <a:t>は減少していく見込みであるが</a:t>
          </a:r>
          <a:r>
            <a:rPr kumimoji="1" lang="ja-JP" altLang="ja-JP" sz="1100">
              <a:solidFill>
                <a:schemeClr val="dk1"/>
              </a:solidFill>
              <a:effectLst/>
              <a:latin typeface="+mn-lt"/>
              <a:ea typeface="+mn-ea"/>
              <a:cs typeface="+mn-cs"/>
            </a:rPr>
            <a:t>、交付税措置の有利な地方債の活用や繰上償還等の実施により、</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健全な財政運営に努めていく。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20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79375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8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71755</xdr:rowOff>
    </xdr:from>
    <xdr:to>
      <xdr:col>11</xdr:col>
      <xdr:colOff>9525</xdr:colOff>
      <xdr:row>75</xdr:row>
      <xdr:rowOff>79375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0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97807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28575</xdr:rowOff>
    </xdr:from>
    <xdr:to>
      <xdr:col>11</xdr:col>
      <xdr:colOff>60325</xdr:colOff>
      <xdr:row>75</xdr:row>
      <xdr:rowOff>130175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114952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20955</xdr:rowOff>
    </xdr:from>
    <xdr:to>
      <xdr:col>6</xdr:col>
      <xdr:colOff>171450</xdr:colOff>
      <xdr:row>75</xdr:row>
      <xdr:rowOff>122555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107332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新型コロナウイルス感染症の縮小に伴い、算定分子である経常の物件費が増加した一方、算定分母となる経常一般財源（地方特例交付金・普通交付税等）が減少したことにより、前年度比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ポイント増加することとなった。今後は、令和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国勢調査人口により、普通交付税算定の測定単位である人口の減少など、経常一般財源の歳入見込みは厳しさを増していくことから、徹底した事務事業等の見直しを図り、経常的経費の歳出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240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24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78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520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102518</xdr:rowOff>
    </xdr:from>
    <xdr:to>
      <xdr:col>29</xdr:col>
      <xdr:colOff>127000</xdr:colOff>
      <xdr:row>14</xdr:row>
      <xdr:rowOff>125171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50443"/>
          <a:ext cx="647700" cy="22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125171</xdr:rowOff>
    </xdr:from>
    <xdr:to>
      <xdr:col>26</xdr:col>
      <xdr:colOff>50800</xdr:colOff>
      <xdr:row>14</xdr:row>
      <xdr:rowOff>162988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73096"/>
          <a:ext cx="698500" cy="37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162988</xdr:rowOff>
    </xdr:from>
    <xdr:to>
      <xdr:col>22</xdr:col>
      <xdr:colOff>114300</xdr:colOff>
      <xdr:row>15</xdr:row>
      <xdr:rowOff>77742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10913"/>
          <a:ext cx="698500" cy="8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77361</xdr:rowOff>
    </xdr:from>
    <xdr:to>
      <xdr:col>18</xdr:col>
      <xdr:colOff>177800</xdr:colOff>
      <xdr:row>15</xdr:row>
      <xdr:rowOff>77742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96736"/>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51718</xdr:rowOff>
    </xdr:from>
    <xdr:to>
      <xdr:col>29</xdr:col>
      <xdr:colOff>177800</xdr:colOff>
      <xdr:row>14</xdr:row>
      <xdr:rowOff>153318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68245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4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74371</xdr:rowOff>
    </xdr:from>
    <xdr:to>
      <xdr:col>26</xdr:col>
      <xdr:colOff>101600</xdr:colOff>
      <xdr:row>15</xdr:row>
      <xdr:rowOff>4521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2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112188</xdr:rowOff>
    </xdr:from>
    <xdr:to>
      <xdr:col>22</xdr:col>
      <xdr:colOff>165100</xdr:colOff>
      <xdr:row>15</xdr:row>
      <xdr:rowOff>42338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6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52515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2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26942</xdr:rowOff>
    </xdr:from>
    <xdr:to>
      <xdr:col>19</xdr:col>
      <xdr:colOff>38100</xdr:colOff>
      <xdr:row>15</xdr:row>
      <xdr:rowOff>128542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138719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26561</xdr:rowOff>
    </xdr:from>
    <xdr:to>
      <xdr:col>15</xdr:col>
      <xdr:colOff>101600</xdr:colOff>
      <xdr:row>15</xdr:row>
      <xdr:rowOff>128161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4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138338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1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318369</xdr:rowOff>
    </xdr:from>
    <xdr:to>
      <xdr:col>29</xdr:col>
      <xdr:colOff>127000</xdr:colOff>
      <xdr:row>37</xdr:row>
      <xdr:rowOff>332858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43069"/>
          <a:ext cx="647700" cy="14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303146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2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332858</xdr:rowOff>
    </xdr:from>
    <xdr:to>
      <xdr:col>26</xdr:col>
      <xdr:colOff>50800</xdr:colOff>
      <xdr:row>38</xdr:row>
      <xdr:rowOff>1156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57558"/>
          <a:ext cx="698500" cy="11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326038</xdr:rowOff>
    </xdr:from>
    <xdr:to>
      <xdr:col>22</xdr:col>
      <xdr:colOff>114300</xdr:colOff>
      <xdr:row>38</xdr:row>
      <xdr:rowOff>1156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50738"/>
          <a:ext cx="698500" cy="1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326038</xdr:rowOff>
    </xdr:from>
    <xdr:to>
      <xdr:col>18</xdr:col>
      <xdr:colOff>177800</xdr:colOff>
      <xdr:row>37</xdr:row>
      <xdr:rowOff>337944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50738"/>
          <a:ext cx="6985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267569</xdr:rowOff>
    </xdr:from>
    <xdr:to>
      <xdr:col>29</xdr:col>
      <xdr:colOff>177800</xdr:colOff>
      <xdr:row>38</xdr:row>
      <xdr:rowOff>26269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92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112646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282058</xdr:rowOff>
    </xdr:from>
    <xdr:to>
      <xdr:col>26</xdr:col>
      <xdr:colOff>101600</xdr:colOff>
      <xdr:row>38</xdr:row>
      <xdr:rowOff>40758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0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25535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3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293256</xdr:rowOff>
    </xdr:from>
    <xdr:to>
      <xdr:col>22</xdr:col>
      <xdr:colOff>165100</xdr:colOff>
      <xdr:row>38</xdr:row>
      <xdr:rowOff>51956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36733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275238</xdr:rowOff>
    </xdr:from>
    <xdr:to>
      <xdr:col>19</xdr:col>
      <xdr:colOff>38100</xdr:colOff>
      <xdr:row>38</xdr:row>
      <xdr:rowOff>33938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44115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6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287144</xdr:rowOff>
    </xdr:from>
    <xdr:to>
      <xdr:col>15</xdr:col>
      <xdr:colOff>101600</xdr:colOff>
      <xdr:row>38</xdr:row>
      <xdr:rowOff>45844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1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30621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19660</xdr:rowOff>
    </xdr:from>
    <xdr:to>
      <xdr:col>24</xdr:col>
      <xdr:colOff>63500</xdr:colOff>
      <xdr:row>32</xdr:row>
      <xdr:rowOff>45047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6060"/>
          <a:ext cx="838200" cy="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45047</xdr:rowOff>
    </xdr:from>
    <xdr:to>
      <xdr:col>19</xdr:col>
      <xdr:colOff>177800</xdr:colOff>
      <xdr:row>32</xdr:row>
      <xdr:rowOff>96647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31447"/>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96647</xdr:rowOff>
    </xdr:from>
    <xdr:to>
      <xdr:col>15</xdr:col>
      <xdr:colOff>50800</xdr:colOff>
      <xdr:row>33</xdr:row>
      <xdr:rowOff>139217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83047"/>
          <a:ext cx="889000" cy="2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149784</xdr:rowOff>
    </xdr:from>
    <xdr:to>
      <xdr:col>10</xdr:col>
      <xdr:colOff>114300</xdr:colOff>
      <xdr:row>33</xdr:row>
      <xdr:rowOff>139217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36184"/>
          <a:ext cx="889000" cy="1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140310</xdr:rowOff>
    </xdr:from>
    <xdr:to>
      <xdr:col>24</xdr:col>
      <xdr:colOff>114300</xdr:colOff>
      <xdr:row>32</xdr:row>
      <xdr:rowOff>70460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163187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165697</xdr:rowOff>
    </xdr:from>
    <xdr:to>
      <xdr:col>20</xdr:col>
      <xdr:colOff>38100</xdr:colOff>
      <xdr:row>32</xdr:row>
      <xdr:rowOff>95847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112374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5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45847</xdr:rowOff>
    </xdr:from>
    <xdr:to>
      <xdr:col>15</xdr:col>
      <xdr:colOff>101600</xdr:colOff>
      <xdr:row>32</xdr:row>
      <xdr:rowOff>147447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163974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0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88417</xdr:rowOff>
    </xdr:from>
    <xdr:to>
      <xdr:col>10</xdr:col>
      <xdr:colOff>165100</xdr:colOff>
      <xdr:row>34</xdr:row>
      <xdr:rowOff>18567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35094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2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98984</xdr:rowOff>
    </xdr:from>
    <xdr:to>
      <xdr:col>6</xdr:col>
      <xdr:colOff>38100</xdr:colOff>
      <xdr:row>33</xdr:row>
      <xdr:rowOff>29134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45661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109328</xdr:rowOff>
    </xdr:from>
    <xdr:to>
      <xdr:col>24</xdr:col>
      <xdr:colOff>63500</xdr:colOff>
      <xdr:row>57</xdr:row>
      <xdr:rowOff>121067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1978"/>
          <a:ext cx="8382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121067</xdr:rowOff>
    </xdr:from>
    <xdr:to>
      <xdr:col>19</xdr:col>
      <xdr:colOff>177800</xdr:colOff>
      <xdr:row>57</xdr:row>
      <xdr:rowOff>125413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93717"/>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91518</xdr:rowOff>
    </xdr:from>
    <xdr:to>
      <xdr:col>15</xdr:col>
      <xdr:colOff>50800</xdr:colOff>
      <xdr:row>57</xdr:row>
      <xdr:rowOff>125413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64168"/>
          <a:ext cx="889000" cy="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91518</xdr:rowOff>
    </xdr:from>
    <xdr:to>
      <xdr:col>10</xdr:col>
      <xdr:colOff>114300</xdr:colOff>
      <xdr:row>57</xdr:row>
      <xdr:rowOff>111409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4168"/>
          <a:ext cx="889000" cy="1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58528</xdr:rowOff>
    </xdr:from>
    <xdr:to>
      <xdr:col>24</xdr:col>
      <xdr:colOff>114300</xdr:colOff>
      <xdr:row>57</xdr:row>
      <xdr:rowOff>160128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81405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70267</xdr:rowOff>
    </xdr:from>
    <xdr:to>
      <xdr:col>20</xdr:col>
      <xdr:colOff>38100</xdr:colOff>
      <xdr:row>58</xdr:row>
      <xdr:rowOff>417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74613</xdr:rowOff>
    </xdr:from>
    <xdr:to>
      <xdr:col>15</xdr:col>
      <xdr:colOff>101600</xdr:colOff>
      <xdr:row>58</xdr:row>
      <xdr:rowOff>4763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21290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40718</xdr:rowOff>
    </xdr:from>
    <xdr:to>
      <xdr:col>10</xdr:col>
      <xdr:colOff>165100</xdr:colOff>
      <xdr:row>57</xdr:row>
      <xdr:rowOff>142318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158845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60609</xdr:rowOff>
    </xdr:from>
    <xdr:to>
      <xdr:col>6</xdr:col>
      <xdr:colOff>38100</xdr:colOff>
      <xdr:row>57</xdr:row>
      <xdr:rowOff>162209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7286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62041</xdr:rowOff>
    </xdr:from>
    <xdr:to>
      <xdr:col>24</xdr:col>
      <xdr:colOff>63500</xdr:colOff>
      <xdr:row>78</xdr:row>
      <xdr:rowOff>66810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35141"/>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66810</xdr:rowOff>
    </xdr:from>
    <xdr:to>
      <xdr:col>19</xdr:col>
      <xdr:colOff>177800</xdr:colOff>
      <xdr:row>78</xdr:row>
      <xdr:rowOff>87824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39910"/>
          <a:ext cx="889000" cy="2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87824</xdr:rowOff>
    </xdr:from>
    <xdr:to>
      <xdr:col>15</xdr:col>
      <xdr:colOff>50800</xdr:colOff>
      <xdr:row>78</xdr:row>
      <xdr:rowOff>131911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092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131911</xdr:rowOff>
    </xdr:from>
    <xdr:to>
      <xdr:col>10</xdr:col>
      <xdr:colOff>114300</xdr:colOff>
      <xdr:row>78</xdr:row>
      <xdr:rowOff>155604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5011"/>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11241</xdr:rowOff>
    </xdr:from>
    <xdr:to>
      <xdr:col>24</xdr:col>
      <xdr:colOff>114300</xdr:colOff>
      <xdr:row>78</xdr:row>
      <xdr:rowOff>112841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34118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16010</xdr:rowOff>
    </xdr:from>
    <xdr:to>
      <xdr:col>20</xdr:col>
      <xdr:colOff>38100</xdr:colOff>
      <xdr:row>78</xdr:row>
      <xdr:rowOff>117610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134137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1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37024</xdr:rowOff>
    </xdr:from>
    <xdr:to>
      <xdr:col>15</xdr:col>
      <xdr:colOff>101600</xdr:colOff>
      <xdr:row>78</xdr:row>
      <xdr:rowOff>138624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155151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1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81111</xdr:rowOff>
    </xdr:from>
    <xdr:to>
      <xdr:col>10</xdr:col>
      <xdr:colOff>165100</xdr:colOff>
      <xdr:row>79</xdr:row>
      <xdr:rowOff>11261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27788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2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104804</xdr:rowOff>
    </xdr:from>
    <xdr:to>
      <xdr:col>6</xdr:col>
      <xdr:colOff>38100</xdr:colOff>
      <xdr:row>79</xdr:row>
      <xdr:rowOff>34954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26081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114979</xdr:rowOff>
    </xdr:from>
    <xdr:to>
      <xdr:col>24</xdr:col>
      <xdr:colOff>63500</xdr:colOff>
      <xdr:row>96</xdr:row>
      <xdr:rowOff>102907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02729"/>
          <a:ext cx="838200" cy="15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93218</xdr:rowOff>
    </xdr:from>
    <xdr:to>
      <xdr:col>19</xdr:col>
      <xdr:colOff>177800</xdr:colOff>
      <xdr:row>96</xdr:row>
      <xdr:rowOff>102907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552418"/>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53877</xdr:rowOff>
    </xdr:from>
    <xdr:to>
      <xdr:col>15</xdr:col>
      <xdr:colOff>50800</xdr:colOff>
      <xdr:row>96</xdr:row>
      <xdr:rowOff>93218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13077"/>
          <a:ext cx="889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53877</xdr:rowOff>
    </xdr:from>
    <xdr:to>
      <xdr:col>10</xdr:col>
      <xdr:colOff>114300</xdr:colOff>
      <xdr:row>97</xdr:row>
      <xdr:rowOff>39312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13077"/>
          <a:ext cx="8890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64179</xdr:rowOff>
    </xdr:from>
    <xdr:to>
      <xdr:col>24</xdr:col>
      <xdr:colOff>114300</xdr:colOff>
      <xdr:row>95</xdr:row>
      <xdr:rowOff>165779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87056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0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52107</xdr:rowOff>
    </xdr:from>
    <xdr:to>
      <xdr:col>20</xdr:col>
      <xdr:colOff>38100</xdr:colOff>
      <xdr:row>96</xdr:row>
      <xdr:rowOff>153707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144834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42418</xdr:rowOff>
    </xdr:from>
    <xdr:to>
      <xdr:col>15</xdr:col>
      <xdr:colOff>101600</xdr:colOff>
      <xdr:row>96</xdr:row>
      <xdr:rowOff>144018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160545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3077</xdr:rowOff>
    </xdr:from>
    <xdr:to>
      <xdr:col>10</xdr:col>
      <xdr:colOff>165100</xdr:colOff>
      <xdr:row>96</xdr:row>
      <xdr:rowOff>104677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121204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3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159962</xdr:rowOff>
    </xdr:from>
    <xdr:to>
      <xdr:col>6</xdr:col>
      <xdr:colOff>38100</xdr:colOff>
      <xdr:row>97</xdr:row>
      <xdr:rowOff>90112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81239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22268</xdr:rowOff>
    </xdr:from>
    <xdr:to>
      <xdr:col>55</xdr:col>
      <xdr:colOff>0</xdr:colOff>
      <xdr:row>36</xdr:row>
      <xdr:rowOff>116370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94468"/>
          <a:ext cx="838200" cy="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137865</xdr:rowOff>
    </xdr:from>
    <xdr:to>
      <xdr:col>50</xdr:col>
      <xdr:colOff>114300</xdr:colOff>
      <xdr:row>36</xdr:row>
      <xdr:rowOff>22268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67165"/>
          <a:ext cx="889000" cy="2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137865</xdr:rowOff>
    </xdr:from>
    <xdr:to>
      <xdr:col>45</xdr:col>
      <xdr:colOff>177800</xdr:colOff>
      <xdr:row>37</xdr:row>
      <xdr:rowOff>52623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67165"/>
          <a:ext cx="889000" cy="4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40210</xdr:rowOff>
    </xdr:from>
    <xdr:to>
      <xdr:col>41</xdr:col>
      <xdr:colOff>50800</xdr:colOff>
      <xdr:row>37</xdr:row>
      <xdr:rowOff>52623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83860"/>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65570</xdr:rowOff>
    </xdr:from>
    <xdr:to>
      <xdr:col>55</xdr:col>
      <xdr:colOff>50800</xdr:colOff>
      <xdr:row>36</xdr:row>
      <xdr:rowOff>167170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88447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142918</xdr:rowOff>
    </xdr:from>
    <xdr:to>
      <xdr:col>50</xdr:col>
      <xdr:colOff>165100</xdr:colOff>
      <xdr:row>36</xdr:row>
      <xdr:rowOff>73068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89595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1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87065</xdr:rowOff>
    </xdr:from>
    <xdr:to>
      <xdr:col>46</xdr:col>
      <xdr:colOff>38100</xdr:colOff>
      <xdr:row>35</xdr:row>
      <xdr:rowOff>17215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33742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69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1823</xdr:rowOff>
    </xdr:from>
    <xdr:to>
      <xdr:col>41</xdr:col>
      <xdr:colOff>101600</xdr:colOff>
      <xdr:row>37</xdr:row>
      <xdr:rowOff>103423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119950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160860</xdr:rowOff>
    </xdr:from>
    <xdr:to>
      <xdr:col>36</xdr:col>
      <xdr:colOff>165100</xdr:colOff>
      <xdr:row>37</xdr:row>
      <xdr:rowOff>91010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107537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0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114430</xdr:rowOff>
    </xdr:from>
    <xdr:to>
      <xdr:col>55</xdr:col>
      <xdr:colOff>0</xdr:colOff>
      <xdr:row>57</xdr:row>
      <xdr:rowOff>168318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87080"/>
          <a:ext cx="838200" cy="5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37526</xdr:rowOff>
    </xdr:from>
    <xdr:to>
      <xdr:col>50</xdr:col>
      <xdr:colOff>114300</xdr:colOff>
      <xdr:row>57</xdr:row>
      <xdr:rowOff>168318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10176"/>
          <a:ext cx="889000" cy="1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156039</xdr:rowOff>
    </xdr:from>
    <xdr:to>
      <xdr:col>45</xdr:col>
      <xdr:colOff>177800</xdr:colOff>
      <xdr:row>57</xdr:row>
      <xdr:rowOff>37526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85789"/>
          <a:ext cx="889000" cy="2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156039</xdr:rowOff>
    </xdr:from>
    <xdr:to>
      <xdr:col>41</xdr:col>
      <xdr:colOff>50800</xdr:colOff>
      <xdr:row>56</xdr:row>
      <xdr:rowOff>89378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85789"/>
          <a:ext cx="889000" cy="10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63630</xdr:rowOff>
    </xdr:from>
    <xdr:to>
      <xdr:col>55</xdr:col>
      <xdr:colOff>50800</xdr:colOff>
      <xdr:row>57</xdr:row>
      <xdr:rowOff>165230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86507</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8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117518</xdr:rowOff>
    </xdr:from>
    <xdr:to>
      <xdr:col>50</xdr:col>
      <xdr:colOff>165100</xdr:colOff>
      <xdr:row>58</xdr:row>
      <xdr:rowOff>47668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38795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8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158176</xdr:rowOff>
    </xdr:from>
    <xdr:to>
      <xdr:col>46</xdr:col>
      <xdr:colOff>38100</xdr:colOff>
      <xdr:row>57</xdr:row>
      <xdr:rowOff>88326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104853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3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105239</xdr:rowOff>
    </xdr:from>
    <xdr:to>
      <xdr:col>41</xdr:col>
      <xdr:colOff>101600</xdr:colOff>
      <xdr:row>56</xdr:row>
      <xdr:rowOff>35389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51916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31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38578</xdr:rowOff>
    </xdr:from>
    <xdr:to>
      <xdr:col>36</xdr:col>
      <xdr:colOff>165100</xdr:colOff>
      <xdr:row>56</xdr:row>
      <xdr:rowOff>140178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156705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41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157518</xdr:rowOff>
    </xdr:from>
    <xdr:to>
      <xdr:col>55</xdr:col>
      <xdr:colOff>0</xdr:colOff>
      <xdr:row>78</xdr:row>
      <xdr:rowOff>162585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30618"/>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42532</xdr:rowOff>
    </xdr:from>
    <xdr:to>
      <xdr:col>50</xdr:col>
      <xdr:colOff>114300</xdr:colOff>
      <xdr:row>78</xdr:row>
      <xdr:rowOff>157518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15632"/>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128981</xdr:rowOff>
    </xdr:from>
    <xdr:to>
      <xdr:col>45</xdr:col>
      <xdr:colOff>177800</xdr:colOff>
      <xdr:row>78</xdr:row>
      <xdr:rowOff>42532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87731"/>
          <a:ext cx="889000" cy="4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128981</xdr:rowOff>
    </xdr:from>
    <xdr:to>
      <xdr:col>41</xdr:col>
      <xdr:colOff>50800</xdr:colOff>
      <xdr:row>76</xdr:row>
      <xdr:rowOff>110934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87731"/>
          <a:ext cx="889000" cy="1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111785</xdr:rowOff>
    </xdr:from>
    <xdr:to>
      <xdr:col>55</xdr:col>
      <xdr:colOff>50800</xdr:colOff>
      <xdr:row>79</xdr:row>
      <xdr:rowOff>41935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26712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106718</xdr:rowOff>
    </xdr:from>
    <xdr:to>
      <xdr:col>50</xdr:col>
      <xdr:colOff>165100</xdr:colOff>
      <xdr:row>79</xdr:row>
      <xdr:rowOff>36868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27995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163182</xdr:rowOff>
    </xdr:from>
    <xdr:to>
      <xdr:col>46</xdr:col>
      <xdr:colOff>38100</xdr:colOff>
      <xdr:row>78</xdr:row>
      <xdr:rowOff>93332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84459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78181</xdr:rowOff>
    </xdr:from>
    <xdr:to>
      <xdr:col>41</xdr:col>
      <xdr:colOff>101600</xdr:colOff>
      <xdr:row>76</xdr:row>
      <xdr:rowOff>8331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9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24858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1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60134</xdr:rowOff>
    </xdr:from>
    <xdr:to>
      <xdr:col>36</xdr:col>
      <xdr:colOff>165100</xdr:colOff>
      <xdr:row>76</xdr:row>
      <xdr:rowOff>161734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6811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8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165117</xdr:rowOff>
    </xdr:from>
    <xdr:to>
      <xdr:col>55</xdr:col>
      <xdr:colOff>0</xdr:colOff>
      <xdr:row>98</xdr:row>
      <xdr:rowOff>47712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95767"/>
          <a:ext cx="838200" cy="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151881</xdr:rowOff>
    </xdr:from>
    <xdr:to>
      <xdr:col>50</xdr:col>
      <xdr:colOff>114300</xdr:colOff>
      <xdr:row>98</xdr:row>
      <xdr:rowOff>47712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82531"/>
          <a:ext cx="889000" cy="6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29189</xdr:rowOff>
    </xdr:from>
    <xdr:to>
      <xdr:col>45</xdr:col>
      <xdr:colOff>177800</xdr:colOff>
      <xdr:row>97</xdr:row>
      <xdr:rowOff>151881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59839"/>
          <a:ext cx="8890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29189</xdr:rowOff>
    </xdr:from>
    <xdr:to>
      <xdr:col>41</xdr:col>
      <xdr:colOff>50800</xdr:colOff>
      <xdr:row>97</xdr:row>
      <xdr:rowOff>68177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59839"/>
          <a:ext cx="889000" cy="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114317</xdr:rowOff>
    </xdr:from>
    <xdr:to>
      <xdr:col>55</xdr:col>
      <xdr:colOff>50800</xdr:colOff>
      <xdr:row>98</xdr:row>
      <xdr:rowOff>44467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137194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168362</xdr:rowOff>
    </xdr:from>
    <xdr:to>
      <xdr:col>50</xdr:col>
      <xdr:colOff>165100</xdr:colOff>
      <xdr:row>98</xdr:row>
      <xdr:rowOff>98512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115039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101081</xdr:rowOff>
    </xdr:from>
    <xdr:to>
      <xdr:col>46</xdr:col>
      <xdr:colOff>38100</xdr:colOff>
      <xdr:row>98</xdr:row>
      <xdr:rowOff>31231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47758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149839</xdr:rowOff>
    </xdr:from>
    <xdr:to>
      <xdr:col>41</xdr:col>
      <xdr:colOff>101600</xdr:colOff>
      <xdr:row>97</xdr:row>
      <xdr:rowOff>79989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96516</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38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17377</xdr:rowOff>
    </xdr:from>
    <xdr:to>
      <xdr:col>36</xdr:col>
      <xdr:colOff>165100</xdr:colOff>
      <xdr:row>97</xdr:row>
      <xdr:rowOff>118977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135504</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642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56866</xdr:rowOff>
    </xdr:from>
    <xdr:to>
      <xdr:col>85</xdr:col>
      <xdr:colOff>127000</xdr:colOff>
      <xdr:row>38</xdr:row>
      <xdr:rowOff>136337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571966"/>
          <a:ext cx="838200" cy="7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63984</xdr:rowOff>
    </xdr:from>
    <xdr:to>
      <xdr:col>81</xdr:col>
      <xdr:colOff>50800</xdr:colOff>
      <xdr:row>38</xdr:row>
      <xdr:rowOff>56866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407634"/>
          <a:ext cx="889000" cy="1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163050</xdr:rowOff>
    </xdr:from>
    <xdr:to>
      <xdr:col>76</xdr:col>
      <xdr:colOff>114300</xdr:colOff>
      <xdr:row>37</xdr:row>
      <xdr:rowOff>63984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163800"/>
          <a:ext cx="889000" cy="2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167622</xdr:rowOff>
    </xdr:from>
    <xdr:to>
      <xdr:col>71</xdr:col>
      <xdr:colOff>177800</xdr:colOff>
      <xdr:row>35</xdr:row>
      <xdr:rowOff>163050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5654022"/>
          <a:ext cx="889000" cy="50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85537</xdr:rowOff>
    </xdr:from>
    <xdr:to>
      <xdr:col>85</xdr:col>
      <xdr:colOff>177800</xdr:colOff>
      <xdr:row>39</xdr:row>
      <xdr:rowOff>15687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63964</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7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6066</xdr:rowOff>
    </xdr:from>
    <xdr:to>
      <xdr:col>81</xdr:col>
      <xdr:colOff>101600</xdr:colOff>
      <xdr:row>38</xdr:row>
      <xdr:rowOff>107666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124192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29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13184</xdr:rowOff>
    </xdr:from>
    <xdr:to>
      <xdr:col>76</xdr:col>
      <xdr:colOff>165100</xdr:colOff>
      <xdr:row>37</xdr:row>
      <xdr:rowOff>114784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3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131311</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1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112250</xdr:rowOff>
    </xdr:from>
    <xdr:to>
      <xdr:col>72</xdr:col>
      <xdr:colOff>38100</xdr:colOff>
      <xdr:row>36</xdr:row>
      <xdr:rowOff>42400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1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58927</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88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116822</xdr:rowOff>
    </xdr:from>
    <xdr:to>
      <xdr:col>67</xdr:col>
      <xdr:colOff>101600</xdr:colOff>
      <xdr:row>33</xdr:row>
      <xdr:rowOff>46972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63499</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37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51617</xdr:rowOff>
    </xdr:from>
    <xdr:to>
      <xdr:col>85</xdr:col>
      <xdr:colOff>127000</xdr:colOff>
      <xdr:row>77</xdr:row>
      <xdr:rowOff>68380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253267"/>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68380</xdr:rowOff>
    </xdr:from>
    <xdr:to>
      <xdr:col>81</xdr:col>
      <xdr:colOff>50800</xdr:colOff>
      <xdr:row>77</xdr:row>
      <xdr:rowOff>85554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270030"/>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46992</xdr:rowOff>
    </xdr:from>
    <xdr:to>
      <xdr:col>76</xdr:col>
      <xdr:colOff>114300</xdr:colOff>
      <xdr:row>77</xdr:row>
      <xdr:rowOff>85554</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248642"/>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40641</xdr:rowOff>
    </xdr:from>
    <xdr:to>
      <xdr:col>71</xdr:col>
      <xdr:colOff>177800</xdr:colOff>
      <xdr:row>77</xdr:row>
      <xdr:rowOff>46992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242291"/>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817</xdr:rowOff>
    </xdr:from>
    <xdr:to>
      <xdr:col>85</xdr:col>
      <xdr:colOff>177800</xdr:colOff>
      <xdr:row>77</xdr:row>
      <xdr:rowOff>102417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23694</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05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17580</xdr:rowOff>
    </xdr:from>
    <xdr:to>
      <xdr:col>81</xdr:col>
      <xdr:colOff>101600</xdr:colOff>
      <xdr:row>77</xdr:row>
      <xdr:rowOff>119180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135707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99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34754</xdr:rowOff>
    </xdr:from>
    <xdr:to>
      <xdr:col>76</xdr:col>
      <xdr:colOff>165100</xdr:colOff>
      <xdr:row>77</xdr:row>
      <xdr:rowOff>136354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152881</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301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167642</xdr:rowOff>
    </xdr:from>
    <xdr:to>
      <xdr:col>72</xdr:col>
      <xdr:colOff>38100</xdr:colOff>
      <xdr:row>77</xdr:row>
      <xdr:rowOff>97792</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1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114319</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297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161291</xdr:rowOff>
    </xdr:from>
    <xdr:to>
      <xdr:col>67</xdr:col>
      <xdr:colOff>101600</xdr:colOff>
      <xdr:row>77</xdr:row>
      <xdr:rowOff>91441</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1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107968</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14795" y="129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96338</xdr:rowOff>
    </xdr:from>
    <xdr:to>
      <xdr:col>85</xdr:col>
      <xdr:colOff>127000</xdr:colOff>
      <xdr:row>98</xdr:row>
      <xdr:rowOff>113278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98438"/>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96338</xdr:rowOff>
    </xdr:from>
    <xdr:to>
      <xdr:col>81</xdr:col>
      <xdr:colOff>50800</xdr:colOff>
      <xdr:row>98</xdr:row>
      <xdr:rowOff>146616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98438"/>
          <a:ext cx="889000" cy="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146616</xdr:rowOff>
    </xdr:from>
    <xdr:to>
      <xdr:col>76</xdr:col>
      <xdr:colOff>114300</xdr:colOff>
      <xdr:row>98</xdr:row>
      <xdr:rowOff>156949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48716"/>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156949</xdr:rowOff>
    </xdr:from>
    <xdr:to>
      <xdr:col>71</xdr:col>
      <xdr:colOff>177800</xdr:colOff>
      <xdr:row>98</xdr:row>
      <xdr:rowOff>163937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59049"/>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62478</xdr:rowOff>
    </xdr:from>
    <xdr:to>
      <xdr:col>85</xdr:col>
      <xdr:colOff>177800</xdr:colOff>
      <xdr:row>98</xdr:row>
      <xdr:rowOff>164078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21855</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45538</xdr:rowOff>
    </xdr:from>
    <xdr:to>
      <xdr:col>81</xdr:col>
      <xdr:colOff>101600</xdr:colOff>
      <xdr:row>98</xdr:row>
      <xdr:rowOff>147138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163665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95816</xdr:rowOff>
    </xdr:from>
    <xdr:to>
      <xdr:col>76</xdr:col>
      <xdr:colOff>165100</xdr:colOff>
      <xdr:row>99</xdr:row>
      <xdr:rowOff>25966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42493</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106149</xdr:rowOff>
    </xdr:from>
    <xdr:to>
      <xdr:col>72</xdr:col>
      <xdr:colOff>38100</xdr:colOff>
      <xdr:row>99</xdr:row>
      <xdr:rowOff>36299</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52826</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8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113137</xdr:rowOff>
    </xdr:from>
    <xdr:to>
      <xdr:col>67</xdr:col>
      <xdr:colOff>101600</xdr:colOff>
      <xdr:row>99</xdr:row>
      <xdr:rowOff>43287</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59814</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111491</xdr:rowOff>
    </xdr:from>
    <xdr:to>
      <xdr:col>116</xdr:col>
      <xdr:colOff>63500</xdr:colOff>
      <xdr:row>58</xdr:row>
      <xdr:rowOff>112085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55591"/>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95238</xdr:rowOff>
    </xdr:from>
    <xdr:to>
      <xdr:col>111</xdr:col>
      <xdr:colOff>177800</xdr:colOff>
      <xdr:row>58</xdr:row>
      <xdr:rowOff>112085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3933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95238</xdr:rowOff>
    </xdr:from>
    <xdr:to>
      <xdr:col>107</xdr:col>
      <xdr:colOff>50800</xdr:colOff>
      <xdr:row>58</xdr:row>
      <xdr:rowOff>96243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3933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96243</xdr:rowOff>
    </xdr:from>
    <xdr:to>
      <xdr:col>102</xdr:col>
      <xdr:colOff>114300</xdr:colOff>
      <xdr:row>58</xdr:row>
      <xdr:rowOff>97089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40343"/>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60691</xdr:rowOff>
    </xdr:from>
    <xdr:to>
      <xdr:col>116</xdr:col>
      <xdr:colOff>114300</xdr:colOff>
      <xdr:row>58</xdr:row>
      <xdr:rowOff>162291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147068</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1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61285</xdr:rowOff>
    </xdr:from>
    <xdr:to>
      <xdr:col>112</xdr:col>
      <xdr:colOff>38100</xdr:colOff>
      <xdr:row>58</xdr:row>
      <xdr:rowOff>162885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154012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44438</xdr:rowOff>
    </xdr:from>
    <xdr:to>
      <xdr:col>107</xdr:col>
      <xdr:colOff>101600</xdr:colOff>
      <xdr:row>58</xdr:row>
      <xdr:rowOff>146038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137165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45443</xdr:rowOff>
    </xdr:from>
    <xdr:to>
      <xdr:col>102</xdr:col>
      <xdr:colOff>165100</xdr:colOff>
      <xdr:row>58</xdr:row>
      <xdr:rowOff>147043</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8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138170</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8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46289</xdr:rowOff>
    </xdr:from>
    <xdr:to>
      <xdr:col>98</xdr:col>
      <xdr:colOff>38100</xdr:colOff>
      <xdr:row>58</xdr:row>
      <xdr:rowOff>147889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139016</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8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7276</xdr:rowOff>
    </xdr:from>
    <xdr:to>
      <xdr:col>116</xdr:col>
      <xdr:colOff>63500</xdr:colOff>
      <xdr:row>75</xdr:row>
      <xdr:rowOff>65634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66026"/>
          <a:ext cx="8382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65634</xdr:rowOff>
    </xdr:from>
    <xdr:to>
      <xdr:col>111</xdr:col>
      <xdr:colOff>177800</xdr:colOff>
      <xdr:row>75</xdr:row>
      <xdr:rowOff>82779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92438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76312</xdr:rowOff>
    </xdr:from>
    <xdr:to>
      <xdr:col>107</xdr:col>
      <xdr:colOff>50800</xdr:colOff>
      <xdr:row>75</xdr:row>
      <xdr:rowOff>82779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935062"/>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52473</xdr:rowOff>
    </xdr:from>
    <xdr:to>
      <xdr:col>102</xdr:col>
      <xdr:colOff>114300</xdr:colOff>
      <xdr:row>75</xdr:row>
      <xdr:rowOff>76312</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911223"/>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127926</xdr:rowOff>
    </xdr:from>
    <xdr:to>
      <xdr:col>116</xdr:col>
      <xdr:colOff>114300</xdr:colOff>
      <xdr:row>75</xdr:row>
      <xdr:rowOff>58076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150803</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14834</xdr:rowOff>
    </xdr:from>
    <xdr:to>
      <xdr:col>112</xdr:col>
      <xdr:colOff>38100</xdr:colOff>
      <xdr:row>75</xdr:row>
      <xdr:rowOff>116434</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132961</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31979</xdr:rowOff>
    </xdr:from>
    <xdr:to>
      <xdr:col>107</xdr:col>
      <xdr:colOff>101600</xdr:colOff>
      <xdr:row>75</xdr:row>
      <xdr:rowOff>133579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150106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6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25512</xdr:rowOff>
    </xdr:from>
    <xdr:to>
      <xdr:col>102</xdr:col>
      <xdr:colOff>165100</xdr:colOff>
      <xdr:row>75</xdr:row>
      <xdr:rowOff>127112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143639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5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1673</xdr:rowOff>
    </xdr:from>
    <xdr:to>
      <xdr:col>98</xdr:col>
      <xdr:colOff>38100</xdr:colOff>
      <xdr:row>75</xdr:row>
      <xdr:rowOff>103273</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119800</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・人件費について、</a:t>
          </a:r>
          <a:r>
            <a:rPr kumimoji="1" lang="ja-JP" altLang="en-US" sz="1000">
              <a:solidFill>
                <a:schemeClr val="dk1"/>
              </a:solidFill>
              <a:effectLst/>
              <a:latin typeface="+mn-lt"/>
              <a:ea typeface="+mn-ea"/>
              <a:cs typeface="+mn-cs"/>
            </a:rPr>
            <a:t>職員数の適正化を図っており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決算額は減少しているが、それ以上に人口が減少しているため、住</a:t>
          </a:r>
          <a:r>
            <a:rPr kumimoji="1" lang="ja-JP" altLang="ja-JP" sz="1000">
              <a:solidFill>
                <a:schemeClr val="dk1"/>
              </a:solidFill>
              <a:effectLst/>
              <a:latin typeface="+mn-lt"/>
              <a:ea typeface="+mn-ea"/>
              <a:cs typeface="+mn-cs"/>
            </a:rPr>
            <a:t>民一人当たりのコストは増加傾向にある。また、庁舎の一本化や旧町時代に建設された類似施設の統廃合が進んでおらず、職員の集約化・縮減に繋がっていないため、類似団体内平均と比べ高水準にある。</a:t>
          </a:r>
          <a:endParaRPr lang="ja-JP" altLang="ja-JP" sz="1100">
            <a:effectLst/>
          </a:endParaRPr>
        </a:p>
        <a:p>
          <a:r>
            <a:rPr kumimoji="1" lang="ja-JP" altLang="ja-JP" sz="1000">
              <a:solidFill>
                <a:schemeClr val="dk1"/>
              </a:solidFill>
              <a:effectLst/>
              <a:latin typeface="+mn-lt"/>
              <a:ea typeface="+mn-ea"/>
              <a:cs typeface="+mn-cs"/>
            </a:rPr>
            <a:t>・物件費・維持補修費について、人口は減少しているにも関わらず、老朽化した多数の施設を運営しているため、その維持管理に要する費用が多額になっており、類似団体内平均と比べて高い水準にある。今後は</a:t>
          </a:r>
          <a:r>
            <a:rPr kumimoji="1" lang="ja-JP" altLang="ja-JP" sz="1000" b="0" i="0" baseline="0">
              <a:solidFill>
                <a:schemeClr val="dk1"/>
              </a:solidFill>
              <a:effectLst/>
              <a:latin typeface="+mn-lt"/>
              <a:ea typeface="+mn-ea"/>
              <a:cs typeface="+mn-cs"/>
            </a:rPr>
            <a:t>公共施設等総合管理計画（個別施設計画）に基づき</a:t>
          </a:r>
          <a:r>
            <a:rPr kumimoji="1" lang="ja-JP" altLang="ja-JP" sz="1000">
              <a:solidFill>
                <a:schemeClr val="dk1"/>
              </a:solidFill>
              <a:effectLst/>
              <a:latin typeface="+mn-lt"/>
              <a:ea typeface="+mn-ea"/>
              <a:cs typeface="+mn-cs"/>
            </a:rPr>
            <a:t>早急に施設の統廃合を進めていく。</a:t>
          </a:r>
          <a:endParaRPr lang="ja-JP" altLang="ja-JP" sz="1100">
            <a:effectLst/>
          </a:endParaRPr>
        </a:p>
        <a:p>
          <a:r>
            <a:rPr kumimoji="1" lang="ja-JP" altLang="ja-JP" sz="1000">
              <a:solidFill>
                <a:schemeClr val="dk1"/>
              </a:solidFill>
              <a:effectLst/>
              <a:latin typeface="+mn-lt"/>
              <a:ea typeface="+mn-ea"/>
              <a:cs typeface="+mn-cs"/>
            </a:rPr>
            <a:t>・補助費等について、住民一人当たりのコストは前年比減となっているが、コロナウイルス感染症に対する支援事業（プレミアム商品券発行補助金</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を実施したことによりコロナ前に比べて高い水準となっている。</a:t>
          </a:r>
          <a:endParaRPr lang="ja-JP" altLang="ja-JP" sz="1100">
            <a:effectLst/>
          </a:endParaRPr>
        </a:p>
        <a:p>
          <a:r>
            <a:rPr kumimoji="1" lang="ja-JP" altLang="ja-JP" sz="1000">
              <a:solidFill>
                <a:schemeClr val="dk1"/>
              </a:solidFill>
              <a:effectLst/>
              <a:latin typeface="+mn-lt"/>
              <a:ea typeface="+mn-ea"/>
              <a:cs typeface="+mn-cs"/>
            </a:rPr>
            <a:t>・普通建設事業費は</a:t>
          </a:r>
          <a:r>
            <a:rPr kumimoji="1" lang="ja-JP" altLang="en-US" sz="1000">
              <a:solidFill>
                <a:schemeClr val="dk1"/>
              </a:solidFill>
              <a:effectLst/>
              <a:latin typeface="+mn-lt"/>
              <a:ea typeface="+mn-ea"/>
              <a:cs typeface="+mn-cs"/>
            </a:rPr>
            <a:t>道路改良費が約３億円増加したことにより、</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となっている。その一方、老朽化した施設維持には多額の費用を要しているため、</a:t>
          </a:r>
          <a:r>
            <a:rPr kumimoji="1" lang="ja-JP" altLang="ja-JP" sz="1000" b="0" i="0" baseline="0">
              <a:solidFill>
                <a:schemeClr val="dk1"/>
              </a:solidFill>
              <a:effectLst/>
              <a:latin typeface="+mn-lt"/>
              <a:ea typeface="+mn-ea"/>
              <a:cs typeface="+mn-cs"/>
            </a:rPr>
            <a:t>類似団体と比較して一人当たりコストが高い状況にある。今後は、公共施設等総合管理計画（個別施設計画）に基づき</a:t>
          </a:r>
          <a:r>
            <a:rPr kumimoji="1" lang="ja-JP" altLang="ja-JP" sz="1000">
              <a:solidFill>
                <a:schemeClr val="dk1"/>
              </a:solidFill>
              <a:effectLst/>
              <a:latin typeface="+mn-lt"/>
              <a:ea typeface="+mn-ea"/>
              <a:cs typeface="+mn-cs"/>
            </a:rPr>
            <a:t>早急に施設の統廃合を進めていく。</a:t>
          </a:r>
          <a:endParaRPr lang="ja-JP" altLang="ja-JP" sz="1100">
            <a:effectLst/>
          </a:endParaRPr>
        </a:p>
        <a:p>
          <a:r>
            <a:rPr kumimoji="1" lang="ja-JP" altLang="ja-JP" sz="1000">
              <a:solidFill>
                <a:schemeClr val="dk1"/>
              </a:solidFill>
              <a:effectLst/>
              <a:latin typeface="+mn-lt"/>
              <a:ea typeface="+mn-ea"/>
              <a:cs typeface="+mn-cs"/>
            </a:rPr>
            <a:t>・災害復旧費は平成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年北部豪雨にかかる災害復旧工事）をピークに年々減少傾向にある。</a:t>
          </a:r>
          <a:endParaRPr lang="ja-JP" altLang="ja-JP" sz="1100">
            <a:effectLst/>
          </a:endParaRPr>
        </a:p>
        <a:p>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公債費は合併特例債による大型事業の償還が始まったため、前年度比増となっている。</a:t>
          </a:r>
          <a:endParaRPr kumimoji="1" lang="en-US" altLang="ja-JP" sz="10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24,956
24,858
139.42
24,139,487
23,444,825
523,137
12,651,437
25,143,600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60452</xdr:rowOff>
    </xdr:from>
    <xdr:to>
      <xdr:col>24</xdr:col>
      <xdr:colOff>63500</xdr:colOff>
      <xdr:row>35</xdr:row>
      <xdr:rowOff>83693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1202"/>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83693</xdr:rowOff>
    </xdr:from>
    <xdr:to>
      <xdr:col>19</xdr:col>
      <xdr:colOff>177800</xdr:colOff>
      <xdr:row>35</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44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127127</xdr:rowOff>
    </xdr:from>
    <xdr:to>
      <xdr:col>15</xdr:col>
      <xdr:colOff>50800</xdr:colOff>
      <xdr:row>35</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78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16828</xdr:rowOff>
    </xdr:from>
    <xdr:to>
      <xdr:col>10</xdr:col>
      <xdr:colOff>114300</xdr:colOff>
      <xdr:row>35</xdr:row>
      <xdr:rowOff>127127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7578"/>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9652</xdr:rowOff>
    </xdr:from>
    <xdr:to>
      <xdr:col>24</xdr:col>
      <xdr:colOff>114300</xdr:colOff>
      <xdr:row>35</xdr:row>
      <xdr:rowOff>111252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32529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32893</xdr:rowOff>
    </xdr:from>
    <xdr:to>
      <xdr:col>20</xdr:col>
      <xdr:colOff>38100</xdr:colOff>
      <xdr:row>35</xdr:row>
      <xdr:rowOff>134493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151020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81280</xdr:rowOff>
    </xdr:from>
    <xdr:to>
      <xdr:col>15</xdr:col>
      <xdr:colOff>101600</xdr:colOff>
      <xdr:row>36</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76327</xdr:rowOff>
    </xdr:from>
    <xdr:to>
      <xdr:col>10</xdr:col>
      <xdr:colOff>165100</xdr:colOff>
      <xdr:row>36</xdr:row>
      <xdr:rowOff>6477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23004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137478</xdr:rowOff>
    </xdr:from>
    <xdr:to>
      <xdr:col>6</xdr:col>
      <xdr:colOff>38100</xdr:colOff>
      <xdr:row>35</xdr:row>
      <xdr:rowOff>67628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84155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94113</xdr:rowOff>
    </xdr:from>
    <xdr:to>
      <xdr:col>24</xdr:col>
      <xdr:colOff>63500</xdr:colOff>
      <xdr:row>58</xdr:row>
      <xdr:rowOff>103746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8213"/>
          <a:ext cx="8382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15374</xdr:rowOff>
    </xdr:from>
    <xdr:to>
      <xdr:col>19</xdr:col>
      <xdr:colOff>177800</xdr:colOff>
      <xdr:row>58</xdr:row>
      <xdr:rowOff>103746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9474"/>
          <a:ext cx="889000" cy="8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15374</xdr:rowOff>
    </xdr:from>
    <xdr:to>
      <xdr:col>15</xdr:col>
      <xdr:colOff>50800</xdr:colOff>
      <xdr:row>58</xdr:row>
      <xdr:rowOff>115246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9474"/>
          <a:ext cx="889000" cy="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115246</xdr:rowOff>
    </xdr:from>
    <xdr:to>
      <xdr:col>10</xdr:col>
      <xdr:colOff>114300</xdr:colOff>
      <xdr:row>58</xdr:row>
      <xdr:rowOff>119263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9346"/>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43313</xdr:rowOff>
    </xdr:from>
    <xdr:to>
      <xdr:col>24</xdr:col>
      <xdr:colOff>114300</xdr:colOff>
      <xdr:row>58</xdr:row>
      <xdr:rowOff>144913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66190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52946</xdr:rowOff>
    </xdr:from>
    <xdr:to>
      <xdr:col>20</xdr:col>
      <xdr:colOff>38100</xdr:colOff>
      <xdr:row>58</xdr:row>
      <xdr:rowOff>154546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171073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136024</xdr:rowOff>
    </xdr:from>
    <xdr:to>
      <xdr:col>15</xdr:col>
      <xdr:colOff>101600</xdr:colOff>
      <xdr:row>58</xdr:row>
      <xdr:rowOff>66174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82701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8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64446</xdr:rowOff>
    </xdr:from>
    <xdr:to>
      <xdr:col>10</xdr:col>
      <xdr:colOff>165100</xdr:colOff>
      <xdr:row>58</xdr:row>
      <xdr:rowOff>166046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11123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68463</xdr:rowOff>
    </xdr:from>
    <xdr:to>
      <xdr:col>6</xdr:col>
      <xdr:colOff>38100</xdr:colOff>
      <xdr:row>58</xdr:row>
      <xdr:rowOff>170063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15140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8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121302</xdr:rowOff>
    </xdr:from>
    <xdr:to>
      <xdr:col>24</xdr:col>
      <xdr:colOff>63500</xdr:colOff>
      <xdr:row>74</xdr:row>
      <xdr:rowOff>167347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08602"/>
          <a:ext cx="838200" cy="4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121302</xdr:rowOff>
    </xdr:from>
    <xdr:to>
      <xdr:col>19</xdr:col>
      <xdr:colOff>177800</xdr:colOff>
      <xdr:row>75</xdr:row>
      <xdr:rowOff>82116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8602"/>
          <a:ext cx="889000" cy="1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82116</xdr:rowOff>
    </xdr:from>
    <xdr:to>
      <xdr:col>15</xdr:col>
      <xdr:colOff>50800</xdr:colOff>
      <xdr:row>75</xdr:row>
      <xdr:rowOff>110828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40866"/>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65350</xdr:rowOff>
    </xdr:from>
    <xdr:to>
      <xdr:col>10</xdr:col>
      <xdr:colOff>114300</xdr:colOff>
      <xdr:row>75</xdr:row>
      <xdr:rowOff>110828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24100"/>
          <a:ext cx="889000" cy="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116547</xdr:rowOff>
    </xdr:from>
    <xdr:to>
      <xdr:col>24</xdr:col>
      <xdr:colOff>114300</xdr:colOff>
      <xdr:row>75</xdr:row>
      <xdr:rowOff>46697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139424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5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70502</xdr:rowOff>
    </xdr:from>
    <xdr:to>
      <xdr:col>20</xdr:col>
      <xdr:colOff>38100</xdr:colOff>
      <xdr:row>75</xdr:row>
      <xdr:rowOff>652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17179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31316</xdr:rowOff>
    </xdr:from>
    <xdr:to>
      <xdr:col>15</xdr:col>
      <xdr:colOff>101600</xdr:colOff>
      <xdr:row>75</xdr:row>
      <xdr:rowOff>132916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149443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60028</xdr:rowOff>
    </xdr:from>
    <xdr:to>
      <xdr:col>10</xdr:col>
      <xdr:colOff>165100</xdr:colOff>
      <xdr:row>75</xdr:row>
      <xdr:rowOff>161627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14550</xdr:rowOff>
    </xdr:from>
    <xdr:to>
      <xdr:col>6</xdr:col>
      <xdr:colOff>38100</xdr:colOff>
      <xdr:row>75</xdr:row>
      <xdr:rowOff>116150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132677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4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140536</xdr:rowOff>
    </xdr:from>
    <xdr:to>
      <xdr:col>24</xdr:col>
      <xdr:colOff>63500</xdr:colOff>
      <xdr:row>97</xdr:row>
      <xdr:rowOff>159486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71186"/>
          <a:ext cx="8382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159486</xdr:rowOff>
    </xdr:from>
    <xdr:to>
      <xdr:col>19</xdr:col>
      <xdr:colOff>177800</xdr:colOff>
      <xdr:row>98</xdr:row>
      <xdr:rowOff>18219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90136"/>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86573</xdr:rowOff>
    </xdr:from>
    <xdr:to>
      <xdr:col>15</xdr:col>
      <xdr:colOff>50800</xdr:colOff>
      <xdr:row>98</xdr:row>
      <xdr:rowOff>18219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17223"/>
          <a:ext cx="889000" cy="10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86573</xdr:rowOff>
    </xdr:from>
    <xdr:to>
      <xdr:col>10</xdr:col>
      <xdr:colOff>114300</xdr:colOff>
      <xdr:row>98</xdr:row>
      <xdr:rowOff>18114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17223"/>
          <a:ext cx="889000" cy="10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89736</xdr:rowOff>
    </xdr:from>
    <xdr:to>
      <xdr:col>24</xdr:col>
      <xdr:colOff>114300</xdr:colOff>
      <xdr:row>98</xdr:row>
      <xdr:rowOff>19886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112613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7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108686</xdr:rowOff>
    </xdr:from>
    <xdr:to>
      <xdr:col>20</xdr:col>
      <xdr:colOff>38100</xdr:colOff>
      <xdr:row>98</xdr:row>
      <xdr:rowOff>38836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55363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1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138869</xdr:rowOff>
    </xdr:from>
    <xdr:to>
      <xdr:col>15</xdr:col>
      <xdr:colOff>101600</xdr:colOff>
      <xdr:row>98</xdr:row>
      <xdr:rowOff>69019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85546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35773</xdr:rowOff>
    </xdr:from>
    <xdr:to>
      <xdr:col>10</xdr:col>
      <xdr:colOff>165100</xdr:colOff>
      <xdr:row>97</xdr:row>
      <xdr:rowOff>137373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153900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44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138764</xdr:rowOff>
    </xdr:from>
    <xdr:to>
      <xdr:col>6</xdr:col>
      <xdr:colOff>38100</xdr:colOff>
      <xdr:row>98</xdr:row>
      <xdr:rowOff>68914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85441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170354</xdr:rowOff>
    </xdr:from>
    <xdr:to>
      <xdr:col>55</xdr:col>
      <xdr:colOff>0</xdr:colOff>
      <xdr:row>54</xdr:row>
      <xdr:rowOff>51515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57204"/>
          <a:ext cx="8382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54726</xdr:rowOff>
    </xdr:from>
    <xdr:to>
      <xdr:col>50</xdr:col>
      <xdr:colOff>114300</xdr:colOff>
      <xdr:row>54</xdr:row>
      <xdr:rowOff>51515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141576"/>
          <a:ext cx="889000" cy="1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54726</xdr:rowOff>
    </xdr:from>
    <xdr:to>
      <xdr:col>45</xdr:col>
      <xdr:colOff>177800</xdr:colOff>
      <xdr:row>53</xdr:row>
      <xdr:rowOff>142552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141576"/>
          <a:ext cx="889000" cy="8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142552</xdr:rowOff>
    </xdr:from>
    <xdr:to>
      <xdr:col>41</xdr:col>
      <xdr:colOff>50800</xdr:colOff>
      <xdr:row>54</xdr:row>
      <xdr:rowOff>58765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29402"/>
          <a:ext cx="889000" cy="8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119554</xdr:rowOff>
    </xdr:from>
    <xdr:to>
      <xdr:col>55</xdr:col>
      <xdr:colOff>50800</xdr:colOff>
      <xdr:row>54</xdr:row>
      <xdr:rowOff>49704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20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142431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5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715</xdr:rowOff>
    </xdr:from>
    <xdr:to>
      <xdr:col>50</xdr:col>
      <xdr:colOff>165100</xdr:colOff>
      <xdr:row>54</xdr:row>
      <xdr:rowOff>102315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118842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3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3926</xdr:rowOff>
    </xdr:from>
    <xdr:to>
      <xdr:col>46</xdr:col>
      <xdr:colOff>38100</xdr:colOff>
      <xdr:row>53</xdr:row>
      <xdr:rowOff>105526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0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122053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8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91752</xdr:rowOff>
    </xdr:from>
    <xdr:to>
      <xdr:col>41</xdr:col>
      <xdr:colOff>101600</xdr:colOff>
      <xdr:row>54</xdr:row>
      <xdr:rowOff>21902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1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38429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5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7965</xdr:rowOff>
    </xdr:from>
    <xdr:to>
      <xdr:col>36</xdr:col>
      <xdr:colOff>165100</xdr:colOff>
      <xdr:row>54</xdr:row>
      <xdr:rowOff>109565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126092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69200</xdr:rowOff>
    </xdr:from>
    <xdr:to>
      <xdr:col>55</xdr:col>
      <xdr:colOff>0</xdr:colOff>
      <xdr:row>77</xdr:row>
      <xdr:rowOff>126885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70850"/>
          <a:ext cx="838200" cy="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48709</xdr:rowOff>
    </xdr:from>
    <xdr:to>
      <xdr:col>50</xdr:col>
      <xdr:colOff>114300</xdr:colOff>
      <xdr:row>77</xdr:row>
      <xdr:rowOff>69200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0359"/>
          <a:ext cx="889000" cy="2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48709</xdr:rowOff>
    </xdr:from>
    <xdr:to>
      <xdr:col>45</xdr:col>
      <xdr:colOff>177800</xdr:colOff>
      <xdr:row>77</xdr:row>
      <xdr:rowOff>116867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0359"/>
          <a:ext cx="889000" cy="6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116867</xdr:rowOff>
    </xdr:from>
    <xdr:to>
      <xdr:col>41</xdr:col>
      <xdr:colOff>50800</xdr:colOff>
      <xdr:row>77</xdr:row>
      <xdr:rowOff>119968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18517"/>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76085</xdr:rowOff>
    </xdr:from>
    <xdr:to>
      <xdr:col>55</xdr:col>
      <xdr:colOff>50800</xdr:colOff>
      <xdr:row>78</xdr:row>
      <xdr:rowOff>6235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98962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18400</xdr:rowOff>
    </xdr:from>
    <xdr:to>
      <xdr:col>50</xdr:col>
      <xdr:colOff>165100</xdr:colOff>
      <xdr:row>77</xdr:row>
      <xdr:rowOff>120000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136527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9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169359</xdr:rowOff>
    </xdr:from>
    <xdr:to>
      <xdr:col>46</xdr:col>
      <xdr:colOff>38100</xdr:colOff>
      <xdr:row>77</xdr:row>
      <xdr:rowOff>99509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116036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66067</xdr:rowOff>
    </xdr:from>
    <xdr:to>
      <xdr:col>41</xdr:col>
      <xdr:colOff>101600</xdr:colOff>
      <xdr:row>77</xdr:row>
      <xdr:rowOff>167667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12744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69168</xdr:rowOff>
    </xdr:from>
    <xdr:to>
      <xdr:col>36</xdr:col>
      <xdr:colOff>165100</xdr:colOff>
      <xdr:row>77</xdr:row>
      <xdr:rowOff>170768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15845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106220</xdr:rowOff>
    </xdr:from>
    <xdr:to>
      <xdr:col>55</xdr:col>
      <xdr:colOff>0</xdr:colOff>
      <xdr:row>96</xdr:row>
      <xdr:rowOff>27409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393970"/>
          <a:ext cx="838200" cy="9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27409</xdr:rowOff>
    </xdr:from>
    <xdr:to>
      <xdr:col>50</xdr:col>
      <xdr:colOff>114300</xdr:colOff>
      <xdr:row>96</xdr:row>
      <xdr:rowOff>40860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86609"/>
          <a:ext cx="8890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40860</xdr:rowOff>
    </xdr:from>
    <xdr:to>
      <xdr:col>45</xdr:col>
      <xdr:colOff>177800</xdr:colOff>
      <xdr:row>96</xdr:row>
      <xdr:rowOff>117497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00060"/>
          <a:ext cx="889000" cy="7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117497</xdr:rowOff>
    </xdr:from>
    <xdr:to>
      <xdr:col>41</xdr:col>
      <xdr:colOff>50800</xdr:colOff>
      <xdr:row>96</xdr:row>
      <xdr:rowOff>119898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76697"/>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55420</xdr:rowOff>
    </xdr:from>
    <xdr:to>
      <xdr:col>55</xdr:col>
      <xdr:colOff>50800</xdr:colOff>
      <xdr:row>95</xdr:row>
      <xdr:rowOff>157020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78297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9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148059</xdr:rowOff>
    </xdr:from>
    <xdr:to>
      <xdr:col>50</xdr:col>
      <xdr:colOff>165100</xdr:colOff>
      <xdr:row>96</xdr:row>
      <xdr:rowOff>78209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94736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21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161510</xdr:rowOff>
    </xdr:from>
    <xdr:to>
      <xdr:col>46</xdr:col>
      <xdr:colOff>38100</xdr:colOff>
      <xdr:row>96</xdr:row>
      <xdr:rowOff>91660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108187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2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66697</xdr:rowOff>
    </xdr:from>
    <xdr:to>
      <xdr:col>41</xdr:col>
      <xdr:colOff>101600</xdr:colOff>
      <xdr:row>96</xdr:row>
      <xdr:rowOff>168297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69098</xdr:rowOff>
    </xdr:from>
    <xdr:to>
      <xdr:col>36</xdr:col>
      <xdr:colOff>165100</xdr:colOff>
      <xdr:row>96</xdr:row>
      <xdr:rowOff>170698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15775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3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52889</xdr:rowOff>
    </xdr:from>
    <xdr:to>
      <xdr:col>85</xdr:col>
      <xdr:colOff>127000</xdr:colOff>
      <xdr:row>36</xdr:row>
      <xdr:rowOff>74492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25089"/>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98933</xdr:rowOff>
    </xdr:from>
    <xdr:to>
      <xdr:col>81</xdr:col>
      <xdr:colOff>50800</xdr:colOff>
      <xdr:row>36</xdr:row>
      <xdr:rowOff>74492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99683"/>
          <a:ext cx="889000" cy="14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98933</xdr:rowOff>
    </xdr:from>
    <xdr:to>
      <xdr:col>76</xdr:col>
      <xdr:colOff>114300</xdr:colOff>
      <xdr:row>36</xdr:row>
      <xdr:rowOff>46469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99683"/>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79521</xdr:rowOff>
    </xdr:from>
    <xdr:to>
      <xdr:col>71</xdr:col>
      <xdr:colOff>177800</xdr:colOff>
      <xdr:row>36</xdr:row>
      <xdr:rowOff>46469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08821"/>
          <a:ext cx="889000" cy="30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2089</xdr:rowOff>
    </xdr:from>
    <xdr:to>
      <xdr:col>85</xdr:col>
      <xdr:colOff>177800</xdr:colOff>
      <xdr:row>36</xdr:row>
      <xdr:rowOff>103689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24966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23692</xdr:rowOff>
    </xdr:from>
    <xdr:to>
      <xdr:col>81</xdr:col>
      <xdr:colOff>101600</xdr:colOff>
      <xdr:row>36</xdr:row>
      <xdr:rowOff>125292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9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116419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48133</xdr:rowOff>
    </xdr:from>
    <xdr:to>
      <xdr:col>76</xdr:col>
      <xdr:colOff>165100</xdr:colOff>
      <xdr:row>35</xdr:row>
      <xdr:rowOff>149733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166260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167119</xdr:rowOff>
    </xdr:from>
    <xdr:to>
      <xdr:col>72</xdr:col>
      <xdr:colOff>38100</xdr:colOff>
      <xdr:row>36</xdr:row>
      <xdr:rowOff>97269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113796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28721</xdr:rowOff>
    </xdr:from>
    <xdr:to>
      <xdr:col>67</xdr:col>
      <xdr:colOff>101600</xdr:colOff>
      <xdr:row>34</xdr:row>
      <xdr:rowOff>130321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8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146848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6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106020</xdr:rowOff>
    </xdr:from>
    <xdr:to>
      <xdr:col>85</xdr:col>
      <xdr:colOff>127000</xdr:colOff>
      <xdr:row>55</xdr:row>
      <xdr:rowOff>141224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35770"/>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15519</xdr:rowOff>
    </xdr:from>
    <xdr:to>
      <xdr:col>81</xdr:col>
      <xdr:colOff>50800</xdr:colOff>
      <xdr:row>55</xdr:row>
      <xdr:rowOff>106020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45269"/>
          <a:ext cx="889000" cy="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49695</xdr:rowOff>
    </xdr:from>
    <xdr:to>
      <xdr:col>76</xdr:col>
      <xdr:colOff>114300</xdr:colOff>
      <xdr:row>55</xdr:row>
      <xdr:rowOff>15519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8965095"/>
          <a:ext cx="889000" cy="48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49695</xdr:rowOff>
    </xdr:from>
    <xdr:to>
      <xdr:col>71</xdr:col>
      <xdr:colOff>177800</xdr:colOff>
      <xdr:row>54</xdr:row>
      <xdr:rowOff>48273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8965095"/>
          <a:ext cx="889000" cy="3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90424</xdr:rowOff>
    </xdr:from>
    <xdr:to>
      <xdr:col>85</xdr:col>
      <xdr:colOff>177800</xdr:colOff>
      <xdr:row>56</xdr:row>
      <xdr:rowOff>20574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113301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3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55220</xdr:rowOff>
    </xdr:from>
    <xdr:to>
      <xdr:col>81</xdr:col>
      <xdr:colOff>101600</xdr:colOff>
      <xdr:row>55</xdr:row>
      <xdr:rowOff>156820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1897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6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136169</xdr:rowOff>
    </xdr:from>
    <xdr:to>
      <xdr:col>76</xdr:col>
      <xdr:colOff>165100</xdr:colOff>
      <xdr:row>55</xdr:row>
      <xdr:rowOff>66319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82846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170345</xdr:rowOff>
    </xdr:from>
    <xdr:to>
      <xdr:col>72</xdr:col>
      <xdr:colOff>38100</xdr:colOff>
      <xdr:row>52</xdr:row>
      <xdr:rowOff>100495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89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117022</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68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168923</xdr:rowOff>
    </xdr:from>
    <xdr:to>
      <xdr:col>67</xdr:col>
      <xdr:colOff>101600</xdr:colOff>
      <xdr:row>54</xdr:row>
      <xdr:rowOff>99073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25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115600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03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56865</xdr:rowOff>
    </xdr:from>
    <xdr:to>
      <xdr:col>85</xdr:col>
      <xdr:colOff>127000</xdr:colOff>
      <xdr:row>78</xdr:row>
      <xdr:rowOff>136336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29965"/>
          <a:ext cx="838200" cy="7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63984</xdr:rowOff>
    </xdr:from>
    <xdr:to>
      <xdr:col>81</xdr:col>
      <xdr:colOff>50800</xdr:colOff>
      <xdr:row>78</xdr:row>
      <xdr:rowOff>56865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265634"/>
          <a:ext cx="889000" cy="16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163051</xdr:rowOff>
    </xdr:from>
    <xdr:to>
      <xdr:col>76</xdr:col>
      <xdr:colOff>114300</xdr:colOff>
      <xdr:row>77</xdr:row>
      <xdr:rowOff>63984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021801"/>
          <a:ext cx="889000" cy="24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167622</xdr:rowOff>
    </xdr:from>
    <xdr:to>
      <xdr:col>71</xdr:col>
      <xdr:colOff>177800</xdr:colOff>
      <xdr:row>75</xdr:row>
      <xdr:rowOff>163051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512022"/>
          <a:ext cx="889000" cy="5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85536</xdr:rowOff>
    </xdr:from>
    <xdr:to>
      <xdr:col>85</xdr:col>
      <xdr:colOff>177800</xdr:colOff>
      <xdr:row>79</xdr:row>
      <xdr:rowOff>15686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63963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6065</xdr:rowOff>
    </xdr:from>
    <xdr:to>
      <xdr:col>81</xdr:col>
      <xdr:colOff>101600</xdr:colOff>
      <xdr:row>78</xdr:row>
      <xdr:rowOff>107665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124192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13184</xdr:rowOff>
    </xdr:from>
    <xdr:to>
      <xdr:col>76</xdr:col>
      <xdr:colOff>165100</xdr:colOff>
      <xdr:row>77</xdr:row>
      <xdr:rowOff>114784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2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131311</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9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112250</xdr:rowOff>
    </xdr:from>
    <xdr:to>
      <xdr:col>72</xdr:col>
      <xdr:colOff>38100</xdr:colOff>
      <xdr:row>76</xdr:row>
      <xdr:rowOff>42401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971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58927</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7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116822</xdr:rowOff>
    </xdr:from>
    <xdr:to>
      <xdr:col>67</xdr:col>
      <xdr:colOff>101600</xdr:colOff>
      <xdr:row>73</xdr:row>
      <xdr:rowOff>46972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4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63499</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2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51617</xdr:rowOff>
    </xdr:from>
    <xdr:to>
      <xdr:col>85</xdr:col>
      <xdr:colOff>127000</xdr:colOff>
      <xdr:row>97</xdr:row>
      <xdr:rowOff>68380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82267"/>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68380</xdr:rowOff>
    </xdr:from>
    <xdr:to>
      <xdr:col>81</xdr:col>
      <xdr:colOff>50800</xdr:colOff>
      <xdr:row>97</xdr:row>
      <xdr:rowOff>85554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99030"/>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46992</xdr:rowOff>
    </xdr:from>
    <xdr:to>
      <xdr:col>76</xdr:col>
      <xdr:colOff>114300</xdr:colOff>
      <xdr:row>97</xdr:row>
      <xdr:rowOff>85554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677642"/>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40641</xdr:rowOff>
    </xdr:from>
    <xdr:to>
      <xdr:col>71</xdr:col>
      <xdr:colOff>177800</xdr:colOff>
      <xdr:row>97</xdr:row>
      <xdr:rowOff>46992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71291"/>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817</xdr:rowOff>
    </xdr:from>
    <xdr:to>
      <xdr:col>85</xdr:col>
      <xdr:colOff>177800</xdr:colOff>
      <xdr:row>97</xdr:row>
      <xdr:rowOff>102417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3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23694</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8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17580</xdr:rowOff>
    </xdr:from>
    <xdr:to>
      <xdr:col>81</xdr:col>
      <xdr:colOff>101600</xdr:colOff>
      <xdr:row>97</xdr:row>
      <xdr:rowOff>119180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135707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42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34754</xdr:rowOff>
    </xdr:from>
    <xdr:to>
      <xdr:col>76</xdr:col>
      <xdr:colOff>165100</xdr:colOff>
      <xdr:row>97</xdr:row>
      <xdr:rowOff>136354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152881</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4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167642</xdr:rowOff>
    </xdr:from>
    <xdr:to>
      <xdr:col>72</xdr:col>
      <xdr:colOff>38100</xdr:colOff>
      <xdr:row>97</xdr:row>
      <xdr:rowOff>97792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114319</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40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161291</xdr:rowOff>
    </xdr:from>
    <xdr:to>
      <xdr:col>67</xdr:col>
      <xdr:colOff>101600</xdr:colOff>
      <xdr:row>97</xdr:row>
      <xdr:rowOff>91441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107968</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639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3728</xdr:rowOff>
    </xdr:from>
    <xdr:to>
      <xdr:col>116</xdr:col>
      <xdr:colOff>63500</xdr:colOff>
      <xdr:row>38</xdr:row>
      <xdr:rowOff>47620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518828"/>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69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40030</xdr:rowOff>
    </xdr:from>
    <xdr:to>
      <xdr:col>111</xdr:col>
      <xdr:colOff>177800</xdr:colOff>
      <xdr:row>38</xdr:row>
      <xdr:rowOff>47620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55513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4599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40030</xdr:rowOff>
    </xdr:from>
    <xdr:to>
      <xdr:col>107</xdr:col>
      <xdr:colOff>50800</xdr:colOff>
      <xdr:row>38</xdr:row>
      <xdr:rowOff>41494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555130"/>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28875</xdr:rowOff>
    </xdr:from>
    <xdr:to>
      <xdr:col>102</xdr:col>
      <xdr:colOff>114300</xdr:colOff>
      <xdr:row>38</xdr:row>
      <xdr:rowOff>41494</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543975"/>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124379</xdr:rowOff>
    </xdr:from>
    <xdr:to>
      <xdr:col>116</xdr:col>
      <xdr:colOff>114300</xdr:colOff>
      <xdr:row>38</xdr:row>
      <xdr:rowOff>54528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46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147256</xdr:rowOff>
    </xdr:from>
    <xdr:ext cx="469744"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31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168270</xdr:rowOff>
    </xdr:from>
    <xdr:to>
      <xdr:col>112</xdr:col>
      <xdr:colOff>38100</xdr:colOff>
      <xdr:row>38</xdr:row>
      <xdr:rowOff>98420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5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114947</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088428" y="628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160680</xdr:rowOff>
    </xdr:from>
    <xdr:to>
      <xdr:col>107</xdr:col>
      <xdr:colOff>101600</xdr:colOff>
      <xdr:row>38</xdr:row>
      <xdr:rowOff>90830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107358</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199428" y="627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162144</xdr:rowOff>
    </xdr:from>
    <xdr:to>
      <xdr:col>102</xdr:col>
      <xdr:colOff>165100</xdr:colOff>
      <xdr:row>38</xdr:row>
      <xdr:rowOff>92294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5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108821</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10428" y="628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149525</xdr:rowOff>
    </xdr:from>
    <xdr:to>
      <xdr:col>98</xdr:col>
      <xdr:colOff>38100</xdr:colOff>
      <xdr:row>38</xdr:row>
      <xdr:rowOff>79674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493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96202</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626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・全体的にみても、類似団体内平均と比較して住民一人当たりのコストは高くなっている。この主な要因は、人口に対し施設数が多く、維持管理に多くの費用を要していることにある。</a:t>
          </a:r>
          <a:endParaRPr lang="ja-JP" altLang="ja-JP" sz="1100">
            <a:effectLst/>
          </a:endParaRPr>
        </a:p>
        <a:p>
          <a:r>
            <a:rPr kumimoji="1" lang="ja-JP" altLang="ja-JP" sz="1000">
              <a:solidFill>
                <a:schemeClr val="dk1"/>
              </a:solidFill>
              <a:effectLst/>
              <a:latin typeface="+mn-lt"/>
              <a:ea typeface="+mn-ea"/>
              <a:cs typeface="+mn-cs"/>
            </a:rPr>
            <a:t>・昨年度と比較して増減額が大きいものうち、主な要因は次のとおりである。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商工費の減</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、新型コロナウイルス感染拡大防止営業時間短縮協力金などの補助費</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したことが主な要因である。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民生費</a:t>
          </a:r>
          <a:r>
            <a:rPr kumimoji="1" lang="ja-JP" altLang="ja-JP" sz="1000">
              <a:solidFill>
                <a:schemeClr val="dk1"/>
              </a:solidFill>
              <a:effectLst/>
              <a:latin typeface="+mn-lt"/>
              <a:ea typeface="+mn-ea"/>
              <a:cs typeface="+mn-cs"/>
            </a:rPr>
            <a:t>の減は、</a:t>
          </a:r>
          <a:r>
            <a:rPr kumimoji="1" lang="ja-JP" altLang="en-US" sz="1000">
              <a:solidFill>
                <a:schemeClr val="dk1"/>
              </a:solidFill>
              <a:effectLst/>
              <a:latin typeface="+mn-lt"/>
              <a:ea typeface="+mn-ea"/>
              <a:cs typeface="+mn-cs"/>
            </a:rPr>
            <a:t>子育て世帯等臨時特別支援事業</a:t>
          </a:r>
          <a:r>
            <a:rPr kumimoji="1" lang="ja-JP" altLang="ja-JP" sz="1000">
              <a:solidFill>
                <a:schemeClr val="dk1"/>
              </a:solidFill>
              <a:effectLst/>
              <a:latin typeface="+mn-lt"/>
              <a:ea typeface="+mn-ea"/>
              <a:cs typeface="+mn-cs"/>
            </a:rPr>
            <a:t>などの</a:t>
          </a:r>
          <a:r>
            <a:rPr kumimoji="1" lang="ja-JP" altLang="en-US" sz="1000">
              <a:solidFill>
                <a:schemeClr val="dk1"/>
              </a:solidFill>
              <a:effectLst/>
              <a:latin typeface="+mn-lt"/>
              <a:ea typeface="+mn-ea"/>
              <a:cs typeface="+mn-cs"/>
            </a:rPr>
            <a:t>補助費</a:t>
          </a:r>
          <a:r>
            <a:rPr kumimoji="1" lang="ja-JP" altLang="ja-JP" sz="1000">
              <a:solidFill>
                <a:schemeClr val="dk1"/>
              </a:solidFill>
              <a:effectLst/>
              <a:latin typeface="+mn-lt"/>
              <a:ea typeface="+mn-ea"/>
              <a:cs typeface="+mn-cs"/>
            </a:rPr>
            <a:t>が減少したことが主な要因である。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土木費の増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道路改良費などの</a:t>
          </a:r>
          <a:r>
            <a:rPr kumimoji="1" lang="ja-JP" altLang="ja-JP" sz="1000">
              <a:solidFill>
                <a:schemeClr val="dk1"/>
              </a:solidFill>
              <a:effectLst/>
              <a:latin typeface="+mn-lt"/>
              <a:ea typeface="+mn-ea"/>
              <a:cs typeface="+mn-cs"/>
            </a:rPr>
            <a:t>普通建設事業が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したことが主な要因である。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総務費</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離島航空路再生補助金などの補助費</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したことが主な要因である。</a:t>
          </a:r>
          <a:r>
            <a:rPr kumimoji="1" lang="ja-JP" altLang="ja-JP" sz="1000" b="0" i="0" baseline="0">
              <a:solidFill>
                <a:schemeClr val="dk1"/>
              </a:solidFill>
              <a:effectLst/>
              <a:latin typeface="+mn-lt"/>
              <a:ea typeface="+mn-ea"/>
              <a:cs typeface="+mn-cs"/>
            </a:rPr>
            <a:t>・災害復旧費は平成</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年度（平成</a:t>
          </a:r>
          <a:r>
            <a:rPr kumimoji="1" lang="en-US" altLang="ja-JP" sz="1000" b="0" i="0" baseline="0">
              <a:solidFill>
                <a:schemeClr val="dk1"/>
              </a:solidFill>
              <a:effectLst/>
              <a:latin typeface="+mn-lt"/>
              <a:ea typeface="+mn-ea"/>
              <a:cs typeface="+mn-cs"/>
            </a:rPr>
            <a:t>29</a:t>
          </a:r>
          <a:r>
            <a:rPr kumimoji="1" lang="ja-JP" altLang="ja-JP" sz="1000" b="0" i="0" baseline="0">
              <a:solidFill>
                <a:schemeClr val="dk1"/>
              </a:solidFill>
              <a:effectLst/>
              <a:latin typeface="+mn-lt"/>
              <a:ea typeface="+mn-ea"/>
              <a:cs typeface="+mn-cs"/>
            </a:rPr>
            <a:t>年北部豪雨にかかる災害復旧工事）をピークに年々減少傾向にある。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lt"/>
              <a:ea typeface="+mn-ea"/>
              <a:cs typeface="+mn-cs"/>
            </a:rPr>
            <a:t>財政調整基金残高　</a:t>
          </a:r>
          <a:r>
            <a:rPr kumimoji="1" lang="en-US" altLang="ja-JP" sz="800" b="0" i="0" baseline="0">
              <a:solidFill>
                <a:schemeClr val="dk1"/>
              </a:solidFill>
              <a:effectLst/>
              <a:latin typeface="+mn-lt"/>
              <a:ea typeface="+mn-ea"/>
              <a:cs typeface="+mn-cs"/>
            </a:rPr>
            <a:t>1,958,077</a:t>
          </a:r>
          <a:r>
            <a:rPr kumimoji="1" lang="ja-JP" altLang="ja-JP" sz="800" b="0" i="0" baseline="0">
              <a:solidFill>
                <a:schemeClr val="dk1"/>
              </a:solidFill>
              <a:effectLst/>
              <a:latin typeface="+mn-lt"/>
              <a:ea typeface="+mn-ea"/>
              <a:cs typeface="+mn-cs"/>
            </a:rPr>
            <a:t>千円（前年度比</a:t>
          </a:r>
          <a:r>
            <a:rPr kumimoji="1" lang="en-US" altLang="ja-JP" sz="800" b="0" i="0" baseline="0">
              <a:solidFill>
                <a:schemeClr val="dk1"/>
              </a:solidFill>
              <a:effectLst/>
              <a:latin typeface="+mn-lt"/>
              <a:ea typeface="+mn-ea"/>
              <a:cs typeface="+mn-cs"/>
            </a:rPr>
            <a:t>403,663</a:t>
          </a:r>
          <a:r>
            <a:rPr kumimoji="1" lang="ja-JP" altLang="ja-JP" sz="800" b="0" i="0" baseline="0">
              <a:solidFill>
                <a:schemeClr val="dk1"/>
              </a:solidFill>
              <a:effectLst/>
              <a:latin typeface="+mn-lt"/>
              <a:ea typeface="+mn-ea"/>
              <a:cs typeface="+mn-cs"/>
            </a:rPr>
            <a:t>千円増）</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実質収支額　</a:t>
          </a:r>
          <a:r>
            <a:rPr kumimoji="1" lang="en-US" altLang="ja-JP" sz="800" b="0" i="0" baseline="0">
              <a:solidFill>
                <a:schemeClr val="dk1"/>
              </a:solidFill>
              <a:effectLst/>
              <a:latin typeface="+mn-lt"/>
              <a:ea typeface="+mn-ea"/>
              <a:cs typeface="+mn-cs"/>
            </a:rPr>
            <a:t>523,137</a:t>
          </a:r>
          <a:r>
            <a:rPr kumimoji="1" lang="ja-JP" altLang="ja-JP" sz="800" b="0" i="0" baseline="0">
              <a:solidFill>
                <a:schemeClr val="dk1"/>
              </a:solidFill>
              <a:effectLst/>
              <a:latin typeface="+mn-lt"/>
              <a:ea typeface="+mn-ea"/>
              <a:cs typeface="+mn-cs"/>
            </a:rPr>
            <a:t>千円（前年度比</a:t>
          </a:r>
          <a:r>
            <a:rPr kumimoji="1" lang="en-US" altLang="ja-JP" sz="800" b="0" i="0" baseline="0">
              <a:solidFill>
                <a:schemeClr val="dk1"/>
              </a:solidFill>
              <a:effectLst/>
              <a:latin typeface="+mn-lt"/>
              <a:ea typeface="+mn-ea"/>
              <a:cs typeface="+mn-cs"/>
            </a:rPr>
            <a:t>222,759</a:t>
          </a:r>
          <a:r>
            <a:rPr kumimoji="1" lang="ja-JP" altLang="ja-JP" sz="800" b="0" i="0" baseline="0">
              <a:solidFill>
                <a:schemeClr val="dk1"/>
              </a:solidFill>
              <a:effectLst/>
              <a:latin typeface="+mn-lt"/>
              <a:ea typeface="+mn-ea"/>
              <a:cs typeface="+mn-cs"/>
            </a:rPr>
            <a:t>千円</a:t>
          </a:r>
          <a:r>
            <a:rPr kumimoji="1" lang="ja-JP" altLang="en-US" sz="800" b="0" i="0" baseline="0">
              <a:solidFill>
                <a:schemeClr val="dk1"/>
              </a:solidFill>
              <a:effectLst/>
              <a:latin typeface="+mn-lt"/>
              <a:ea typeface="+mn-ea"/>
              <a:cs typeface="+mn-cs"/>
            </a:rPr>
            <a:t>減</a:t>
          </a:r>
          <a:r>
            <a:rPr kumimoji="1" lang="ja-JP" altLang="ja-JP" sz="8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実質単年度収支額　</a:t>
          </a:r>
          <a:r>
            <a:rPr kumimoji="1" lang="en-US" altLang="ja-JP" sz="800" b="0" i="0" baseline="0">
              <a:solidFill>
                <a:schemeClr val="dk1"/>
              </a:solidFill>
              <a:effectLst/>
              <a:latin typeface="+mn-lt"/>
              <a:ea typeface="+mn-ea"/>
              <a:cs typeface="+mn-cs"/>
            </a:rPr>
            <a:t>180,873</a:t>
          </a:r>
          <a:r>
            <a:rPr kumimoji="1" lang="ja-JP" altLang="ja-JP" sz="800" b="0" i="0" baseline="0">
              <a:solidFill>
                <a:schemeClr val="dk1"/>
              </a:solidFill>
              <a:effectLst/>
              <a:latin typeface="+mn-lt"/>
              <a:ea typeface="+mn-ea"/>
              <a:cs typeface="+mn-cs"/>
            </a:rPr>
            <a:t>千円（前年度比</a:t>
          </a:r>
          <a:r>
            <a:rPr kumimoji="1" lang="en-US" altLang="ja-JP" sz="800" b="0" i="0" baseline="0">
              <a:solidFill>
                <a:schemeClr val="dk1"/>
              </a:solidFill>
              <a:effectLst/>
              <a:latin typeface="+mn-lt"/>
              <a:ea typeface="+mn-ea"/>
              <a:cs typeface="+mn-cs"/>
            </a:rPr>
            <a:t>362,669</a:t>
          </a:r>
          <a:r>
            <a:rPr kumimoji="1" lang="ja-JP" altLang="ja-JP" sz="800" b="0" i="0" baseline="0">
              <a:solidFill>
                <a:schemeClr val="dk1"/>
              </a:solidFill>
              <a:effectLst/>
              <a:latin typeface="+mn-lt"/>
              <a:ea typeface="+mn-ea"/>
              <a:cs typeface="+mn-cs"/>
            </a:rPr>
            <a:t>千円</a:t>
          </a:r>
          <a:r>
            <a:rPr kumimoji="1" lang="ja-JP" altLang="en-US" sz="800" b="0" i="0" baseline="0">
              <a:solidFill>
                <a:schemeClr val="dk1"/>
              </a:solidFill>
              <a:effectLst/>
              <a:latin typeface="+mn-lt"/>
              <a:ea typeface="+mn-ea"/>
              <a:cs typeface="+mn-cs"/>
            </a:rPr>
            <a:t>減</a:t>
          </a:r>
          <a:r>
            <a:rPr kumimoji="1" lang="ja-JP" altLang="ja-JP" sz="8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標準財政規模　</a:t>
          </a:r>
          <a:r>
            <a:rPr kumimoji="1" lang="en-US" altLang="ja-JP" sz="800" b="0" i="0" baseline="0">
              <a:solidFill>
                <a:schemeClr val="dk1"/>
              </a:solidFill>
              <a:effectLst/>
              <a:latin typeface="+mn-lt"/>
              <a:ea typeface="+mn-ea"/>
              <a:cs typeface="+mn-cs"/>
            </a:rPr>
            <a:t>12,651,437</a:t>
          </a:r>
          <a:r>
            <a:rPr kumimoji="1" lang="ja-JP" altLang="ja-JP" sz="800" b="0" i="0" baseline="0">
              <a:solidFill>
                <a:schemeClr val="dk1"/>
              </a:solidFill>
              <a:effectLst/>
              <a:latin typeface="+mn-lt"/>
              <a:ea typeface="+mn-ea"/>
              <a:cs typeface="+mn-cs"/>
            </a:rPr>
            <a:t>千円（前年度比</a:t>
          </a:r>
          <a:r>
            <a:rPr kumimoji="1" lang="en-US" altLang="ja-JP" sz="800" b="0" i="0" baseline="0">
              <a:solidFill>
                <a:schemeClr val="dk1"/>
              </a:solidFill>
              <a:effectLst/>
              <a:latin typeface="+mn-lt"/>
              <a:ea typeface="+mn-ea"/>
              <a:cs typeface="+mn-cs"/>
            </a:rPr>
            <a:t>279,627</a:t>
          </a:r>
          <a:r>
            <a:rPr kumimoji="1" lang="ja-JP" altLang="ja-JP" sz="800" b="0" i="0" baseline="0">
              <a:solidFill>
                <a:schemeClr val="dk1"/>
              </a:solidFill>
              <a:effectLst/>
              <a:latin typeface="+mn-lt"/>
              <a:ea typeface="+mn-ea"/>
              <a:cs typeface="+mn-cs"/>
            </a:rPr>
            <a:t>千円</a:t>
          </a:r>
          <a:r>
            <a:rPr kumimoji="1" lang="ja-JP" altLang="en-US" sz="800" b="0" i="0" baseline="0">
              <a:solidFill>
                <a:schemeClr val="dk1"/>
              </a:solidFill>
              <a:effectLst/>
              <a:latin typeface="+mn-lt"/>
              <a:ea typeface="+mn-ea"/>
              <a:cs typeface="+mn-cs"/>
            </a:rPr>
            <a:t>減</a:t>
          </a:r>
          <a:r>
            <a:rPr kumimoji="1" lang="ja-JP" altLang="ja-JP" sz="8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en-US" sz="800" b="0" i="0" baseline="0">
              <a:solidFill>
                <a:schemeClr val="dk1"/>
              </a:solidFill>
              <a:effectLst/>
              <a:latin typeface="+mn-lt"/>
              <a:ea typeface="+mn-ea"/>
              <a:cs typeface="+mn-cs"/>
            </a:rPr>
            <a:t>前年度と比べ、</a:t>
          </a:r>
          <a:r>
            <a:rPr kumimoji="1" lang="ja-JP" altLang="ja-JP" sz="800" b="0" i="0" baseline="0">
              <a:solidFill>
                <a:schemeClr val="dk1"/>
              </a:solidFill>
              <a:effectLst/>
              <a:latin typeface="+mn-lt"/>
              <a:ea typeface="+mn-ea"/>
              <a:cs typeface="+mn-cs"/>
            </a:rPr>
            <a:t>実質収支額</a:t>
          </a:r>
          <a:r>
            <a:rPr kumimoji="1" lang="ja-JP" altLang="en-US" sz="800" b="0" i="0" baseline="0">
              <a:solidFill>
                <a:schemeClr val="dk1"/>
              </a:solidFill>
              <a:effectLst/>
              <a:latin typeface="+mn-lt"/>
              <a:ea typeface="+mn-ea"/>
              <a:cs typeface="+mn-cs"/>
            </a:rPr>
            <a:t>は減少し、</a:t>
          </a:r>
          <a:r>
            <a:rPr kumimoji="1" lang="ja-JP" altLang="ja-JP" sz="800" b="0" i="0" baseline="0">
              <a:solidFill>
                <a:schemeClr val="dk1"/>
              </a:solidFill>
              <a:effectLst/>
              <a:latin typeface="+mn-lt"/>
              <a:ea typeface="+mn-ea"/>
              <a:cs typeface="+mn-cs"/>
            </a:rPr>
            <a:t>財政調整基金残高は増加した。それに伴い標準財政規模比における実質収支額</a:t>
          </a:r>
          <a:r>
            <a:rPr kumimoji="1" lang="ja-JP" altLang="en-US" sz="800" b="0" i="0" baseline="0">
              <a:solidFill>
                <a:schemeClr val="dk1"/>
              </a:solidFill>
              <a:effectLst/>
              <a:latin typeface="+mn-lt"/>
              <a:ea typeface="+mn-ea"/>
              <a:cs typeface="+mn-cs"/>
            </a:rPr>
            <a:t>は減少し、</a:t>
          </a:r>
          <a:r>
            <a:rPr kumimoji="1" lang="ja-JP" altLang="ja-JP" sz="800" b="0" i="0" baseline="0">
              <a:solidFill>
                <a:schemeClr val="dk1"/>
              </a:solidFill>
              <a:effectLst/>
              <a:latin typeface="+mn-lt"/>
              <a:ea typeface="+mn-ea"/>
              <a:cs typeface="+mn-cs"/>
            </a:rPr>
            <a:t>財政調整基金残高</a:t>
          </a:r>
          <a:r>
            <a:rPr kumimoji="1" lang="ja-JP" altLang="en-US" sz="800" b="0" i="0" baseline="0">
              <a:solidFill>
                <a:schemeClr val="dk1"/>
              </a:solidFill>
              <a:effectLst/>
              <a:latin typeface="+mn-lt"/>
              <a:ea typeface="+mn-ea"/>
              <a:cs typeface="+mn-cs"/>
            </a:rPr>
            <a:t>は</a:t>
          </a:r>
          <a:r>
            <a:rPr kumimoji="1" lang="ja-JP" altLang="ja-JP" sz="800" b="0" i="0" baseline="0">
              <a:solidFill>
                <a:schemeClr val="dk1"/>
              </a:solidFill>
              <a:effectLst/>
              <a:latin typeface="+mn-lt"/>
              <a:ea typeface="+mn-ea"/>
              <a:cs typeface="+mn-cs"/>
            </a:rPr>
            <a:t>増加している。また、平成</a:t>
          </a:r>
          <a:r>
            <a:rPr kumimoji="1" lang="en-US" altLang="ja-JP" sz="800" b="0" i="0" baseline="0">
              <a:solidFill>
                <a:schemeClr val="dk1"/>
              </a:solidFill>
              <a:effectLst/>
              <a:latin typeface="+mn-lt"/>
              <a:ea typeface="+mn-ea"/>
              <a:cs typeface="+mn-cs"/>
            </a:rPr>
            <a:t>29</a:t>
          </a:r>
          <a:r>
            <a:rPr kumimoji="1" lang="ja-JP" altLang="ja-JP" sz="800" b="0" i="0" baseline="0">
              <a:solidFill>
                <a:schemeClr val="dk1"/>
              </a:solidFill>
              <a:effectLst/>
              <a:latin typeface="+mn-lt"/>
              <a:ea typeface="+mn-ea"/>
              <a:cs typeface="+mn-cs"/>
            </a:rPr>
            <a:t>年に発生した九州北部豪雨に係る災害復旧工事が平成</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年度をピークに減少してきたこと及び小中学校の大規模建設事業が完了したことなどから、単年度収支</a:t>
          </a:r>
          <a:r>
            <a:rPr kumimoji="1" lang="ja-JP" altLang="en-US" sz="800" b="0" i="0" baseline="0">
              <a:solidFill>
                <a:schemeClr val="dk1"/>
              </a:solidFill>
              <a:effectLst/>
              <a:latin typeface="+mn-lt"/>
              <a:ea typeface="+mn-ea"/>
              <a:cs typeface="+mn-cs"/>
            </a:rPr>
            <a:t>は</a:t>
          </a:r>
          <a:r>
            <a:rPr kumimoji="1" lang="ja-JP" altLang="ja-JP" sz="800" b="0" i="0" baseline="0">
              <a:solidFill>
                <a:schemeClr val="dk1"/>
              </a:solidFill>
              <a:effectLst/>
              <a:latin typeface="+mn-lt"/>
              <a:ea typeface="+mn-ea"/>
              <a:cs typeface="+mn-cs"/>
            </a:rPr>
            <a:t>改善</a:t>
          </a:r>
          <a:r>
            <a:rPr kumimoji="1" lang="ja-JP" altLang="en-US" sz="800" b="0" i="0" baseline="0">
              <a:solidFill>
                <a:schemeClr val="dk1"/>
              </a:solidFill>
              <a:effectLst/>
              <a:latin typeface="+mn-lt"/>
              <a:ea typeface="+mn-ea"/>
              <a:cs typeface="+mn-cs"/>
            </a:rPr>
            <a:t>傾向にあったが</a:t>
          </a:r>
          <a:r>
            <a:rPr kumimoji="1" lang="ja-JP" altLang="ja-JP" sz="800" b="0" i="0" baseline="0">
              <a:solidFill>
                <a:schemeClr val="dk1"/>
              </a:solidFill>
              <a:effectLst/>
              <a:latin typeface="+mn-lt"/>
              <a:ea typeface="+mn-ea"/>
              <a:cs typeface="+mn-cs"/>
            </a:rPr>
            <a:t>、</a:t>
          </a:r>
          <a:r>
            <a:rPr kumimoji="1" lang="ja-JP" altLang="en-US" sz="800" b="0" i="0" baseline="0">
              <a:solidFill>
                <a:schemeClr val="dk1"/>
              </a:solidFill>
              <a:effectLst/>
              <a:latin typeface="+mn-lt"/>
              <a:ea typeface="+mn-ea"/>
              <a:cs typeface="+mn-cs"/>
            </a:rPr>
            <a:t>令和４年度は道路改良事業が大幅に増加したこと、物価高騰による物件費の増加により、</a:t>
          </a:r>
          <a:r>
            <a:rPr kumimoji="1" lang="ja-JP" altLang="ja-JP" sz="800" b="0" i="0" baseline="0">
              <a:solidFill>
                <a:schemeClr val="dk1"/>
              </a:solidFill>
              <a:effectLst/>
              <a:latin typeface="+mn-lt"/>
              <a:ea typeface="+mn-ea"/>
              <a:cs typeface="+mn-cs"/>
            </a:rPr>
            <a:t>実質単年度収支の標準財政規模比は前年度比</a:t>
          </a:r>
          <a:r>
            <a:rPr kumimoji="1" lang="en-US" altLang="ja-JP" sz="800" b="0" i="0" baseline="0">
              <a:solidFill>
                <a:schemeClr val="dk1"/>
              </a:solidFill>
              <a:effectLst/>
              <a:latin typeface="+mn-lt"/>
              <a:ea typeface="+mn-ea"/>
              <a:cs typeface="+mn-cs"/>
            </a:rPr>
            <a:t>2.77</a:t>
          </a:r>
          <a:r>
            <a:rPr kumimoji="1" lang="ja-JP" altLang="ja-JP" sz="800" b="0" i="0" baseline="0">
              <a:solidFill>
                <a:schemeClr val="dk1"/>
              </a:solidFill>
              <a:effectLst/>
              <a:latin typeface="+mn-lt"/>
              <a:ea typeface="+mn-ea"/>
              <a:cs typeface="+mn-cs"/>
            </a:rPr>
            <a:t>ポイント</a:t>
          </a:r>
          <a:r>
            <a:rPr kumimoji="1" lang="ja-JP" altLang="en-US" sz="800" b="0" i="0" baseline="0">
              <a:solidFill>
                <a:schemeClr val="dk1"/>
              </a:solidFill>
              <a:effectLst/>
              <a:latin typeface="+mn-lt"/>
              <a:ea typeface="+mn-ea"/>
              <a:cs typeface="+mn-cs"/>
            </a:rPr>
            <a:t>減</a:t>
          </a:r>
          <a:r>
            <a:rPr kumimoji="1" lang="ja-JP" altLang="ja-JP" sz="800" b="0" i="0" baseline="0">
              <a:solidFill>
                <a:schemeClr val="dk1"/>
              </a:solidFill>
              <a:effectLst/>
              <a:latin typeface="+mn-lt"/>
              <a:ea typeface="+mn-ea"/>
              <a:cs typeface="+mn-cs"/>
            </a:rPr>
            <a:t>となった。</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会計において赤字がないことから、実質赤字比率及び連結実質赤字比率はな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09%20&#22769;&#23696;&#24066;&#12288;&#9675;&#8594;OK/&#12304;&#36001;&#25919;&#29366;&#27841;&#36039;&#26009;&#38598;&#12305;_422100_&#22769;&#23696;&#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13</v>
          </cell>
          <cell r="BX51">
            <v>38.299999999999997</v>
          </cell>
          <cell r="CF51">
            <v>32.799999999999997</v>
          </cell>
          <cell r="CN51">
            <v>22.8</v>
          </cell>
          <cell r="CV51">
            <v>18.600000000000001</v>
          </cell>
        </row>
        <row r="53">
          <cell r="BP53">
            <v>69.5</v>
          </cell>
          <cell r="BX53">
            <v>70</v>
          </cell>
          <cell r="CF53">
            <v>71.099999999999994</v>
          </cell>
          <cell r="CN53">
            <v>72.2</v>
          </cell>
          <cell r="CV53">
            <v>73.2</v>
          </cell>
        </row>
        <row r="55">
          <cell r="AN55" t="str">
            <v>類似団体内平均値</v>
          </cell>
          <cell r="BP55">
            <v>48</v>
          </cell>
          <cell r="BX55">
            <v>49.1</v>
          </cell>
          <cell r="CF55">
            <v>41.5</v>
          </cell>
          <cell r="CN55">
            <v>25.2</v>
          </cell>
          <cell r="CV55">
            <v>15.7</v>
          </cell>
        </row>
        <row r="57">
          <cell r="BP57">
            <v>60.8</v>
          </cell>
          <cell r="BX57">
            <v>61</v>
          </cell>
          <cell r="CF57">
            <v>61.7</v>
          </cell>
          <cell r="CN57">
            <v>62.5</v>
          </cell>
          <cell r="CV57">
            <v>65</v>
          </cell>
        </row>
        <row r="72">
          <cell r="BP72" t="str">
            <v>H30</v>
          </cell>
          <cell r="BX72" t="str">
            <v>R01</v>
          </cell>
          <cell r="CF72" t="str">
            <v>R02</v>
          </cell>
          <cell r="CN72" t="str">
            <v>R03</v>
          </cell>
          <cell r="CV72" t="str">
            <v>R04</v>
          </cell>
        </row>
        <row r="73">
          <cell r="AN73" t="str">
            <v>当該団体値</v>
          </cell>
          <cell r="BP73">
            <v>13</v>
          </cell>
          <cell r="BX73">
            <v>38.299999999999997</v>
          </cell>
          <cell r="CF73">
            <v>32.799999999999997</v>
          </cell>
          <cell r="CN73">
            <v>22.8</v>
          </cell>
          <cell r="CV73">
            <v>18.600000000000001</v>
          </cell>
        </row>
        <row r="75">
          <cell r="BP75">
            <v>5.5</v>
          </cell>
          <cell r="BX75">
            <v>6.4</v>
          </cell>
          <cell r="CF75">
            <v>6.7</v>
          </cell>
          <cell r="CN75">
            <v>6.6</v>
          </cell>
          <cell r="CV75">
            <v>6.5</v>
          </cell>
        </row>
        <row r="77">
          <cell r="AN77" t="str">
            <v>類似団体内平均値</v>
          </cell>
          <cell r="BP77">
            <v>48</v>
          </cell>
          <cell r="BX77">
            <v>49.1</v>
          </cell>
          <cell r="CF77">
            <v>41.5</v>
          </cell>
          <cell r="CN77">
            <v>25.2</v>
          </cell>
          <cell r="CV77">
            <v>15.7</v>
          </cell>
        </row>
        <row r="79">
          <cell r="BP79">
            <v>9.6</v>
          </cell>
          <cell r="BX79">
            <v>9.5</v>
          </cell>
          <cell r="CF79">
            <v>9.1999999999999993</v>
          </cell>
          <cell r="CN79">
            <v>8.9</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24139487</v>
      </c>
      <c r="BO4" s="449"/>
      <c r="BP4" s="449"/>
      <c r="BQ4" s="449"/>
      <c r="BR4" s="449"/>
      <c r="BS4" s="449"/>
      <c r="BT4" s="449"/>
      <c r="BU4" s="450"/>
      <c r="BV4" s="448">
        <v>24628870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5.8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23444825</v>
      </c>
      <c r="BO5" s="420"/>
      <c r="BP5" s="420"/>
      <c r="BQ5" s="420"/>
      <c r="BR5" s="420"/>
      <c r="BS5" s="420"/>
      <c r="BT5" s="420"/>
      <c r="BU5" s="421"/>
      <c r="BV5" s="419">
        <v>23803541</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91.8</v>
      </c>
      <c r="CU5" s="417"/>
      <c r="CV5" s="417"/>
      <c r="CW5" s="417"/>
      <c r="CX5" s="417"/>
      <c r="CY5" s="417"/>
      <c r="CZ5" s="417"/>
      <c r="DA5" s="418"/>
      <c r="DB5" s="416">
        <v>89</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694662</v>
      </c>
      <c r="BO6" s="420"/>
      <c r="BP6" s="420"/>
      <c r="BQ6" s="420"/>
      <c r="BR6" s="420"/>
      <c r="BS6" s="420"/>
      <c r="BT6" s="420"/>
      <c r="BU6" s="421"/>
      <c r="BV6" s="419">
        <v>825329</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92.7</v>
      </c>
      <c r="CU6" s="563"/>
      <c r="CV6" s="563"/>
      <c r="CW6" s="563"/>
      <c r="CX6" s="563"/>
      <c r="CY6" s="563"/>
      <c r="CZ6" s="563"/>
      <c r="DA6" s="564"/>
      <c r="DB6" s="562">
        <v>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104</v>
      </c>
      <c r="AV7" s="478"/>
      <c r="AW7" s="478"/>
      <c r="AX7" s="478"/>
      <c r="AY7" s="433" t="s">
        <v>108</v>
      </c>
      <c r="AZ7" s="434"/>
      <c r="BA7" s="434"/>
      <c r="BB7" s="434"/>
      <c r="BC7" s="434"/>
      <c r="BD7" s="434"/>
      <c r="BE7" s="434"/>
      <c r="BF7" s="434"/>
      <c r="BG7" s="434"/>
      <c r="BH7" s="434"/>
      <c r="BI7" s="434"/>
      <c r="BJ7" s="434"/>
      <c r="BK7" s="434"/>
      <c r="BL7" s="434"/>
      <c r="BM7" s="435"/>
      <c r="BN7" s="419">
        <v>171525</v>
      </c>
      <c r="BO7" s="420"/>
      <c r="BP7" s="420"/>
      <c r="BQ7" s="420"/>
      <c r="BR7" s="420"/>
      <c r="BS7" s="420"/>
      <c r="BT7" s="420"/>
      <c r="BU7" s="421"/>
      <c r="BV7" s="419">
        <v>79433</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12651437</v>
      </c>
      <c r="CU7" s="420"/>
      <c r="CV7" s="420"/>
      <c r="CW7" s="420"/>
      <c r="CX7" s="420"/>
      <c r="CY7" s="420"/>
      <c r="CZ7" s="420"/>
      <c r="DA7" s="421"/>
      <c r="DB7" s="419">
        <v>12931064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104</v>
      </c>
      <c r="AV8" s="478"/>
      <c r="AW8" s="478"/>
      <c r="AX8" s="478"/>
      <c r="AY8" s="433" t="s">
        <v>111</v>
      </c>
      <c r="AZ8" s="434"/>
      <c r="BA8" s="434"/>
      <c r="BB8" s="434"/>
      <c r="BC8" s="434"/>
      <c r="BD8" s="434"/>
      <c r="BE8" s="434"/>
      <c r="BF8" s="434"/>
      <c r="BG8" s="434"/>
      <c r="BH8" s="434"/>
      <c r="BI8" s="434"/>
      <c r="BJ8" s="434"/>
      <c r="BK8" s="434"/>
      <c r="BL8" s="434"/>
      <c r="BM8" s="435"/>
      <c r="BN8" s="419">
        <v>523137</v>
      </c>
      <c r="BO8" s="420"/>
      <c r="BP8" s="420"/>
      <c r="BQ8" s="420"/>
      <c r="BR8" s="420"/>
      <c r="BS8" s="420"/>
      <c r="BT8" s="420"/>
      <c r="BU8" s="421"/>
      <c r="BV8" s="419">
        <v>745896</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0.22</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24948</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104</v>
      </c>
      <c r="AV9" s="478"/>
      <c r="AW9" s="478"/>
      <c r="AX9" s="478"/>
      <c r="AY9" s="433" t="s">
        <v>117</v>
      </c>
      <c r="AZ9" s="434"/>
      <c r="BA9" s="434"/>
      <c r="BB9" s="434"/>
      <c r="BC9" s="434"/>
      <c r="BD9" s="434"/>
      <c r="BE9" s="434"/>
      <c r="BF9" s="434"/>
      <c r="BG9" s="434"/>
      <c r="BH9" s="434"/>
      <c r="BI9" s="434"/>
      <c r="BJ9" s="434"/>
      <c r="BK9" s="434"/>
      <c r="BL9" s="434"/>
      <c r="BM9" s="435"/>
      <c r="BN9" s="419">
        <v>-222759</v>
      </c>
      <c r="BO9" s="420"/>
      <c r="BP9" s="420"/>
      <c r="BQ9" s="420"/>
      <c r="BR9" s="420"/>
      <c r="BS9" s="420"/>
      <c r="BT9" s="420"/>
      <c r="BU9" s="421"/>
      <c r="BV9" s="419">
        <v>293350</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18.899999999999999</v>
      </c>
      <c r="CU9" s="417"/>
      <c r="CV9" s="417"/>
      <c r="CW9" s="417"/>
      <c r="CX9" s="417"/>
      <c r="CY9" s="417"/>
      <c r="CZ9" s="417"/>
      <c r="DA9" s="418"/>
      <c r="DB9" s="416">
        <v>18.3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119</v>
      </c>
      <c r="M10" s="376"/>
      <c r="N10" s="376"/>
      <c r="O10" s="376"/>
      <c r="P10" s="376"/>
      <c r="Q10" s="377"/>
      <c r="R10" s="372">
        <v>27103</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403632</v>
      </c>
      <c r="BO10" s="420"/>
      <c r="BP10" s="420"/>
      <c r="BQ10" s="420"/>
      <c r="BR10" s="420"/>
      <c r="BS10" s="420"/>
      <c r="BT10" s="420"/>
      <c r="BU10" s="421"/>
      <c r="BV10" s="419">
        <v>250192</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24956</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140</v>
      </c>
      <c r="N13" s="504"/>
      <c r="O13" s="504"/>
      <c r="P13" s="504"/>
      <c r="Q13" s="505"/>
      <c r="R13" s="506">
        <v>24858</v>
      </c>
      <c r="S13" s="507"/>
      <c r="T13" s="507"/>
      <c r="U13" s="507"/>
      <c r="V13" s="508"/>
      <c r="W13" s="509" t="s">
        <v>141</v>
      </c>
      <c r="X13" s="405"/>
      <c r="Y13" s="405"/>
      <c r="Z13" s="405"/>
      <c r="AA13" s="405"/>
      <c r="AB13" s="406"/>
      <c r="AC13" s="372">
        <v>1933</v>
      </c>
      <c r="AD13" s="373"/>
      <c r="AE13" s="373"/>
      <c r="AF13" s="373"/>
      <c r="AG13" s="374"/>
      <c r="AH13" s="372">
        <v>2657</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180873</v>
      </c>
      <c r="BO13" s="420"/>
      <c r="BP13" s="420"/>
      <c r="BQ13" s="420"/>
      <c r="BR13" s="420"/>
      <c r="BS13" s="420"/>
      <c r="BT13" s="420"/>
      <c r="BU13" s="421"/>
      <c r="BV13" s="419">
        <v>543542</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6.6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25494</v>
      </c>
      <c r="S14" s="507"/>
      <c r="T14" s="507"/>
      <c r="U14" s="507"/>
      <c r="V14" s="508"/>
      <c r="W14" s="510"/>
      <c r="X14" s="408"/>
      <c r="Y14" s="408"/>
      <c r="Z14" s="408"/>
      <c r="AA14" s="408"/>
      <c r="AB14" s="409"/>
      <c r="AC14" s="499">
        <v>16.899999999999999</v>
      </c>
      <c r="AD14" s="500"/>
      <c r="AE14" s="500"/>
      <c r="AF14" s="500"/>
      <c r="AG14" s="501"/>
      <c r="AH14" s="499">
        <v>20.399999999999999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v>18.600000000000001</v>
      </c>
      <c r="CU14" s="517"/>
      <c r="CV14" s="517"/>
      <c r="CW14" s="517"/>
      <c r="CX14" s="517"/>
      <c r="CY14" s="517"/>
      <c r="CZ14" s="517"/>
      <c r="DA14" s="518"/>
      <c r="DB14" s="516">
        <v>22.8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148</v>
      </c>
      <c r="N15" s="504"/>
      <c r="O15" s="504"/>
      <c r="P15" s="504"/>
      <c r="Q15" s="505"/>
      <c r="R15" s="506">
        <v>25408</v>
      </c>
      <c r="S15" s="507"/>
      <c r="T15" s="507"/>
      <c r="U15" s="507"/>
      <c r="V15" s="508"/>
      <c r="W15" s="509" t="s">
        <v>149</v>
      </c>
      <c r="X15" s="405"/>
      <c r="Y15" s="405"/>
      <c r="Z15" s="405"/>
      <c r="AA15" s="405"/>
      <c r="AB15" s="406"/>
      <c r="AC15" s="372">
        <v>1731</v>
      </c>
      <c r="AD15" s="373"/>
      <c r="AE15" s="373"/>
      <c r="AF15" s="373"/>
      <c r="AG15" s="374"/>
      <c r="AH15" s="372">
        <v>1945</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2633786</v>
      </c>
      <c r="BO15" s="449"/>
      <c r="BP15" s="449"/>
      <c r="BQ15" s="449"/>
      <c r="BR15" s="449"/>
      <c r="BS15" s="449"/>
      <c r="BT15" s="449"/>
      <c r="BU15" s="450"/>
      <c r="BV15" s="448">
        <v>2547270</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15.2</v>
      </c>
      <c r="AD16" s="500"/>
      <c r="AE16" s="500"/>
      <c r="AF16" s="500"/>
      <c r="AG16" s="501"/>
      <c r="AH16" s="499">
        <v>15</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11814698</v>
      </c>
      <c r="BO16" s="420"/>
      <c r="BP16" s="420"/>
      <c r="BQ16" s="420"/>
      <c r="BR16" s="420"/>
      <c r="BS16" s="420"/>
      <c r="BT16" s="420"/>
      <c r="BU16" s="421"/>
      <c r="BV16" s="419">
        <v>11908872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7741</v>
      </c>
      <c r="AD17" s="373"/>
      <c r="AE17" s="373"/>
      <c r="AF17" s="373"/>
      <c r="AG17" s="374"/>
      <c r="AH17" s="372">
        <v>8402</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3249057</v>
      </c>
      <c r="BO17" s="420"/>
      <c r="BP17" s="420"/>
      <c r="BQ17" s="420"/>
      <c r="BR17" s="420"/>
      <c r="BS17" s="420"/>
      <c r="BT17" s="420"/>
      <c r="BU17" s="421"/>
      <c r="BV17" s="419">
        <v>3138962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159</v>
      </c>
      <c r="C18" s="470"/>
      <c r="D18" s="470"/>
      <c r="E18" s="471"/>
      <c r="F18" s="471"/>
      <c r="G18" s="471"/>
      <c r="H18" s="471"/>
      <c r="I18" s="471"/>
      <c r="J18" s="471"/>
      <c r="K18" s="471"/>
      <c r="L18" s="472">
        <v>139.41999999999999</v>
      </c>
      <c r="M18" s="472"/>
      <c r="N18" s="472"/>
      <c r="O18" s="472"/>
      <c r="P18" s="472"/>
      <c r="Q18" s="472"/>
      <c r="R18" s="473"/>
      <c r="S18" s="473"/>
      <c r="T18" s="473"/>
      <c r="U18" s="473"/>
      <c r="V18" s="474"/>
      <c r="W18" s="490"/>
      <c r="X18" s="491"/>
      <c r="Y18" s="491"/>
      <c r="Z18" s="491"/>
      <c r="AA18" s="491"/>
      <c r="AB18" s="515"/>
      <c r="AC18" s="389">
        <v>67.900000000000006</v>
      </c>
      <c r="AD18" s="390"/>
      <c r="AE18" s="390"/>
      <c r="AF18" s="390"/>
      <c r="AG18" s="475"/>
      <c r="AH18" s="389">
        <v>64.599999999999994</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11628490</v>
      </c>
      <c r="BO18" s="420"/>
      <c r="BP18" s="420"/>
      <c r="BQ18" s="420"/>
      <c r="BR18" s="420"/>
      <c r="BS18" s="420"/>
      <c r="BT18" s="420"/>
      <c r="BU18" s="421"/>
      <c r="BV18" s="419">
        <v>11614779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161</v>
      </c>
      <c r="C19" s="470"/>
      <c r="D19" s="470"/>
      <c r="E19" s="471"/>
      <c r="F19" s="471"/>
      <c r="G19" s="471"/>
      <c r="H19" s="471"/>
      <c r="I19" s="471"/>
      <c r="J19" s="471"/>
      <c r="K19" s="471"/>
      <c r="L19" s="479">
        <v>179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15321015</v>
      </c>
      <c r="BO19" s="420"/>
      <c r="BP19" s="420"/>
      <c r="BQ19" s="420"/>
      <c r="BR19" s="420"/>
      <c r="BS19" s="420"/>
      <c r="BT19" s="420"/>
      <c r="BU19" s="421"/>
      <c r="BV19" s="419">
        <v>15408497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163</v>
      </c>
      <c r="C20" s="470"/>
      <c r="D20" s="470"/>
      <c r="E20" s="471"/>
      <c r="F20" s="471"/>
      <c r="G20" s="471"/>
      <c r="H20" s="471"/>
      <c r="I20" s="471"/>
      <c r="J20" s="471"/>
      <c r="K20" s="471"/>
      <c r="L20" s="479">
        <v>9726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25143600</v>
      </c>
      <c r="BO22" s="449"/>
      <c r="BP22" s="449"/>
      <c r="BQ22" s="449"/>
      <c r="BR22" s="449"/>
      <c r="BS22" s="449"/>
      <c r="BT22" s="449"/>
      <c r="BU22" s="450"/>
      <c r="BV22" s="448">
        <v>26296282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13544990</v>
      </c>
      <c r="BO23" s="420"/>
      <c r="BP23" s="420"/>
      <c r="BQ23" s="420"/>
      <c r="BR23" s="420"/>
      <c r="BS23" s="420"/>
      <c r="BT23" s="420"/>
      <c r="BU23" s="421"/>
      <c r="BV23" s="419">
        <v>14007022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173</v>
      </c>
      <c r="F24" s="376"/>
      <c r="G24" s="376"/>
      <c r="H24" s="376"/>
      <c r="I24" s="376"/>
      <c r="J24" s="376"/>
      <c r="K24" s="377"/>
      <c r="L24" s="372">
        <v>1</v>
      </c>
      <c r="M24" s="373"/>
      <c r="N24" s="373"/>
      <c r="O24" s="373"/>
      <c r="P24" s="374"/>
      <c r="Q24" s="372">
        <v>8000</v>
      </c>
      <c r="R24" s="373"/>
      <c r="S24" s="373"/>
      <c r="T24" s="373"/>
      <c r="U24" s="373"/>
      <c r="V24" s="374"/>
      <c r="W24" s="462"/>
      <c r="X24" s="399"/>
      <c r="Y24" s="400"/>
      <c r="Z24" s="375" t="s">
        <v>174</v>
      </c>
      <c r="AA24" s="376"/>
      <c r="AB24" s="376"/>
      <c r="AC24" s="376"/>
      <c r="AD24" s="376"/>
      <c r="AE24" s="376"/>
      <c r="AF24" s="376"/>
      <c r="AG24" s="377"/>
      <c r="AH24" s="372">
        <v>340</v>
      </c>
      <c r="AI24" s="373"/>
      <c r="AJ24" s="373"/>
      <c r="AK24" s="373"/>
      <c r="AL24" s="374"/>
      <c r="AM24" s="372">
        <v>1033600</v>
      </c>
      <c r="AN24" s="373"/>
      <c r="AO24" s="373"/>
      <c r="AP24" s="373"/>
      <c r="AQ24" s="373"/>
      <c r="AR24" s="374"/>
      <c r="AS24" s="372">
        <v>3040</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19342272</v>
      </c>
      <c r="BO24" s="420"/>
      <c r="BP24" s="420"/>
      <c r="BQ24" s="420"/>
      <c r="BR24" s="420"/>
      <c r="BS24" s="420"/>
      <c r="BT24" s="420"/>
      <c r="BU24" s="421"/>
      <c r="BV24" s="419">
        <v>20073998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176</v>
      </c>
      <c r="F25" s="376"/>
      <c r="G25" s="376"/>
      <c r="H25" s="376"/>
      <c r="I25" s="376"/>
      <c r="J25" s="376"/>
      <c r="K25" s="377"/>
      <c r="L25" s="372">
        <v>2</v>
      </c>
      <c r="M25" s="373"/>
      <c r="N25" s="373"/>
      <c r="O25" s="373"/>
      <c r="P25" s="374"/>
      <c r="Q25" s="372">
        <v>6400</v>
      </c>
      <c r="R25" s="373"/>
      <c r="S25" s="373"/>
      <c r="T25" s="373"/>
      <c r="U25" s="373"/>
      <c r="V25" s="374"/>
      <c r="W25" s="462"/>
      <c r="X25" s="399"/>
      <c r="Y25" s="400"/>
      <c r="Z25" s="375" t="s">
        <v>177</v>
      </c>
      <c r="AA25" s="376"/>
      <c r="AB25" s="376"/>
      <c r="AC25" s="376"/>
      <c r="AD25" s="376"/>
      <c r="AE25" s="376"/>
      <c r="AF25" s="376"/>
      <c r="AG25" s="377"/>
      <c r="AH25" s="372">
        <v>62</v>
      </c>
      <c r="AI25" s="373"/>
      <c r="AJ25" s="373"/>
      <c r="AK25" s="373"/>
      <c r="AL25" s="374"/>
      <c r="AM25" s="372">
        <v>170438</v>
      </c>
      <c r="AN25" s="373"/>
      <c r="AO25" s="373"/>
      <c r="AP25" s="373"/>
      <c r="AQ25" s="373"/>
      <c r="AR25" s="374"/>
      <c r="AS25" s="372">
        <v>2749</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810130</v>
      </c>
      <c r="BO25" s="449"/>
      <c r="BP25" s="449"/>
      <c r="BQ25" s="449"/>
      <c r="BR25" s="449"/>
      <c r="BS25" s="449"/>
      <c r="BT25" s="449"/>
      <c r="BU25" s="450"/>
      <c r="BV25" s="448">
        <v>738877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5760</v>
      </c>
      <c r="R26" s="373"/>
      <c r="S26" s="373"/>
      <c r="T26" s="373"/>
      <c r="U26" s="373"/>
      <c r="V26" s="374"/>
      <c r="W26" s="462"/>
      <c r="X26" s="399"/>
      <c r="Y26" s="400"/>
      <c r="Z26" s="375" t="s">
        <v>180</v>
      </c>
      <c r="AA26" s="430"/>
      <c r="AB26" s="430"/>
      <c r="AC26" s="430"/>
      <c r="AD26" s="430"/>
      <c r="AE26" s="430"/>
      <c r="AF26" s="430"/>
      <c r="AG26" s="431"/>
      <c r="AH26" s="372">
        <v>2</v>
      </c>
      <c r="AI26" s="373"/>
      <c r="AJ26" s="373"/>
      <c r="AK26" s="373"/>
      <c r="AL26" s="374"/>
      <c r="AM26" s="372" t="s">
        <v>181</v>
      </c>
      <c r="AN26" s="373"/>
      <c r="AO26" s="373"/>
      <c r="AP26" s="373"/>
      <c r="AQ26" s="373"/>
      <c r="AR26" s="374"/>
      <c r="AS26" s="372" t="s">
        <v>182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139</v>
      </c>
      <c r="BO26" s="420"/>
      <c r="BP26" s="420"/>
      <c r="BQ26" s="420"/>
      <c r="BR26" s="420"/>
      <c r="BS26" s="420"/>
      <c r="BT26" s="420"/>
      <c r="BU26" s="421"/>
      <c r="BV26" s="419" t="s">
        <v>184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185</v>
      </c>
      <c r="F27" s="376"/>
      <c r="G27" s="376"/>
      <c r="H27" s="376"/>
      <c r="I27" s="376"/>
      <c r="J27" s="376"/>
      <c r="K27" s="377"/>
      <c r="L27" s="372">
        <v>1</v>
      </c>
      <c r="M27" s="373"/>
      <c r="N27" s="373"/>
      <c r="O27" s="373"/>
      <c r="P27" s="374"/>
      <c r="Q27" s="372">
        <v>3800</v>
      </c>
      <c r="R27" s="373"/>
      <c r="S27" s="373"/>
      <c r="T27" s="373"/>
      <c r="U27" s="373"/>
      <c r="V27" s="374"/>
      <c r="W27" s="462"/>
      <c r="X27" s="399"/>
      <c r="Y27" s="400"/>
      <c r="Z27" s="375" t="s">
        <v>186</v>
      </c>
      <c r="AA27" s="376"/>
      <c r="AB27" s="376"/>
      <c r="AC27" s="376"/>
      <c r="AD27" s="376"/>
      <c r="AE27" s="376"/>
      <c r="AF27" s="376"/>
      <c r="AG27" s="377"/>
      <c r="AH27" s="372">
        <v>28</v>
      </c>
      <c r="AI27" s="373"/>
      <c r="AJ27" s="373"/>
      <c r="AK27" s="373"/>
      <c r="AL27" s="374"/>
      <c r="AM27" s="372">
        <v>89274</v>
      </c>
      <c r="AN27" s="373"/>
      <c r="AO27" s="373"/>
      <c r="AP27" s="373"/>
      <c r="AQ27" s="373"/>
      <c r="AR27" s="374"/>
      <c r="AS27" s="372">
        <v>3188</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t="s">
        <v>139</v>
      </c>
      <c r="BO27" s="454"/>
      <c r="BP27" s="454"/>
      <c r="BQ27" s="454"/>
      <c r="BR27" s="454"/>
      <c r="BS27" s="454"/>
      <c r="BT27" s="454"/>
      <c r="BU27" s="455"/>
      <c r="BV27" s="453" t="s">
        <v>188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189</v>
      </c>
      <c r="F28" s="376"/>
      <c r="G28" s="376"/>
      <c r="H28" s="376"/>
      <c r="I28" s="376"/>
      <c r="J28" s="376"/>
      <c r="K28" s="377"/>
      <c r="L28" s="372">
        <v>1</v>
      </c>
      <c r="M28" s="373"/>
      <c r="N28" s="373"/>
      <c r="O28" s="373"/>
      <c r="P28" s="374"/>
      <c r="Q28" s="372">
        <v>3300</v>
      </c>
      <c r="R28" s="373"/>
      <c r="S28" s="373"/>
      <c r="T28" s="373"/>
      <c r="U28" s="373"/>
      <c r="V28" s="374"/>
      <c r="W28" s="462"/>
      <c r="X28" s="399"/>
      <c r="Y28" s="400"/>
      <c r="Z28" s="375" t="s">
        <v>190</v>
      </c>
      <c r="AA28" s="376"/>
      <c r="AB28" s="376"/>
      <c r="AC28" s="376"/>
      <c r="AD28" s="376"/>
      <c r="AE28" s="376"/>
      <c r="AF28" s="376"/>
      <c r="AG28" s="377"/>
      <c r="AH28" s="372" t="s">
        <v>139</v>
      </c>
      <c r="AI28" s="373"/>
      <c r="AJ28" s="373"/>
      <c r="AK28" s="373"/>
      <c r="AL28" s="374"/>
      <c r="AM28" s="372" t="s">
        <v>188</v>
      </c>
      <c r="AN28" s="373"/>
      <c r="AO28" s="373"/>
      <c r="AP28" s="373"/>
      <c r="AQ28" s="373"/>
      <c r="AR28" s="374"/>
      <c r="AS28" s="372" t="s">
        <v>184</v>
      </c>
      <c r="AT28" s="373"/>
      <c r="AU28" s="373"/>
      <c r="AV28" s="373"/>
      <c r="AW28" s="373"/>
      <c r="AX28" s="432"/>
      <c r="AY28" s="436" t="s">
        <v>191</v>
      </c>
      <c r="AZ28" s="437"/>
      <c r="BA28" s="437"/>
      <c r="BB28" s="438"/>
      <c r="BC28" s="445" t="s">
        <v>50</v>
      </c>
      <c r="BD28" s="446"/>
      <c r="BE28" s="446"/>
      <c r="BF28" s="446"/>
      <c r="BG28" s="446"/>
      <c r="BH28" s="446"/>
      <c r="BI28" s="446"/>
      <c r="BJ28" s="446"/>
      <c r="BK28" s="446"/>
      <c r="BL28" s="446"/>
      <c r="BM28" s="447"/>
      <c r="BN28" s="448">
        <v>1958046</v>
      </c>
      <c r="BO28" s="449"/>
      <c r="BP28" s="449"/>
      <c r="BQ28" s="449"/>
      <c r="BR28" s="449"/>
      <c r="BS28" s="449"/>
      <c r="BT28" s="449"/>
      <c r="BU28" s="450"/>
      <c r="BV28" s="448">
        <v>1554414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192</v>
      </c>
      <c r="F29" s="376"/>
      <c r="G29" s="376"/>
      <c r="H29" s="376"/>
      <c r="I29" s="376"/>
      <c r="J29" s="376"/>
      <c r="K29" s="377"/>
      <c r="L29" s="372">
        <v>14</v>
      </c>
      <c r="M29" s="373"/>
      <c r="N29" s="373"/>
      <c r="O29" s="373"/>
      <c r="P29" s="374"/>
      <c r="Q29" s="372">
        <v>3000</v>
      </c>
      <c r="R29" s="373"/>
      <c r="S29" s="373"/>
      <c r="T29" s="373"/>
      <c r="U29" s="373"/>
      <c r="V29" s="374"/>
      <c r="W29" s="463"/>
      <c r="X29" s="464"/>
      <c r="Y29" s="465"/>
      <c r="Z29" s="375" t="s">
        <v>193</v>
      </c>
      <c r="AA29" s="376"/>
      <c r="AB29" s="376"/>
      <c r="AC29" s="376"/>
      <c r="AD29" s="376"/>
      <c r="AE29" s="376"/>
      <c r="AF29" s="376"/>
      <c r="AG29" s="377"/>
      <c r="AH29" s="372">
        <v>368</v>
      </c>
      <c r="AI29" s="373"/>
      <c r="AJ29" s="373"/>
      <c r="AK29" s="373"/>
      <c r="AL29" s="374"/>
      <c r="AM29" s="372">
        <v>1122874</v>
      </c>
      <c r="AN29" s="373"/>
      <c r="AO29" s="373"/>
      <c r="AP29" s="373"/>
      <c r="AQ29" s="373"/>
      <c r="AR29" s="374"/>
      <c r="AS29" s="372">
        <v>3051</v>
      </c>
      <c r="AT29" s="373"/>
      <c r="AU29" s="373"/>
      <c r="AV29" s="373"/>
      <c r="AW29" s="373"/>
      <c r="AX29" s="432"/>
      <c r="AY29" s="439"/>
      <c r="AZ29" s="440"/>
      <c r="BA29" s="440"/>
      <c r="BB29" s="441"/>
      <c r="BC29" s="433" t="s">
        <v>194</v>
      </c>
      <c r="BD29" s="434"/>
      <c r="BE29" s="434"/>
      <c r="BF29" s="434"/>
      <c r="BG29" s="434"/>
      <c r="BH29" s="434"/>
      <c r="BI29" s="434"/>
      <c r="BJ29" s="434"/>
      <c r="BK29" s="434"/>
      <c r="BL29" s="434"/>
      <c r="BM29" s="435"/>
      <c r="BN29" s="419">
        <v>1515576</v>
      </c>
      <c r="BO29" s="420"/>
      <c r="BP29" s="420"/>
      <c r="BQ29" s="420"/>
      <c r="BR29" s="420"/>
      <c r="BS29" s="420"/>
      <c r="BT29" s="420"/>
      <c r="BU29" s="421"/>
      <c r="BV29" s="419">
        <v>1425561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195</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6537935</v>
      </c>
      <c r="BO30" s="454"/>
      <c r="BP30" s="454"/>
      <c r="BQ30" s="454"/>
      <c r="BR30" s="454"/>
      <c r="BS30" s="454"/>
      <c r="BT30" s="454"/>
      <c r="BU30" s="455"/>
      <c r="BV30" s="453">
        <v>6267288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196</v>
      </c>
      <c r="D32" s="378"/>
      <c r="E32" s="378"/>
      <c r="F32" s="378"/>
      <c r="G32" s="378"/>
      <c r="H32" s="378"/>
      <c r="I32" s="378"/>
      <c r="J32" s="378"/>
      <c r="K32" s="378"/>
      <c r="L32" s="378"/>
      <c r="M32" s="378"/>
      <c r="N32" s="378"/>
      <c r="O32" s="378"/>
      <c r="P32" s="378"/>
      <c r="Q32" s="378"/>
      <c r="R32" s="378"/>
      <c r="S32" s="378"/>
      <c r="U32" s="379" t="s">
        <v>197</v>
      </c>
      <c r="V32" s="379"/>
      <c r="W32" s="379"/>
      <c r="X32" s="379"/>
      <c r="Y32" s="379"/>
      <c r="Z32" s="379"/>
      <c r="AA32" s="379"/>
      <c r="AB32" s="379"/>
      <c r="AC32" s="379"/>
      <c r="AD32" s="379"/>
      <c r="AE32" s="379"/>
      <c r="AF32" s="379"/>
      <c r="AG32" s="379"/>
      <c r="AH32" s="379"/>
      <c r="AI32" s="379"/>
      <c r="AJ32" s="379"/>
      <c r="AK32" s="379"/>
      <c r="AM32" s="379" t="s">
        <v>198</v>
      </c>
      <c r="AN32" s="379"/>
      <c r="AO32" s="379"/>
      <c r="AP32" s="379"/>
      <c r="AQ32" s="379"/>
      <c r="AR32" s="379"/>
      <c r="AS32" s="379"/>
      <c r="AT32" s="379"/>
      <c r="AU32" s="379"/>
      <c r="AV32" s="379"/>
      <c r="AW32" s="379"/>
      <c r="AX32" s="379"/>
      <c r="AY32" s="379"/>
      <c r="AZ32" s="379"/>
      <c r="BA32" s="379"/>
      <c r="BB32" s="379"/>
      <c r="BC32" s="379"/>
      <c r="BE32" s="379" t="s">
        <v>199</v>
      </c>
      <c r="BF32" s="379"/>
      <c r="BG32" s="379"/>
      <c r="BH32" s="379"/>
      <c r="BI32" s="379"/>
      <c r="BJ32" s="379"/>
      <c r="BK32" s="379"/>
      <c r="BL32" s="379"/>
      <c r="BM32" s="379"/>
      <c r="BN32" s="379"/>
      <c r="BO32" s="379"/>
      <c r="BP32" s="379"/>
      <c r="BQ32" s="379"/>
      <c r="BR32" s="379"/>
      <c r="BS32" s="379"/>
      <c r="BT32" s="379"/>
      <c r="BU32" s="379"/>
      <c r="BW32" s="379" t="s">
        <v>200</v>
      </c>
      <c r="BX32" s="379"/>
      <c r="BY32" s="379"/>
      <c r="BZ32" s="379"/>
      <c r="CA32" s="379"/>
      <c r="CB32" s="379"/>
      <c r="CC32" s="379"/>
      <c r="CD32" s="379"/>
      <c r="CE32" s="379"/>
      <c r="CF32" s="379"/>
      <c r="CG32" s="379"/>
      <c r="CH32" s="379"/>
      <c r="CI32" s="379"/>
      <c r="CJ32" s="379"/>
      <c r="CK32" s="379"/>
      <c r="CL32" s="379"/>
      <c r="CM32" s="379"/>
      <c r="CO32" s="379" t="s">
        <v>201</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204</v>
      </c>
      <c r="AN33" s="371"/>
      <c r="AO33" s="370" t="s">
        <v>205</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202</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壱岐市国民健康保険事業特別会計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壱岐市水道事業会計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壱岐市下水道事業特別会計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長崎県市町村総合事務組合（一般会計）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壱岐市開発公社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壱岐市農業機械銀行特別会計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壱岐市介護保険事業特別会計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壱岐市三島航路事業特別会計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長崎県市町村総合事務組合（市町村会館管理事業特別会計）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壱岐クリーンエネルギー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壱岐市後期高齢者医療事業特別会計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長崎県市町村総合事務組合（市町村会館馬町別館管理事業特別会計）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壱岐カントリー倶楽部</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長崎県市町村総合事務組合（公平委員会事業特別会計）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壱岐空港ターミナルビル</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長崎県市町村総合事務組合（行政不服審査会事業特別会計）</v>
      </c>
      <c r="BZ38" s="368"/>
      <c r="CA38" s="368"/>
      <c r="CB38" s="368"/>
      <c r="CC38" s="368"/>
      <c r="CD38" s="368"/>
      <c r="CE38" s="368"/>
      <c r="CF38" s="368"/>
      <c r="CG38" s="368"/>
      <c r="CH38" s="368"/>
      <c r="CI38" s="368"/>
      <c r="CJ38" s="368"/>
      <c r="CK38" s="368"/>
      <c r="CL38" s="368"/>
      <c r="CM38" s="368"/>
      <c r="CN38" s="181"/>
      <c r="CO38" s="367">
        <f t="shared" si="3"/>
        <v>22</v>
      </c>
      <c r="CP38" s="367"/>
      <c r="CQ38" s="368" t="str">
        <f>IF('各会計、関係団体の財政状況及び健全化判断比率'!BS11="","",'各会計、関係団体の財政状況及び健全化判断比率'!BS11)</f>
        <v>マリンパル壱岐</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長崎県市町村総合事務組合（交通災害共済事業特別会計）</v>
      </c>
      <c r="BZ39" s="368"/>
      <c r="CA39" s="368"/>
      <c r="CB39" s="368"/>
      <c r="CC39" s="368"/>
      <c r="CD39" s="368"/>
      <c r="CE39" s="368"/>
      <c r="CF39" s="368"/>
      <c r="CG39" s="368"/>
      <c r="CH39" s="368"/>
      <c r="CI39" s="368"/>
      <c r="CJ39" s="368"/>
      <c r="CK39" s="368"/>
      <c r="CL39" s="368"/>
      <c r="CM39" s="368"/>
      <c r="CN39" s="181"/>
      <c r="CO39" s="367">
        <f t="shared" si="3"/>
        <v>23</v>
      </c>
      <c r="CP39" s="367"/>
      <c r="CQ39" s="368" t="str">
        <f>IF('各会計、関係団体の財政状況及び健全化判断比率'!BS12="","",'各会計、関係団体の財政状況及び健全化判断比率'!BS12)</f>
        <v>壱岐市ふるさと商社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長崎県後期高齢者医療広域連合（普通会計）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長崎県後期高齢者医療広域連合（後期高齢者医療事業会計）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長崎県病院企業団</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F4276uThkqApCx80TYuDgRchU0Pmj9DL+Nb7aukoPqijMVtFFfF8oS6d+TzjJtKzRiXCs1Yamnav0O5bFjRig==" saltValue="WdokXyvzR2kHsipaJ8KI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51" t="s">
        <v>576</v>
      </c>
      <c r="D34" s="1151"/>
      <c r="E34" s="1152"/>
      <c r="F34" s="32">
        <v>6.5</v>
      </c>
      <c r="G34" s="33">
        <v>7.66</v>
      </c>
      <c r="H34" s="33">
        <v>7.34</v>
      </c>
      <c r="I34" s="33">
        <v>6.24</v>
      </c>
      <c r="J34" s="34">
        <v>6.42</v>
      </c>
      <c r="K34" s="22"/>
      <c r="L34" s="22"/>
      <c r="M34" s="22"/>
      <c r="N34" s="22"/>
      <c r="O34" s="22"/>
      <c r="P34" s="22"/>
    </row>
    <row r="35" spans="1:16" ht="39" customHeight="1" x14ac:dyDescent="0.15">
      <c r="A35" s="22"/>
      <c r="B35" s="35"/>
      <c r="C35" s="1145" t="s">
        <v>577</v>
      </c>
      <c r="D35" s="1146"/>
      <c r="E35" s="1147"/>
      <c r="F35" s="36">
        <v>3.78</v>
      </c>
      <c r="G35" s="37">
        <v>3.57</v>
      </c>
      <c r="H35" s="37">
        <v>3.56</v>
      </c>
      <c r="I35" s="37">
        <v>5.59</v>
      </c>
      <c r="J35" s="38">
        <v>3.88</v>
      </c>
      <c r="K35" s="22"/>
      <c r="L35" s="22"/>
      <c r="M35" s="22"/>
      <c r="N35" s="22"/>
      <c r="O35" s="22"/>
      <c r="P35" s="22"/>
    </row>
    <row r="36" spans="1:16" ht="39" customHeight="1" x14ac:dyDescent="0.15">
      <c r="A36" s="22"/>
      <c r="B36" s="35"/>
      <c r="C36" s="1145" t="s">
        <v>578</v>
      </c>
      <c r="D36" s="1146"/>
      <c r="E36" s="1147"/>
      <c r="F36" s="36">
        <v>0.56999999999999995</v>
      </c>
      <c r="G36" s="37">
        <v>0.59</v>
      </c>
      <c r="H36" s="37">
        <v>0.92</v>
      </c>
      <c r="I36" s="37">
        <v>1.35</v>
      </c>
      <c r="J36" s="38">
        <v>1.89</v>
      </c>
      <c r="K36" s="22"/>
      <c r="L36" s="22"/>
      <c r="M36" s="22"/>
      <c r="N36" s="22"/>
      <c r="O36" s="22"/>
      <c r="P36" s="22"/>
    </row>
    <row r="37" spans="1:16" ht="39" customHeight="1" x14ac:dyDescent="0.15">
      <c r="A37" s="22"/>
      <c r="B37" s="35"/>
      <c r="C37" s="1145" t="s">
        <v>579</v>
      </c>
      <c r="D37" s="1146"/>
      <c r="E37" s="1147"/>
      <c r="F37" s="36">
        <v>0.18</v>
      </c>
      <c r="G37" s="37">
        <v>0.11</v>
      </c>
      <c r="H37" s="37">
        <v>0.05</v>
      </c>
      <c r="I37" s="37">
        <v>0.17</v>
      </c>
      <c r="J37" s="38">
        <v>0.25</v>
      </c>
      <c r="K37" s="22"/>
      <c r="L37" s="22"/>
      <c r="M37" s="22"/>
      <c r="N37" s="22"/>
      <c r="O37" s="22"/>
      <c r="P37" s="22"/>
    </row>
    <row r="38" spans="1:16" ht="39" customHeight="1" x14ac:dyDescent="0.15">
      <c r="A38" s="22"/>
      <c r="B38" s="35"/>
      <c r="C38" s="1145" t="s">
        <v>580</v>
      </c>
      <c r="D38" s="1146"/>
      <c r="E38" s="1147"/>
      <c r="F38" s="36">
        <v>1.03</v>
      </c>
      <c r="G38" s="37">
        <v>0.31</v>
      </c>
      <c r="H38" s="37">
        <v>0.1</v>
      </c>
      <c r="I38" s="37">
        <v>0.08</v>
      </c>
      <c r="J38" s="38">
        <v>0.09</v>
      </c>
      <c r="K38" s="22"/>
      <c r="L38" s="22"/>
      <c r="M38" s="22"/>
      <c r="N38" s="22"/>
      <c r="O38" s="22"/>
      <c r="P38" s="22"/>
    </row>
    <row r="39" spans="1:16" ht="39" customHeight="1" x14ac:dyDescent="0.15">
      <c r="A39" s="22"/>
      <c r="B39" s="35"/>
      <c r="C39" s="1145" t="s">
        <v>581</v>
      </c>
      <c r="D39" s="1146"/>
      <c r="E39" s="1147"/>
      <c r="F39" s="36">
        <v>0.03</v>
      </c>
      <c r="G39" s="37">
        <v>0.02</v>
      </c>
      <c r="H39" s="37">
        <v>0.02</v>
      </c>
      <c r="I39" s="37">
        <v>0.03</v>
      </c>
      <c r="J39" s="38">
        <v>0.04</v>
      </c>
      <c r="K39" s="22"/>
      <c r="L39" s="22"/>
      <c r="M39" s="22"/>
      <c r="N39" s="22"/>
      <c r="O39" s="22"/>
      <c r="P39" s="22"/>
    </row>
    <row r="40" spans="1:16" ht="39" customHeight="1" x14ac:dyDescent="0.15">
      <c r="A40" s="22"/>
      <c r="B40" s="35"/>
      <c r="C40" s="1145" t="s">
        <v>582</v>
      </c>
      <c r="D40" s="1146"/>
      <c r="E40" s="1147"/>
      <c r="F40" s="36">
        <v>0.01</v>
      </c>
      <c r="G40" s="37">
        <v>0</v>
      </c>
      <c r="H40" s="37">
        <v>0</v>
      </c>
      <c r="I40" s="37">
        <v>0</v>
      </c>
      <c r="J40" s="38">
        <v>0</v>
      </c>
      <c r="K40" s="22"/>
      <c r="L40" s="22"/>
      <c r="M40" s="22"/>
      <c r="N40" s="22"/>
      <c r="O40" s="22"/>
      <c r="P40" s="22"/>
    </row>
    <row r="41" spans="1:16" ht="39" customHeight="1" x14ac:dyDescent="0.15">
      <c r="A41" s="22"/>
      <c r="B41" s="35"/>
      <c r="C41" s="1145" t="s">
        <v>583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584</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585</v>
      </c>
      <c r="D43" s="1149"/>
      <c r="E43" s="1150"/>
      <c r="F43" s="41" t="s">
        <v>530</v>
      </c>
      <c r="G43" s="42" t="s">
        <v>530</v>
      </c>
      <c r="H43" s="42" t="s">
        <v>530</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nwgpa2SVUuZK5IILtn+1xSnaHDasuM1+RiGyUbS4/y5ietfW2RRL4/GkPsi1MdCrsQachCrJGLBmHD/lCY09Q==" saltValue="BH4dQc1Wc0mUtdfsT82a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2863</v>
      </c>
      <c r="L45" s="60">
        <v>2828</v>
      </c>
      <c r="M45" s="60">
        <v>2832</v>
      </c>
      <c r="N45" s="60">
        <v>2915</v>
      </c>
      <c r="O45" s="61">
        <v>2982</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530</v>
      </c>
      <c r="L46" s="64" t="s">
        <v>530</v>
      </c>
      <c r="M46" s="64" t="s">
        <v>530</v>
      </c>
      <c r="N46" s="64" t="s">
        <v>530</v>
      </c>
      <c r="O46" s="65" t="s">
        <v>530</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530</v>
      </c>
      <c r="L47" s="64" t="s">
        <v>530</v>
      </c>
      <c r="M47" s="64" t="s">
        <v>530</v>
      </c>
      <c r="N47" s="64" t="s">
        <v>530</v>
      </c>
      <c r="O47" s="65" t="s">
        <v>530</v>
      </c>
      <c r="P47" s="48"/>
      <c r="Q47" s="48"/>
      <c r="R47" s="48"/>
      <c r="S47" s="48"/>
      <c r="T47" s="48"/>
      <c r="U47" s="48"/>
    </row>
    <row r="48" spans="1:21" ht="30.75" customHeight="1" x14ac:dyDescent="0.15">
      <c r="A48" s="48"/>
      <c r="B48" s="1178"/>
      <c r="C48" s="1179"/>
      <c r="D48" s="62"/>
      <c r="E48" s="1155" t="s">
        <v>15</v>
      </c>
      <c r="F48" s="1155"/>
      <c r="G48" s="1155"/>
      <c r="H48" s="1155"/>
      <c r="I48" s="1155"/>
      <c r="J48" s="1156"/>
      <c r="K48" s="63">
        <v>435</v>
      </c>
      <c r="L48" s="64">
        <v>324</v>
      </c>
      <c r="M48" s="64">
        <v>251</v>
      </c>
      <c r="N48" s="64">
        <v>255</v>
      </c>
      <c r="O48" s="65">
        <v>273</v>
      </c>
      <c r="P48" s="48"/>
      <c r="Q48" s="48"/>
      <c r="R48" s="48"/>
      <c r="S48" s="48"/>
      <c r="T48" s="48"/>
      <c r="U48" s="48"/>
    </row>
    <row r="49" spans="1:21" ht="30.75" customHeight="1" x14ac:dyDescent="0.15">
      <c r="A49" s="48"/>
      <c r="B49" s="1178"/>
      <c r="C49" s="1179"/>
      <c r="D49" s="62"/>
      <c r="E49" s="1155" t="s">
        <v>16</v>
      </c>
      <c r="F49" s="1155"/>
      <c r="G49" s="1155"/>
      <c r="H49" s="1155"/>
      <c r="I49" s="1155"/>
      <c r="J49" s="1156"/>
      <c r="K49" s="63">
        <v>74</v>
      </c>
      <c r="L49" s="64">
        <v>92</v>
      </c>
      <c r="M49" s="64">
        <v>95</v>
      </c>
      <c r="N49" s="64">
        <v>79</v>
      </c>
      <c r="O49" s="65">
        <v>75</v>
      </c>
      <c r="P49" s="48"/>
      <c r="Q49" s="48"/>
      <c r="R49" s="48"/>
      <c r="S49" s="48"/>
      <c r="T49" s="48"/>
      <c r="U49" s="48"/>
    </row>
    <row r="50" spans="1:21" ht="30.75" customHeight="1" x14ac:dyDescent="0.15">
      <c r="A50" s="48"/>
      <c r="B50" s="1178"/>
      <c r="C50" s="1179"/>
      <c r="D50" s="62"/>
      <c r="E50" s="1155" t="s">
        <v>17</v>
      </c>
      <c r="F50" s="1155"/>
      <c r="G50" s="1155"/>
      <c r="H50" s="1155"/>
      <c r="I50" s="1155"/>
      <c r="J50" s="1156"/>
      <c r="K50" s="63">
        <v>11</v>
      </c>
      <c r="L50" s="64">
        <v>11</v>
      </c>
      <c r="M50" s="64">
        <v>10</v>
      </c>
      <c r="N50" s="64">
        <v>11</v>
      </c>
      <c r="O50" s="65">
        <v>6</v>
      </c>
      <c r="P50" s="48"/>
      <c r="Q50" s="48"/>
      <c r="R50" s="48"/>
      <c r="S50" s="48"/>
      <c r="T50" s="48"/>
      <c r="U50" s="48"/>
    </row>
    <row r="51" spans="1:21" ht="30.75" customHeight="1" x14ac:dyDescent="0.15">
      <c r="A51" s="48"/>
      <c r="B51" s="1180"/>
      <c r="C51" s="1181"/>
      <c r="D51" s="66"/>
      <c r="E51" s="1155" t="s">
        <v>18</v>
      </c>
      <c r="F51" s="1155"/>
      <c r="G51" s="1155"/>
      <c r="H51" s="1155"/>
      <c r="I51" s="1155"/>
      <c r="J51" s="1156"/>
      <c r="K51" s="63">
        <v>1</v>
      </c>
      <c r="L51" s="64">
        <v>1</v>
      </c>
      <c r="M51" s="64">
        <v>2</v>
      </c>
      <c r="N51" s="64" t="s">
        <v>530</v>
      </c>
      <c r="O51" s="65" t="s">
        <v>530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2724</v>
      </c>
      <c r="L52" s="64">
        <v>2523</v>
      </c>
      <c r="M52" s="64">
        <v>2591</v>
      </c>
      <c r="N52" s="64">
        <v>2599</v>
      </c>
      <c r="O52" s="65">
        <v>2593</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660</v>
      </c>
      <c r="L53" s="69">
        <v>733</v>
      </c>
      <c r="M53" s="69">
        <v>599</v>
      </c>
      <c r="N53" s="69">
        <v>661</v>
      </c>
      <c r="O53" s="70">
        <v>743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GICPzBKYYCJ+d83kp9LAsNM/j5UCnl4nHyuFrHTKx2Qt+aA7c08Xgz4FCXyyg0HNsKzO1Oi9CYKhx/wW4uiAA==" saltValue="MpmLtn+SuJepXLxjOby8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571</v>
      </c>
      <c r="J40" s="103" t="s">
        <v>572</v>
      </c>
      <c r="K40" s="103" t="s">
        <v>573</v>
      </c>
      <c r="L40" s="103" t="s">
        <v>574</v>
      </c>
      <c r="M40" s="104" t="s">
        <v>575</v>
      </c>
    </row>
    <row r="41" spans="2:13" ht="27.75" customHeight="1" x14ac:dyDescent="0.15">
      <c r="B41" s="1196" t="s">
        <v>32</v>
      </c>
      <c r="C41" s="1197"/>
      <c r="D41" s="105"/>
      <c r="E41" s="1198" t="s">
        <v>33</v>
      </c>
      <c r="F41" s="1198"/>
      <c r="G41" s="1198"/>
      <c r="H41" s="1199"/>
      <c r="I41" s="355">
        <v>26357</v>
      </c>
      <c r="J41" s="356">
        <v>27757</v>
      </c>
      <c r="K41" s="356">
        <v>27229</v>
      </c>
      <c r="L41" s="356">
        <v>26296</v>
      </c>
      <c r="M41" s="357">
        <v>25144</v>
      </c>
    </row>
    <row r="42" spans="2:13" ht="27.75" customHeight="1" x14ac:dyDescent="0.15">
      <c r="B42" s="1186"/>
      <c r="C42" s="1187"/>
      <c r="D42" s="106"/>
      <c r="E42" s="1190" t="s">
        <v>34</v>
      </c>
      <c r="F42" s="1190"/>
      <c r="G42" s="1190"/>
      <c r="H42" s="1191"/>
      <c r="I42" s="358" t="s">
        <v>530</v>
      </c>
      <c r="J42" s="359" t="s">
        <v>530</v>
      </c>
      <c r="K42" s="359" t="s">
        <v>530</v>
      </c>
      <c r="L42" s="359" t="s">
        <v>530</v>
      </c>
      <c r="M42" s="360" t="s">
        <v>530</v>
      </c>
    </row>
    <row r="43" spans="2:13" ht="27.75" customHeight="1" x14ac:dyDescent="0.15">
      <c r="B43" s="1186"/>
      <c r="C43" s="1187"/>
      <c r="D43" s="106"/>
      <c r="E43" s="1190" t="s">
        <v>35</v>
      </c>
      <c r="F43" s="1190"/>
      <c r="G43" s="1190"/>
      <c r="H43" s="1191"/>
      <c r="I43" s="358">
        <v>3620</v>
      </c>
      <c r="J43" s="359">
        <v>3511</v>
      </c>
      <c r="K43" s="359">
        <v>3195</v>
      </c>
      <c r="L43" s="359">
        <v>2831</v>
      </c>
      <c r="M43" s="360">
        <v>2546</v>
      </c>
    </row>
    <row r="44" spans="2:13" ht="27.75" customHeight="1" x14ac:dyDescent="0.15">
      <c r="B44" s="1186"/>
      <c r="C44" s="1187"/>
      <c r="D44" s="106"/>
      <c r="E44" s="1190" t="s">
        <v>36</v>
      </c>
      <c r="F44" s="1190"/>
      <c r="G44" s="1190"/>
      <c r="H44" s="1191"/>
      <c r="I44" s="358">
        <v>1198</v>
      </c>
      <c r="J44" s="359">
        <v>1113</v>
      </c>
      <c r="K44" s="359">
        <v>1010</v>
      </c>
      <c r="L44" s="359">
        <v>941</v>
      </c>
      <c r="M44" s="360">
        <v>992</v>
      </c>
    </row>
    <row r="45" spans="2:13" ht="27.75" customHeight="1" x14ac:dyDescent="0.15">
      <c r="B45" s="1186"/>
      <c r="C45" s="1187"/>
      <c r="D45" s="106"/>
      <c r="E45" s="1190" t="s">
        <v>37</v>
      </c>
      <c r="F45" s="1190"/>
      <c r="G45" s="1190"/>
      <c r="H45" s="1191"/>
      <c r="I45" s="358">
        <v>617</v>
      </c>
      <c r="J45" s="359">
        <v>646</v>
      </c>
      <c r="K45" s="359">
        <v>689</v>
      </c>
      <c r="L45" s="359">
        <v>1231</v>
      </c>
      <c r="M45" s="360">
        <v>1909</v>
      </c>
    </row>
    <row r="46" spans="2:13" ht="27.75" customHeight="1" x14ac:dyDescent="0.15">
      <c r="B46" s="1186"/>
      <c r="C46" s="1187"/>
      <c r="D46" s="107"/>
      <c r="E46" s="1190" t="s">
        <v>38</v>
      </c>
      <c r="F46" s="1190"/>
      <c r="G46" s="1190"/>
      <c r="H46" s="1191"/>
      <c r="I46" s="358" t="s">
        <v>530</v>
      </c>
      <c r="J46" s="359" t="s">
        <v>530</v>
      </c>
      <c r="K46" s="359" t="s">
        <v>530</v>
      </c>
      <c r="L46" s="359" t="s">
        <v>530</v>
      </c>
      <c r="M46" s="360" t="s">
        <v>530</v>
      </c>
    </row>
    <row r="47" spans="2:13" ht="27.75" customHeight="1" x14ac:dyDescent="0.15">
      <c r="B47" s="1186"/>
      <c r="C47" s="1187"/>
      <c r="D47" s="108"/>
      <c r="E47" s="1200" t="s">
        <v>39</v>
      </c>
      <c r="F47" s="1201"/>
      <c r="G47" s="1201"/>
      <c r="H47" s="1202"/>
      <c r="I47" s="358" t="s">
        <v>530</v>
      </c>
      <c r="J47" s="359" t="s">
        <v>530</v>
      </c>
      <c r="K47" s="359" t="s">
        <v>530</v>
      </c>
      <c r="L47" s="359" t="s">
        <v>530</v>
      </c>
      <c r="M47" s="360" t="s">
        <v>530</v>
      </c>
    </row>
    <row r="48" spans="2:13" ht="27.75" customHeight="1" x14ac:dyDescent="0.15">
      <c r="B48" s="1186"/>
      <c r="C48" s="1187"/>
      <c r="D48" s="106"/>
      <c r="E48" s="1190" t="s">
        <v>40</v>
      </c>
      <c r="F48" s="1190"/>
      <c r="G48" s="1190"/>
      <c r="H48" s="1191"/>
      <c r="I48" s="358" t="s">
        <v>530</v>
      </c>
      <c r="J48" s="359" t="s">
        <v>530</v>
      </c>
      <c r="K48" s="359" t="s">
        <v>530</v>
      </c>
      <c r="L48" s="359" t="s">
        <v>530</v>
      </c>
      <c r="M48" s="360" t="s">
        <v>530</v>
      </c>
    </row>
    <row r="49" spans="2:13" ht="27.75" customHeight="1" x14ac:dyDescent="0.15">
      <c r="B49" s="1188"/>
      <c r="C49" s="1189"/>
      <c r="D49" s="106"/>
      <c r="E49" s="1190" t="s">
        <v>41</v>
      </c>
      <c r="F49" s="1190"/>
      <c r="G49" s="1190"/>
      <c r="H49" s="1191"/>
      <c r="I49" s="358" t="s">
        <v>530</v>
      </c>
      <c r="J49" s="359" t="s">
        <v>530</v>
      </c>
      <c r="K49" s="359" t="s">
        <v>530</v>
      </c>
      <c r="L49" s="359" t="s">
        <v>530</v>
      </c>
      <c r="M49" s="360" t="s">
        <v>530</v>
      </c>
    </row>
    <row r="50" spans="2:13" ht="27.75" customHeight="1" x14ac:dyDescent="0.15">
      <c r="B50" s="1184" t="s">
        <v>42</v>
      </c>
      <c r="C50" s="1185"/>
      <c r="D50" s="109"/>
      <c r="E50" s="1190" t="s">
        <v>43</v>
      </c>
      <c r="F50" s="1190"/>
      <c r="G50" s="1190"/>
      <c r="H50" s="1191"/>
      <c r="I50" s="358">
        <v>7010</v>
      </c>
      <c r="J50" s="359">
        <v>5075</v>
      </c>
      <c r="K50" s="359">
        <v>5331</v>
      </c>
      <c r="L50" s="359">
        <v>6332</v>
      </c>
      <c r="M50" s="360">
        <v>7069</v>
      </c>
    </row>
    <row r="51" spans="2:13" ht="27.75" customHeight="1" x14ac:dyDescent="0.15">
      <c r="B51" s="1186"/>
      <c r="C51" s="1187"/>
      <c r="D51" s="106"/>
      <c r="E51" s="1190" t="s">
        <v>44</v>
      </c>
      <c r="F51" s="1190"/>
      <c r="G51" s="1190"/>
      <c r="H51" s="1191"/>
      <c r="I51" s="358">
        <v>766</v>
      </c>
      <c r="J51" s="359">
        <v>712</v>
      </c>
      <c r="K51" s="359">
        <v>776</v>
      </c>
      <c r="L51" s="359">
        <v>849</v>
      </c>
      <c r="M51" s="360">
        <v>1019</v>
      </c>
    </row>
    <row r="52" spans="2:13" ht="27.75" customHeight="1" x14ac:dyDescent="0.15">
      <c r="B52" s="1188"/>
      <c r="C52" s="1189"/>
      <c r="D52" s="106"/>
      <c r="E52" s="1190" t="s">
        <v>45</v>
      </c>
      <c r="F52" s="1190"/>
      <c r="G52" s="1190"/>
      <c r="H52" s="1191"/>
      <c r="I52" s="358">
        <v>22721</v>
      </c>
      <c r="J52" s="359">
        <v>23533</v>
      </c>
      <c r="K52" s="359">
        <v>22737</v>
      </c>
      <c r="L52" s="359">
        <v>21735</v>
      </c>
      <c r="M52" s="360">
        <v>20616</v>
      </c>
    </row>
    <row r="53" spans="2:13" ht="27.75" customHeight="1" thickBot="1" x14ac:dyDescent="0.2">
      <c r="B53" s="1192" t="s">
        <v>46</v>
      </c>
      <c r="C53" s="1193"/>
      <c r="D53" s="110"/>
      <c r="E53" s="1194" t="s">
        <v>47</v>
      </c>
      <c r="F53" s="1194"/>
      <c r="G53" s="1194"/>
      <c r="H53" s="1195"/>
      <c r="I53" s="361">
        <v>1297</v>
      </c>
      <c r="J53" s="362">
        <v>3708</v>
      </c>
      <c r="K53" s="362">
        <v>3280</v>
      </c>
      <c r="L53" s="362">
        <v>2383</v>
      </c>
      <c r="M53" s="363">
        <v>1887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9gj5tCQu8V61Aza/btwSJe4KbxSxE1MHLYog4SAdHHY7UnHVNe6Hz5a0x2ZTyagCA7GM+2dnJ87fFu+4Zq3Zg==" saltValue="gZ6jNfTd2tF388yV2FED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11" t="s">
        <v>50</v>
      </c>
      <c r="D55" s="1211"/>
      <c r="E55" s="1212"/>
      <c r="F55" s="122">
        <v>1304</v>
      </c>
      <c r="G55" s="122">
        <v>1554</v>
      </c>
      <c r="H55" s="123">
        <v>1958</v>
      </c>
    </row>
    <row r="56" spans="2:8" ht="52.5" customHeight="1" x14ac:dyDescent="0.15">
      <c r="B56" s="124"/>
      <c r="C56" s="1213" t="s">
        <v>51</v>
      </c>
      <c r="D56" s="1213"/>
      <c r="E56" s="1214"/>
      <c r="F56" s="125">
        <v>766</v>
      </c>
      <c r="G56" s="125">
        <v>1426</v>
      </c>
      <c r="H56" s="126">
        <v>1516</v>
      </c>
    </row>
    <row r="57" spans="2:8" ht="53.25" customHeight="1" x14ac:dyDescent="0.15">
      <c r="B57" s="124"/>
      <c r="C57" s="1215" t="s">
        <v>52</v>
      </c>
      <c r="D57" s="1215"/>
      <c r="E57" s="1216"/>
      <c r="F57" s="127">
        <v>5982</v>
      </c>
      <c r="G57" s="127">
        <v>6267</v>
      </c>
      <c r="H57" s="128">
        <v>6538</v>
      </c>
    </row>
    <row r="58" spans="2:8" ht="45.75" customHeight="1" x14ac:dyDescent="0.15">
      <c r="B58" s="129"/>
      <c r="C58" s="1203" t="s">
        <v>594</v>
      </c>
      <c r="D58" s="1204"/>
      <c r="E58" s="1205"/>
      <c r="F58" s="130">
        <v>2173</v>
      </c>
      <c r="G58" s="130">
        <v>2173</v>
      </c>
      <c r="H58" s="131">
        <v>2173</v>
      </c>
    </row>
    <row r="59" spans="2:8" ht="45.75" customHeight="1" x14ac:dyDescent="0.15">
      <c r="B59" s="129"/>
      <c r="C59" s="1203" t="s">
        <v>596</v>
      </c>
      <c r="D59" s="1204"/>
      <c r="E59" s="1205"/>
      <c r="F59" s="130">
        <v>1000</v>
      </c>
      <c r="G59" s="130">
        <v>1000</v>
      </c>
      <c r="H59" s="131">
        <v>1000</v>
      </c>
    </row>
    <row r="60" spans="2:8" ht="45.75" customHeight="1" x14ac:dyDescent="0.15">
      <c r="B60" s="129"/>
      <c r="C60" s="1203" t="s">
        <v>595</v>
      </c>
      <c r="D60" s="1204"/>
      <c r="E60" s="1205"/>
      <c r="F60" s="130">
        <v>544</v>
      </c>
      <c r="G60" s="130">
        <v>586</v>
      </c>
      <c r="H60" s="131">
        <v>830</v>
      </c>
    </row>
    <row r="61" spans="2:8" ht="45.75" customHeight="1" x14ac:dyDescent="0.15">
      <c r="B61" s="129"/>
      <c r="C61" s="1203" t="s">
        <v>597</v>
      </c>
      <c r="D61" s="1204"/>
      <c r="E61" s="1205"/>
      <c r="F61" s="130">
        <v>572</v>
      </c>
      <c r="G61" s="130">
        <v>773</v>
      </c>
      <c r="H61" s="131">
        <v>806</v>
      </c>
    </row>
    <row r="62" spans="2:8" ht="45.75" customHeight="1" thickBot="1" x14ac:dyDescent="0.2">
      <c r="B62" s="132"/>
      <c r="C62" s="1206" t="s">
        <v>598</v>
      </c>
      <c r="D62" s="1207"/>
      <c r="E62" s="1208"/>
      <c r="F62" s="133">
        <v>687</v>
      </c>
      <c r="G62" s="133">
        <v>687</v>
      </c>
      <c r="H62" s="134">
        <v>687</v>
      </c>
    </row>
    <row r="63" spans="2:8" ht="52.5" customHeight="1" thickBot="1" x14ac:dyDescent="0.2">
      <c r="B63" s="135"/>
      <c r="C63" s="1209" t="s">
        <v>53</v>
      </c>
      <c r="D63" s="1209"/>
      <c r="E63" s="1210"/>
      <c r="F63" s="136">
        <v>8052</v>
      </c>
      <c r="G63" s="136">
        <v>9247</v>
      </c>
      <c r="H63" s="137">
        <v>10012</v>
      </c>
    </row>
    <row r="64" spans="2:8" x14ac:dyDescent="0.15"/>
  </sheetData>
  <sheetProtection algorithmName="SHA-512" hashValue="1J5I4i3rhYjfL8AZ2c7U+qql+Ic5snZ9nHxd/RqhyBLj6mX0ItvroG+CpVdLyIL3HxDM3YTmXBynr16lv4C6TQ==" saltValue="tLYnmVcF9A4KMDhhScqZ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E5DE0-9AE6-4A87-B95A-8F7497E3290E}">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571</v>
      </c>
      <c r="BQ50" s="1250"/>
      <c r="BR50" s="1250"/>
      <c r="BS50" s="1250"/>
      <c r="BT50" s="1250"/>
      <c r="BU50" s="1250"/>
      <c r="BV50" s="1250"/>
      <c r="BW50" s="1250"/>
      <c r="BX50" s="1250" t="s">
        <v>572</v>
      </c>
      <c r="BY50" s="1250"/>
      <c r="BZ50" s="1250"/>
      <c r="CA50" s="1250"/>
      <c r="CB50" s="1250"/>
      <c r="CC50" s="1250"/>
      <c r="CD50" s="1250"/>
      <c r="CE50" s="1250"/>
      <c r="CF50" s="1250" t="s">
        <v>573</v>
      </c>
      <c r="CG50" s="1250"/>
      <c r="CH50" s="1250"/>
      <c r="CI50" s="1250"/>
      <c r="CJ50" s="1250"/>
      <c r="CK50" s="1250"/>
      <c r="CL50" s="1250"/>
      <c r="CM50" s="1250"/>
      <c r="CN50" s="1250" t="s">
        <v>574</v>
      </c>
      <c r="CO50" s="1250"/>
      <c r="CP50" s="1250"/>
      <c r="CQ50" s="1250"/>
      <c r="CR50" s="1250"/>
      <c r="CS50" s="1250"/>
      <c r="CT50" s="1250"/>
      <c r="CU50" s="1250"/>
      <c r="CV50" s="1250" t="s">
        <v>575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619</v>
      </c>
      <c r="AO51" s="1254"/>
      <c r="AP51" s="1254"/>
      <c r="AQ51" s="1254"/>
      <c r="AR51" s="1254"/>
      <c r="AS51" s="1254"/>
      <c r="AT51" s="1254"/>
      <c r="AU51" s="1254"/>
      <c r="AV51" s="1254"/>
      <c r="AW51" s="1254"/>
      <c r="AX51" s="1254"/>
      <c r="AY51" s="1254"/>
      <c r="AZ51" s="1254"/>
      <c r="BA51" s="1254"/>
      <c r="BB51" s="1254" t="s">
        <v>620</v>
      </c>
      <c r="BC51" s="1254"/>
      <c r="BD51" s="1254"/>
      <c r="BE51" s="1254"/>
      <c r="BF51" s="1254"/>
      <c r="BG51" s="1254"/>
      <c r="BH51" s="1254"/>
      <c r="BI51" s="1254"/>
      <c r="BJ51" s="1254"/>
      <c r="BK51" s="1254"/>
      <c r="BL51" s="1254"/>
      <c r="BM51" s="1254"/>
      <c r="BN51" s="1254"/>
      <c r="BO51" s="1254"/>
      <c r="BP51" s="1255">
        <v>13</v>
      </c>
      <c r="BQ51" s="1255"/>
      <c r="BR51" s="1255"/>
      <c r="BS51" s="1255"/>
      <c r="BT51" s="1255"/>
      <c r="BU51" s="1255"/>
      <c r="BV51" s="1255"/>
      <c r="BW51" s="1255"/>
      <c r="BX51" s="1255">
        <v>38.299999999999997</v>
      </c>
      <c r="BY51" s="1255"/>
      <c r="BZ51" s="1255"/>
      <c r="CA51" s="1255"/>
      <c r="CB51" s="1255"/>
      <c r="CC51" s="1255"/>
      <c r="CD51" s="1255"/>
      <c r="CE51" s="1255"/>
      <c r="CF51" s="1255">
        <v>32.799999999999997</v>
      </c>
      <c r="CG51" s="1255"/>
      <c r="CH51" s="1255"/>
      <c r="CI51" s="1255"/>
      <c r="CJ51" s="1255"/>
      <c r="CK51" s="1255"/>
      <c r="CL51" s="1255"/>
      <c r="CM51" s="1255"/>
      <c r="CN51" s="1255">
        <v>22.8</v>
      </c>
      <c r="CO51" s="1255"/>
      <c r="CP51" s="1255"/>
      <c r="CQ51" s="1255"/>
      <c r="CR51" s="1255"/>
      <c r="CS51" s="1255"/>
      <c r="CT51" s="1255"/>
      <c r="CU51" s="1255"/>
      <c r="CV51" s="1255">
        <v>18.600000000000001</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621</v>
      </c>
      <c r="BC53" s="1254"/>
      <c r="BD53" s="1254"/>
      <c r="BE53" s="1254"/>
      <c r="BF53" s="1254"/>
      <c r="BG53" s="1254"/>
      <c r="BH53" s="1254"/>
      <c r="BI53" s="1254"/>
      <c r="BJ53" s="1254"/>
      <c r="BK53" s="1254"/>
      <c r="BL53" s="1254"/>
      <c r="BM53" s="1254"/>
      <c r="BN53" s="1254"/>
      <c r="BO53" s="1254"/>
      <c r="BP53" s="1255">
        <v>69.5</v>
      </c>
      <c r="BQ53" s="1255"/>
      <c r="BR53" s="1255"/>
      <c r="BS53" s="1255"/>
      <c r="BT53" s="1255"/>
      <c r="BU53" s="1255"/>
      <c r="BV53" s="1255"/>
      <c r="BW53" s="1255"/>
      <c r="BX53" s="1255">
        <v>70</v>
      </c>
      <c r="BY53" s="1255"/>
      <c r="BZ53" s="1255"/>
      <c r="CA53" s="1255"/>
      <c r="CB53" s="1255"/>
      <c r="CC53" s="1255"/>
      <c r="CD53" s="1255"/>
      <c r="CE53" s="1255"/>
      <c r="CF53" s="1255">
        <v>71.099999999999994</v>
      </c>
      <c r="CG53" s="1255"/>
      <c r="CH53" s="1255"/>
      <c r="CI53" s="1255"/>
      <c r="CJ53" s="1255"/>
      <c r="CK53" s="1255"/>
      <c r="CL53" s="1255"/>
      <c r="CM53" s="1255"/>
      <c r="CN53" s="1255">
        <v>72.2</v>
      </c>
      <c r="CO53" s="1255"/>
      <c r="CP53" s="1255"/>
      <c r="CQ53" s="1255"/>
      <c r="CR53" s="1255"/>
      <c r="CS53" s="1255"/>
      <c r="CT53" s="1255"/>
      <c r="CU53" s="1255"/>
      <c r="CV53" s="1255">
        <v>73.2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622</v>
      </c>
      <c r="AO55" s="1250"/>
      <c r="AP55" s="1250"/>
      <c r="AQ55" s="1250"/>
      <c r="AR55" s="1250"/>
      <c r="AS55" s="1250"/>
      <c r="AT55" s="1250"/>
      <c r="AU55" s="1250"/>
      <c r="AV55" s="1250"/>
      <c r="AW55" s="1250"/>
      <c r="AX55" s="1250"/>
      <c r="AY55" s="1250"/>
      <c r="AZ55" s="1250"/>
      <c r="BA55" s="1250"/>
      <c r="BB55" s="1254" t="s">
        <v>620</v>
      </c>
      <c r="BC55" s="1254"/>
      <c r="BD55" s="1254"/>
      <c r="BE55" s="1254"/>
      <c r="BF55" s="1254"/>
      <c r="BG55" s="1254"/>
      <c r="BH55" s="1254"/>
      <c r="BI55" s="1254"/>
      <c r="BJ55" s="1254"/>
      <c r="BK55" s="1254"/>
      <c r="BL55" s="1254"/>
      <c r="BM55" s="1254"/>
      <c r="BN55" s="1254"/>
      <c r="BO55" s="1254"/>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621</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623</v>
      </c>
    </row>
    <row r="64" spans="1:109" x14ac:dyDescent="0.15">
      <c r="B64" s="1225"/>
      <c r="G64" s="1232"/>
      <c r="I64" s="1265"/>
      <c r="J64" s="1265"/>
      <c r="K64" s="1265"/>
      <c r="L64" s="1265"/>
      <c r="M64" s="1265"/>
      <c r="N64" s="1266"/>
      <c r="AM64" s="1232"/>
      <c r="AN64" s="1232" t="s">
        <v>616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624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571</v>
      </c>
      <c r="BQ72" s="1250"/>
      <c r="BR72" s="1250"/>
      <c r="BS72" s="1250"/>
      <c r="BT72" s="1250"/>
      <c r="BU72" s="1250"/>
      <c r="BV72" s="1250"/>
      <c r="BW72" s="1250"/>
      <c r="BX72" s="1250" t="s">
        <v>572</v>
      </c>
      <c r="BY72" s="1250"/>
      <c r="BZ72" s="1250"/>
      <c r="CA72" s="1250"/>
      <c r="CB72" s="1250"/>
      <c r="CC72" s="1250"/>
      <c r="CD72" s="1250"/>
      <c r="CE72" s="1250"/>
      <c r="CF72" s="1250" t="s">
        <v>573</v>
      </c>
      <c r="CG72" s="1250"/>
      <c r="CH72" s="1250"/>
      <c r="CI72" s="1250"/>
      <c r="CJ72" s="1250"/>
      <c r="CK72" s="1250"/>
      <c r="CL72" s="1250"/>
      <c r="CM72" s="1250"/>
      <c r="CN72" s="1250" t="s">
        <v>574</v>
      </c>
      <c r="CO72" s="1250"/>
      <c r="CP72" s="1250"/>
      <c r="CQ72" s="1250"/>
      <c r="CR72" s="1250"/>
      <c r="CS72" s="1250"/>
      <c r="CT72" s="1250"/>
      <c r="CU72" s="1250"/>
      <c r="CV72" s="1250" t="s">
        <v>575</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619</v>
      </c>
      <c r="AO73" s="1254"/>
      <c r="AP73" s="1254"/>
      <c r="AQ73" s="1254"/>
      <c r="AR73" s="1254"/>
      <c r="AS73" s="1254"/>
      <c r="AT73" s="1254"/>
      <c r="AU73" s="1254"/>
      <c r="AV73" s="1254"/>
      <c r="AW73" s="1254"/>
      <c r="AX73" s="1254"/>
      <c r="AY73" s="1254"/>
      <c r="AZ73" s="1254"/>
      <c r="BA73" s="1254"/>
      <c r="BB73" s="1254" t="s">
        <v>620</v>
      </c>
      <c r="BC73" s="1254"/>
      <c r="BD73" s="1254"/>
      <c r="BE73" s="1254"/>
      <c r="BF73" s="1254"/>
      <c r="BG73" s="1254"/>
      <c r="BH73" s="1254"/>
      <c r="BI73" s="1254"/>
      <c r="BJ73" s="1254"/>
      <c r="BK73" s="1254"/>
      <c r="BL73" s="1254"/>
      <c r="BM73" s="1254"/>
      <c r="BN73" s="1254"/>
      <c r="BO73" s="1254"/>
      <c r="BP73" s="1255">
        <v>13</v>
      </c>
      <c r="BQ73" s="1255"/>
      <c r="BR73" s="1255"/>
      <c r="BS73" s="1255"/>
      <c r="BT73" s="1255"/>
      <c r="BU73" s="1255"/>
      <c r="BV73" s="1255"/>
      <c r="BW73" s="1255"/>
      <c r="BX73" s="1255">
        <v>38.299999999999997</v>
      </c>
      <c r="BY73" s="1255"/>
      <c r="BZ73" s="1255"/>
      <c r="CA73" s="1255"/>
      <c r="CB73" s="1255"/>
      <c r="CC73" s="1255"/>
      <c r="CD73" s="1255"/>
      <c r="CE73" s="1255"/>
      <c r="CF73" s="1255">
        <v>32.799999999999997</v>
      </c>
      <c r="CG73" s="1255"/>
      <c r="CH73" s="1255"/>
      <c r="CI73" s="1255"/>
      <c r="CJ73" s="1255"/>
      <c r="CK73" s="1255"/>
      <c r="CL73" s="1255"/>
      <c r="CM73" s="1255"/>
      <c r="CN73" s="1255">
        <v>22.8</v>
      </c>
      <c r="CO73" s="1255"/>
      <c r="CP73" s="1255"/>
      <c r="CQ73" s="1255"/>
      <c r="CR73" s="1255"/>
      <c r="CS73" s="1255"/>
      <c r="CT73" s="1255"/>
      <c r="CU73" s="1255"/>
      <c r="CV73" s="1255">
        <v>18.600000000000001</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625</v>
      </c>
      <c r="BC75" s="1254"/>
      <c r="BD75" s="1254"/>
      <c r="BE75" s="1254"/>
      <c r="BF75" s="1254"/>
      <c r="BG75" s="1254"/>
      <c r="BH75" s="1254"/>
      <c r="BI75" s="1254"/>
      <c r="BJ75" s="1254"/>
      <c r="BK75" s="1254"/>
      <c r="BL75" s="1254"/>
      <c r="BM75" s="1254"/>
      <c r="BN75" s="1254"/>
      <c r="BO75" s="1254"/>
      <c r="BP75" s="1255">
        <v>5.5</v>
      </c>
      <c r="BQ75" s="1255"/>
      <c r="BR75" s="1255"/>
      <c r="BS75" s="1255"/>
      <c r="BT75" s="1255"/>
      <c r="BU75" s="1255"/>
      <c r="BV75" s="1255"/>
      <c r="BW75" s="1255"/>
      <c r="BX75" s="1255">
        <v>6.4</v>
      </c>
      <c r="BY75" s="1255"/>
      <c r="BZ75" s="1255"/>
      <c r="CA75" s="1255"/>
      <c r="CB75" s="1255"/>
      <c r="CC75" s="1255"/>
      <c r="CD75" s="1255"/>
      <c r="CE75" s="1255"/>
      <c r="CF75" s="1255">
        <v>6.7</v>
      </c>
      <c r="CG75" s="1255"/>
      <c r="CH75" s="1255"/>
      <c r="CI75" s="1255"/>
      <c r="CJ75" s="1255"/>
      <c r="CK75" s="1255"/>
      <c r="CL75" s="1255"/>
      <c r="CM75" s="1255"/>
      <c r="CN75" s="1255">
        <v>6.6</v>
      </c>
      <c r="CO75" s="1255"/>
      <c r="CP75" s="1255"/>
      <c r="CQ75" s="1255"/>
      <c r="CR75" s="1255"/>
      <c r="CS75" s="1255"/>
      <c r="CT75" s="1255"/>
      <c r="CU75" s="1255"/>
      <c r="CV75" s="1255">
        <v>6.5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622</v>
      </c>
      <c r="AO77" s="1250"/>
      <c r="AP77" s="1250"/>
      <c r="AQ77" s="1250"/>
      <c r="AR77" s="1250"/>
      <c r="AS77" s="1250"/>
      <c r="AT77" s="1250"/>
      <c r="AU77" s="1250"/>
      <c r="AV77" s="1250"/>
      <c r="AW77" s="1250"/>
      <c r="AX77" s="1250"/>
      <c r="AY77" s="1250"/>
      <c r="AZ77" s="1250"/>
      <c r="BA77" s="1250"/>
      <c r="BB77" s="1254" t="s">
        <v>620</v>
      </c>
      <c r="BC77" s="1254"/>
      <c r="BD77" s="1254"/>
      <c r="BE77" s="1254"/>
      <c r="BF77" s="1254"/>
      <c r="BG77" s="1254"/>
      <c r="BH77" s="1254"/>
      <c r="BI77" s="1254"/>
      <c r="BJ77" s="1254"/>
      <c r="BK77" s="1254"/>
      <c r="BL77" s="1254"/>
      <c r="BM77" s="1254"/>
      <c r="BN77" s="1254"/>
      <c r="BO77" s="1254"/>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625</v>
      </c>
      <c r="BC79" s="1254"/>
      <c r="BD79" s="1254"/>
      <c r="BE79" s="1254"/>
      <c r="BF79" s="1254"/>
      <c r="BG79" s="1254"/>
      <c r="BH79" s="1254"/>
      <c r="BI79" s="1254"/>
      <c r="BJ79" s="1254"/>
      <c r="BK79" s="1254"/>
      <c r="BL79" s="1254"/>
      <c r="BM79" s="1254"/>
      <c r="BN79" s="1254"/>
      <c r="BO79" s="1254"/>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Pw6YVFBoIjjAvnfENyytdpRyYIRaRxwXMUWLFhtZ3RFB47cz+Ps/9xgP4CpaOdZZNQCWuU0ghEChIjvPtODSrQ==" saltValue="Hlrgbt1sKk4T6mwOpD8H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35F41-55BE-4BC1-9AA8-22C6217B364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65aI45sG4Wt0tLRrMzBPe7gBmYYcsKBttseW2jg3pESxheEEWrzx5qA8/e8E95IDIY9O9cKfzJfG/AXU9zCDyw==" saltValue="4Byl4fkMgwW/JgkqlZbE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ADF0E-4A45-4F50-81E4-03C80EFA8EC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hj/fiRHhSDHiFPwQwwQbvO0KarO1P0HhtKerzjFaxXkEgxKizzThDrS3vEugm5TqSjYstuLZmxdwwfCliDv4Kg==" saltValue="YqXoGkJnQrTTAO6akGWw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568</v>
      </c>
      <c r="G2" s="151"/>
      <c r="H2" s="152"/>
    </row>
    <row r="3" spans="1:8" x14ac:dyDescent="0.15">
      <c r="A3" s="148" t="s">
        <v>561</v>
      </c>
      <c r="B3" s="153"/>
      <c r="C3" s="154"/>
      <c r="D3" s="155">
        <v>160409</v>
      </c>
      <c r="E3" s="156"/>
      <c r="F3" s="157">
        <v>85173</v>
      </c>
      <c r="G3" s="158"/>
      <c r="H3" s="159"/>
    </row>
    <row r="4" spans="1:8" x14ac:dyDescent="0.15">
      <c r="A4" s="160"/>
      <c r="B4" s="161"/>
      <c r="C4" s="162"/>
      <c r="D4" s="163">
        <v>92973</v>
      </c>
      <c r="E4" s="164"/>
      <c r="F4" s="165">
        <v>43913</v>
      </c>
      <c r="G4" s="166"/>
      <c r="H4" s="167"/>
    </row>
    <row r="5" spans="1:8" x14ac:dyDescent="0.15">
      <c r="A5" s="148" t="s">
        <v>563</v>
      </c>
      <c r="B5" s="153"/>
      <c r="C5" s="154"/>
      <c r="D5" s="155">
        <v>192497</v>
      </c>
      <c r="E5" s="156"/>
      <c r="F5" s="157">
        <v>94081</v>
      </c>
      <c r="G5" s="158"/>
      <c r="H5" s="159"/>
    </row>
    <row r="6" spans="1:8" x14ac:dyDescent="0.15">
      <c r="A6" s="160"/>
      <c r="B6" s="161"/>
      <c r="C6" s="162"/>
      <c r="D6" s="163">
        <v>115862</v>
      </c>
      <c r="E6" s="164"/>
      <c r="F6" s="165">
        <v>48949</v>
      </c>
      <c r="G6" s="166"/>
      <c r="H6" s="167"/>
    </row>
    <row r="7" spans="1:8" x14ac:dyDescent="0.15">
      <c r="A7" s="148" t="s">
        <v>564</v>
      </c>
      <c r="B7" s="153"/>
      <c r="C7" s="154"/>
      <c r="D7" s="155">
        <v>123787</v>
      </c>
      <c r="E7" s="156"/>
      <c r="F7" s="157">
        <v>92632</v>
      </c>
      <c r="G7" s="158"/>
      <c r="H7" s="159"/>
    </row>
    <row r="8" spans="1:8" x14ac:dyDescent="0.15">
      <c r="A8" s="160"/>
      <c r="B8" s="161"/>
      <c r="C8" s="162"/>
      <c r="D8" s="163">
        <v>64283</v>
      </c>
      <c r="E8" s="164"/>
      <c r="F8" s="165">
        <v>47978</v>
      </c>
      <c r="G8" s="166"/>
      <c r="H8" s="167"/>
    </row>
    <row r="9" spans="1:8" x14ac:dyDescent="0.15">
      <c r="A9" s="148" t="s">
        <v>565</v>
      </c>
      <c r="B9" s="153"/>
      <c r="C9" s="154"/>
      <c r="D9" s="155">
        <v>83737</v>
      </c>
      <c r="E9" s="156"/>
      <c r="F9" s="157">
        <v>96469</v>
      </c>
      <c r="G9" s="158"/>
      <c r="H9" s="159"/>
    </row>
    <row r="10" spans="1:8" x14ac:dyDescent="0.15">
      <c r="A10" s="160"/>
      <c r="B10" s="161"/>
      <c r="C10" s="162"/>
      <c r="D10" s="163">
        <v>41949</v>
      </c>
      <c r="E10" s="164"/>
      <c r="F10" s="165">
        <v>49775</v>
      </c>
      <c r="G10" s="166"/>
      <c r="H10" s="167"/>
    </row>
    <row r="11" spans="1:8" x14ac:dyDescent="0.15">
      <c r="A11" s="148" t="s">
        <v>566</v>
      </c>
      <c r="B11" s="153"/>
      <c r="C11" s="154"/>
      <c r="D11" s="155">
        <v>100238</v>
      </c>
      <c r="E11" s="156"/>
      <c r="F11" s="157">
        <v>85743</v>
      </c>
      <c r="G11" s="158"/>
      <c r="H11" s="159"/>
    </row>
    <row r="12" spans="1:8" x14ac:dyDescent="0.15">
      <c r="A12" s="160"/>
      <c r="B12" s="161"/>
      <c r="C12" s="168"/>
      <c r="D12" s="163">
        <v>47063</v>
      </c>
      <c r="E12" s="164"/>
      <c r="F12" s="165">
        <v>45231</v>
      </c>
      <c r="G12" s="166"/>
      <c r="H12" s="167"/>
    </row>
    <row r="13" spans="1:8" x14ac:dyDescent="0.15">
      <c r="A13" s="148"/>
      <c r="B13" s="153"/>
      <c r="C13" s="169"/>
      <c r="D13" s="170">
        <v>132134</v>
      </c>
      <c r="E13" s="171"/>
      <c r="F13" s="172">
        <v>90820</v>
      </c>
      <c r="G13" s="173"/>
      <c r="H13" s="159"/>
    </row>
    <row r="14" spans="1:8" x14ac:dyDescent="0.15">
      <c r="A14" s="160"/>
      <c r="B14" s="161"/>
      <c r="C14" s="162"/>
      <c r="D14" s="163">
        <v>72426</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3.97</v>
      </c>
      <c r="C19" s="174">
        <f>ROUND(VALUE(SUBSTITUTE(実質収支比率等に係る経年分析!G$48,"▲","-")),2)</f>
        <v>3.69</v>
      </c>
      <c r="D19" s="174">
        <f>ROUND(VALUE(SUBSTITUTE(実質収支比率等に係る経年分析!H$48,"▲","-")),2)</f>
        <v>3.62</v>
      </c>
      <c r="E19" s="174">
        <f>ROUND(VALUE(SUBSTITUTE(実質収支比率等に係る経年分析!I$48,"▲","-")),2)</f>
        <v>5.77</v>
      </c>
      <c r="F19" s="174">
        <f>ROUND(VALUE(SUBSTITUTE(実質収支比率等に係る経年分析!J$48,"▲","-")),2)</f>
        <v>4.1399999999999997</v>
      </c>
    </row>
    <row r="20" spans="1:11" x14ac:dyDescent="0.15">
      <c r="A20" s="174" t="s">
        <v>57</v>
      </c>
      <c r="B20" s="174">
        <f>ROUND(VALUE(SUBSTITUTE(実質収支比率等に係る経年分析!F$47,"▲","-")),2)</f>
        <v>9.58</v>
      </c>
      <c r="C20" s="174">
        <f>ROUND(VALUE(SUBSTITUTE(実質収支比率等に係る経年分析!G$47,"▲","-")),2)</f>
        <v>8.7100000000000009</v>
      </c>
      <c r="D20" s="174">
        <f>ROUND(VALUE(SUBSTITUTE(実質収支比率等に係る経年分析!H$47,"▲","-")),2)</f>
        <v>10.43</v>
      </c>
      <c r="E20" s="174">
        <f>ROUND(VALUE(SUBSTITUTE(実質収支比率等に係る経年分析!I$47,"▲","-")),2)</f>
        <v>12.02</v>
      </c>
      <c r="F20" s="174">
        <f>ROUND(VALUE(SUBSTITUTE(実質収支比率等に係る経年分析!J$47,"▲","-")),2)</f>
        <v>15.48</v>
      </c>
    </row>
    <row r="21" spans="1:11" x14ac:dyDescent="0.15">
      <c r="A21" s="174" t="s">
        <v>58</v>
      </c>
      <c r="B21" s="174">
        <f>IF(ISNUMBER(VALUE(SUBSTITUTE(実質収支比率等に係る経年分析!F$49,"▲","-"))),ROUND(VALUE(SUBSTITUTE(実質収支比率等に係る経年分析!F$49,"▲","-")),2),NA())</f>
        <v>0.56000000000000005</v>
      </c>
      <c r="C21" s="174">
        <f>IF(ISNUMBER(VALUE(SUBSTITUTE(実質収支比率等に係る経年分析!G$49,"▲","-"))),ROUND(VALUE(SUBSTITUTE(実質収支比率等に係る経年分析!G$49,"▲","-")),2),NA())</f>
        <v>1.35</v>
      </c>
      <c r="D21" s="174">
        <f>IF(ISNUMBER(VALUE(SUBSTITUTE(実質収支比率等に係る経年分析!H$49,"▲","-"))),ROUND(VALUE(SUBSTITUTE(実質収支比率等に係る経年分析!H$49,"▲","-")),2),NA())</f>
        <v>2.0499999999999998</v>
      </c>
      <c r="E21" s="174">
        <f>IF(ISNUMBER(VALUE(SUBSTITUTE(実質収支比率等に係る経年分析!I$49,"▲","-"))),ROUND(VALUE(SUBSTITUTE(実質収支比率等に係る経年分析!I$49,"▲","-")),2),NA())</f>
        <v>4.2</v>
      </c>
      <c r="F21" s="174">
        <f>IF(ISNUMBER(VALUE(SUBSTITUTE(実質収支比率等に係る経年分析!J$49,"▲","-"))),ROUND(VALUE(SUBSTITUTE(実質収支比率等に係る経年分析!J$49,"▲","-")),2),NA())</f>
        <v>1.43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壱岐市三島航路事業特別会計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壱岐市下水道事業特別会計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壱岐市後期高齢者医療事業特別会計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壱岐市国民健康保険事業特別会計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15">
      <c r="A33" s="175" t="str">
        <f>IF(連結実質赤字比率に係る赤字・黒字の構成分析!C$37="",NA(),連結実質赤字比率に係る赤字・黒字の構成分析!C$37)</f>
        <v>壱岐市農業機械銀行特別会計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0.25</v>
      </c>
    </row>
    <row r="34" spans="1:16" x14ac:dyDescent="0.15">
      <c r="A34" s="175" t="str">
        <f>IF(連結実質赤字比率に係る赤字・黒字の構成分析!C$36="",NA(),連結実質赤字比率に係る赤字・黒字の構成分析!C$36)</f>
        <v>壱岐市介護保険事業特別会計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0.56999999999999995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3.88</v>
      </c>
    </row>
    <row r="36" spans="1:16" x14ac:dyDescent="0.15">
      <c r="A36" s="175" t="str">
        <f>IF(連結実質赤字比率に係る赤字・黒字の構成分析!C$34="",NA(),連結実質赤字比率に係る赤字・黒字の構成分析!C$34)</f>
        <v>壱岐市水道事業会計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2724</v>
      </c>
      <c r="E42" s="176"/>
      <c r="F42" s="176"/>
      <c r="G42" s="176">
        <f>'実質公債費比率（分子）の構造'!L$52</f>
        <v>2523</v>
      </c>
      <c r="H42" s="176"/>
      <c r="I42" s="176"/>
      <c r="J42" s="176">
        <f>'実質公債費比率（分子）の構造'!M$52</f>
        <v>2591</v>
      </c>
      <c r="K42" s="176"/>
      <c r="L42" s="176"/>
      <c r="M42" s="176">
        <f>'実質公債費比率（分子）の構造'!N$52</f>
        <v>2599</v>
      </c>
      <c r="N42" s="176"/>
      <c r="O42" s="176"/>
      <c r="P42" s="176">
        <f>'実質公債費比率（分子）の構造'!O$52</f>
        <v>2593</v>
      </c>
    </row>
    <row r="43" spans="1:16" x14ac:dyDescent="0.15">
      <c r="A43" s="176" t="s">
        <v>66</v>
      </c>
      <c r="B43" s="176">
        <f>'実質公債費比率（分子）の構造'!K$51</f>
        <v>1</v>
      </c>
      <c r="C43" s="176"/>
      <c r="D43" s="176"/>
      <c r="E43" s="176">
        <f>'実質公債費比率（分子）の構造'!L$51</f>
        <v>1</v>
      </c>
      <c r="F43" s="176"/>
      <c r="G43" s="176"/>
      <c r="H43" s="176">
        <f>'実質公債費比率（分子）の構造'!M$51</f>
        <v>2</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11</v>
      </c>
      <c r="C44" s="176"/>
      <c r="D44" s="176"/>
      <c r="E44" s="176">
        <f>'実質公債費比率（分子）の構造'!L$50</f>
        <v>11</v>
      </c>
      <c r="F44" s="176"/>
      <c r="G44" s="176"/>
      <c r="H44" s="176">
        <f>'実質公債費比率（分子）の構造'!M$50</f>
        <v>10</v>
      </c>
      <c r="I44" s="176"/>
      <c r="J44" s="176"/>
      <c r="K44" s="176">
        <f>'実質公債費比率（分子）の構造'!N$50</f>
        <v>11</v>
      </c>
      <c r="L44" s="176"/>
      <c r="M44" s="176"/>
      <c r="N44" s="176">
        <f>'実質公債費比率（分子）の構造'!O$50</f>
        <v>6</v>
      </c>
      <c r="O44" s="176"/>
      <c r="P44" s="176"/>
    </row>
    <row r="45" spans="1:16" x14ac:dyDescent="0.15">
      <c r="A45" s="176" t="s">
        <v>68</v>
      </c>
      <c r="B45" s="176">
        <f>'実質公債費比率（分子）の構造'!K$49</f>
        <v>74</v>
      </c>
      <c r="C45" s="176"/>
      <c r="D45" s="176"/>
      <c r="E45" s="176">
        <f>'実質公債費比率（分子）の構造'!L$49</f>
        <v>92</v>
      </c>
      <c r="F45" s="176"/>
      <c r="G45" s="176"/>
      <c r="H45" s="176">
        <f>'実質公債費比率（分子）の構造'!M$49</f>
        <v>95</v>
      </c>
      <c r="I45" s="176"/>
      <c r="J45" s="176"/>
      <c r="K45" s="176">
        <f>'実質公債費比率（分子）の構造'!N$49</f>
        <v>79</v>
      </c>
      <c r="L45" s="176"/>
      <c r="M45" s="176"/>
      <c r="N45" s="176">
        <f>'実質公債費比率（分子）の構造'!O$49</f>
        <v>75</v>
      </c>
      <c r="O45" s="176"/>
      <c r="P45" s="176"/>
    </row>
    <row r="46" spans="1:16" x14ac:dyDescent="0.15">
      <c r="A46" s="176" t="s">
        <v>69</v>
      </c>
      <c r="B46" s="176">
        <f>'実質公債費比率（分子）の構造'!K$48</f>
        <v>435</v>
      </c>
      <c r="C46" s="176"/>
      <c r="D46" s="176"/>
      <c r="E46" s="176">
        <f>'実質公債費比率（分子）の構造'!L$48</f>
        <v>324</v>
      </c>
      <c r="F46" s="176"/>
      <c r="G46" s="176"/>
      <c r="H46" s="176">
        <f>'実質公債費比率（分子）の構造'!M$48</f>
        <v>251</v>
      </c>
      <c r="I46" s="176"/>
      <c r="J46" s="176"/>
      <c r="K46" s="176">
        <f>'実質公債費比率（分子）の構造'!N$48</f>
        <v>255</v>
      </c>
      <c r="L46" s="176"/>
      <c r="M46" s="176"/>
      <c r="N46" s="176">
        <f>'実質公債費比率（分子）の構造'!O$48</f>
        <v>273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2863</v>
      </c>
      <c r="C49" s="176"/>
      <c r="D49" s="176"/>
      <c r="E49" s="176">
        <f>'実質公債費比率（分子）の構造'!L$45</f>
        <v>2828</v>
      </c>
      <c r="F49" s="176"/>
      <c r="G49" s="176"/>
      <c r="H49" s="176">
        <f>'実質公債費比率（分子）の構造'!M$45</f>
        <v>2832</v>
      </c>
      <c r="I49" s="176"/>
      <c r="J49" s="176"/>
      <c r="K49" s="176">
        <f>'実質公債費比率（分子）の構造'!N$45</f>
        <v>2915</v>
      </c>
      <c r="L49" s="176"/>
      <c r="M49" s="176"/>
      <c r="N49" s="176">
        <f>'実質公債費比率（分子）の構造'!O$45</f>
        <v>2982</v>
      </c>
      <c r="O49" s="176"/>
      <c r="P49" s="176"/>
    </row>
    <row r="50" spans="1:16" x14ac:dyDescent="0.15">
      <c r="A50" s="176" t="s">
        <v>73</v>
      </c>
      <c r="B50" s="176" t="e">
        <f>NA()</f>
        <v>#N/A</v>
      </c>
      <c r="C50" s="176">
        <f>IF(ISNUMBER('実質公債費比率（分子）の構造'!K$53),'実質公債費比率（分子）の構造'!K$53,NA())</f>
        <v>660</v>
      </c>
      <c r="D50" s="176" t="e">
        <f>NA()</f>
        <v>#N/A</v>
      </c>
      <c r="E50" s="176" t="e">
        <f>NA()</f>
        <v>#N/A</v>
      </c>
      <c r="F50" s="176">
        <f>IF(ISNUMBER('実質公債費比率（分子）の構造'!L$53),'実質公債費比率（分子）の構造'!L$53,NA())</f>
        <v>733</v>
      </c>
      <c r="G50" s="176" t="e">
        <f>NA()</f>
        <v>#N/A</v>
      </c>
      <c r="H50" s="176" t="e">
        <f>NA()</f>
        <v>#N/A</v>
      </c>
      <c r="I50" s="176">
        <f>IF(ISNUMBER('実質公債費比率（分子）の構造'!M$53),'実質公債費比率（分子）の構造'!M$53,NA())</f>
        <v>599</v>
      </c>
      <c r="J50" s="176" t="e">
        <f>NA()</f>
        <v>#N/A</v>
      </c>
      <c r="K50" s="176" t="e">
        <f>NA()</f>
        <v>#N/A</v>
      </c>
      <c r="L50" s="176">
        <f>IF(ISNUMBER('実質公債費比率（分子）の構造'!N$53),'実質公債費比率（分子）の構造'!N$53,NA())</f>
        <v>661</v>
      </c>
      <c r="M50" s="176" t="e">
        <f>NA()</f>
        <v>#N/A</v>
      </c>
      <c r="N50" s="176" t="e">
        <f>NA()</f>
        <v>#N/A</v>
      </c>
      <c r="O50" s="176">
        <f>IF(ISNUMBER('実質公債費比率（分子）の構造'!O$53),'実質公債費比率（分子）の構造'!O$53,NA())</f>
        <v>743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22721</v>
      </c>
      <c r="E56" s="175"/>
      <c r="F56" s="175"/>
      <c r="G56" s="175">
        <f>'将来負担比率（分子）の構造'!J$52</f>
        <v>23533</v>
      </c>
      <c r="H56" s="175"/>
      <c r="I56" s="175"/>
      <c r="J56" s="175">
        <f>'将来負担比率（分子）の構造'!K$52</f>
        <v>22737</v>
      </c>
      <c r="K56" s="175"/>
      <c r="L56" s="175"/>
      <c r="M56" s="175">
        <f>'将来負担比率（分子）の構造'!L$52</f>
        <v>21735</v>
      </c>
      <c r="N56" s="175"/>
      <c r="O56" s="175"/>
      <c r="P56" s="175">
        <f>'将来負担比率（分子）の構造'!M$52</f>
        <v>20616</v>
      </c>
    </row>
    <row r="57" spans="1:16" x14ac:dyDescent="0.15">
      <c r="A57" s="175" t="s">
        <v>44</v>
      </c>
      <c r="B57" s="175"/>
      <c r="C57" s="175"/>
      <c r="D57" s="175">
        <f>'将来負担比率（分子）の構造'!I$51</f>
        <v>766</v>
      </c>
      <c r="E57" s="175"/>
      <c r="F57" s="175"/>
      <c r="G57" s="175">
        <f>'将来負担比率（分子）の構造'!J$51</f>
        <v>712</v>
      </c>
      <c r="H57" s="175"/>
      <c r="I57" s="175"/>
      <c r="J57" s="175">
        <f>'将来負担比率（分子）の構造'!K$51</f>
        <v>776</v>
      </c>
      <c r="K57" s="175"/>
      <c r="L57" s="175"/>
      <c r="M57" s="175">
        <f>'将来負担比率（分子）の構造'!L$51</f>
        <v>849</v>
      </c>
      <c r="N57" s="175"/>
      <c r="O57" s="175"/>
      <c r="P57" s="175">
        <f>'将来負担比率（分子）の構造'!M$51</f>
        <v>1019</v>
      </c>
    </row>
    <row r="58" spans="1:16" x14ac:dyDescent="0.15">
      <c r="A58" s="175" t="s">
        <v>43</v>
      </c>
      <c r="B58" s="175"/>
      <c r="C58" s="175"/>
      <c r="D58" s="175">
        <f>'将来負担比率（分子）の構造'!I$50</f>
        <v>7010</v>
      </c>
      <c r="E58" s="175"/>
      <c r="F58" s="175"/>
      <c r="G58" s="175">
        <f>'将来負担比率（分子）の構造'!J$50</f>
        <v>5075</v>
      </c>
      <c r="H58" s="175"/>
      <c r="I58" s="175"/>
      <c r="J58" s="175">
        <f>'将来負担比率（分子）の構造'!K$50</f>
        <v>5331</v>
      </c>
      <c r="K58" s="175"/>
      <c r="L58" s="175"/>
      <c r="M58" s="175">
        <f>'将来負担比率（分子）の構造'!L$50</f>
        <v>6332</v>
      </c>
      <c r="N58" s="175"/>
      <c r="O58" s="175"/>
      <c r="P58" s="175">
        <f>'将来負担比率（分子）の構造'!M$50</f>
        <v>7069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617</v>
      </c>
      <c r="C62" s="175"/>
      <c r="D62" s="175"/>
      <c r="E62" s="175">
        <f>'将来負担比率（分子）の構造'!J$45</f>
        <v>646</v>
      </c>
      <c r="F62" s="175"/>
      <c r="G62" s="175"/>
      <c r="H62" s="175">
        <f>'将来負担比率（分子）の構造'!K$45</f>
        <v>689</v>
      </c>
      <c r="I62" s="175"/>
      <c r="J62" s="175"/>
      <c r="K62" s="175">
        <f>'将来負担比率（分子）の構造'!L$45</f>
        <v>1231</v>
      </c>
      <c r="L62" s="175"/>
      <c r="M62" s="175"/>
      <c r="N62" s="175">
        <f>'将来負担比率（分子）の構造'!M$45</f>
        <v>1909</v>
      </c>
      <c r="O62" s="175"/>
      <c r="P62" s="175"/>
    </row>
    <row r="63" spans="1:16" x14ac:dyDescent="0.15">
      <c r="A63" s="175" t="s">
        <v>36</v>
      </c>
      <c r="B63" s="175">
        <f>'将来負担比率（分子）の構造'!I$44</f>
        <v>1198</v>
      </c>
      <c r="C63" s="175"/>
      <c r="D63" s="175"/>
      <c r="E63" s="175">
        <f>'将来負担比率（分子）の構造'!J$44</f>
        <v>1113</v>
      </c>
      <c r="F63" s="175"/>
      <c r="G63" s="175"/>
      <c r="H63" s="175">
        <f>'将来負担比率（分子）の構造'!K$44</f>
        <v>1010</v>
      </c>
      <c r="I63" s="175"/>
      <c r="J63" s="175"/>
      <c r="K63" s="175">
        <f>'将来負担比率（分子）の構造'!L$44</f>
        <v>941</v>
      </c>
      <c r="L63" s="175"/>
      <c r="M63" s="175"/>
      <c r="N63" s="175">
        <f>'将来負担比率（分子）の構造'!M$44</f>
        <v>992</v>
      </c>
      <c r="O63" s="175"/>
      <c r="P63" s="175"/>
    </row>
    <row r="64" spans="1:16" x14ac:dyDescent="0.15">
      <c r="A64" s="175" t="s">
        <v>35</v>
      </c>
      <c r="B64" s="175">
        <f>'将来負担比率（分子）の構造'!I$43</f>
        <v>3620</v>
      </c>
      <c r="C64" s="175"/>
      <c r="D64" s="175"/>
      <c r="E64" s="175">
        <f>'将来負担比率（分子）の構造'!J$43</f>
        <v>3511</v>
      </c>
      <c r="F64" s="175"/>
      <c r="G64" s="175"/>
      <c r="H64" s="175">
        <f>'将来負担比率（分子）の構造'!K$43</f>
        <v>3195</v>
      </c>
      <c r="I64" s="175"/>
      <c r="J64" s="175"/>
      <c r="K64" s="175">
        <f>'将来負担比率（分子）の構造'!L$43</f>
        <v>2831</v>
      </c>
      <c r="L64" s="175"/>
      <c r="M64" s="175"/>
      <c r="N64" s="175">
        <f>'将来負担比率（分子）の構造'!M$43</f>
        <v>2546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26357</v>
      </c>
      <c r="C66" s="175"/>
      <c r="D66" s="175"/>
      <c r="E66" s="175">
        <f>'将来負担比率（分子）の構造'!J$41</f>
        <v>27757</v>
      </c>
      <c r="F66" s="175"/>
      <c r="G66" s="175"/>
      <c r="H66" s="175">
        <f>'将来負担比率（分子）の構造'!K$41</f>
        <v>27229</v>
      </c>
      <c r="I66" s="175"/>
      <c r="J66" s="175"/>
      <c r="K66" s="175">
        <f>'将来負担比率（分子）の構造'!L$41</f>
        <v>26296</v>
      </c>
      <c r="L66" s="175"/>
      <c r="M66" s="175"/>
      <c r="N66" s="175">
        <f>'将来負担比率（分子）の構造'!M$41</f>
        <v>25144</v>
      </c>
      <c r="O66" s="175"/>
      <c r="P66" s="175"/>
    </row>
    <row r="67" spans="1:16" x14ac:dyDescent="0.15">
      <c r="A67" s="175" t="s">
        <v>77</v>
      </c>
      <c r="B67" s="175" t="e">
        <f>NA()</f>
        <v>#N/A</v>
      </c>
      <c r="C67" s="175">
        <f>IF(ISNUMBER('将来負担比率（分子）の構造'!I$53), IF('将来負担比率（分子）の構造'!I$53 &lt; 0, 0, '将来負担比率（分子）の構造'!I$53), NA())</f>
        <v>1297</v>
      </c>
      <c r="D67" s="175" t="e">
        <f>NA()</f>
        <v>#N/A</v>
      </c>
      <c r="E67" s="175" t="e">
        <f>NA()</f>
        <v>#N/A</v>
      </c>
      <c r="F67" s="175">
        <f>IF(ISNUMBER('将来負担比率（分子）の構造'!J$53), IF('将来負担比率（分子）の構造'!J$53 &lt; 0, 0, '将来負担比率（分子）の構造'!J$53), NA())</f>
        <v>3708</v>
      </c>
      <c r="G67" s="175" t="e">
        <f>NA()</f>
        <v>#N/A</v>
      </c>
      <c r="H67" s="175" t="e">
        <f>NA()</f>
        <v>#N/A</v>
      </c>
      <c r="I67" s="175">
        <f>IF(ISNUMBER('将来負担比率（分子）の構造'!K$53), IF('将来負担比率（分子）の構造'!K$53 &lt; 0, 0, '将来負担比率（分子）の構造'!K$53), NA())</f>
        <v>3280</v>
      </c>
      <c r="J67" s="175" t="e">
        <f>NA()</f>
        <v>#N/A</v>
      </c>
      <c r="K67" s="175" t="e">
        <f>NA()</f>
        <v>#N/A</v>
      </c>
      <c r="L67" s="175">
        <f>IF(ISNUMBER('将来負担比率（分子）の構造'!L$53), IF('将来負担比率（分子）の構造'!L$53 &lt; 0, 0, '将来負担比率（分子）の構造'!L$53), NA())</f>
        <v>2383</v>
      </c>
      <c r="M67" s="175" t="e">
        <f>NA()</f>
        <v>#N/A</v>
      </c>
      <c r="N67" s="175" t="e">
        <f>NA()</f>
        <v>#N/A</v>
      </c>
      <c r="O67" s="175">
        <f>IF(ISNUMBER('将来負担比率（分子）の構造'!M$53), IF('将来負担比率（分子）の構造'!M$53 &lt; 0, 0, '将来負担比率（分子）の構造'!M$53), NA())</f>
        <v>1887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1304</v>
      </c>
      <c r="C72" s="179">
        <f>基金残高に係る経年分析!G55</f>
        <v>1554</v>
      </c>
      <c r="D72" s="179">
        <f>基金残高に係る経年分析!H55</f>
        <v>1958</v>
      </c>
    </row>
    <row r="73" spans="1:16" x14ac:dyDescent="0.15">
      <c r="A73" s="178" t="s">
        <v>80</v>
      </c>
      <c r="B73" s="179">
        <f>基金残高に係る経年分析!F56</f>
        <v>766</v>
      </c>
      <c r="C73" s="179">
        <f>基金残高に係る経年分析!G56</f>
        <v>1426</v>
      </c>
      <c r="D73" s="179">
        <f>基金残高に係る経年分析!H56</f>
        <v>1516</v>
      </c>
    </row>
    <row r="74" spans="1:16" x14ac:dyDescent="0.15">
      <c r="A74" s="178" t="s">
        <v>81</v>
      </c>
      <c r="B74" s="179">
        <f>基金残高に係る経年分析!F57</f>
        <v>5982</v>
      </c>
      <c r="C74" s="179">
        <f>基金残高に係る経年分析!G57</f>
        <v>6267</v>
      </c>
      <c r="D74" s="179">
        <f>基金残高に係る経年分析!H57</f>
        <v>6538</v>
      </c>
    </row>
  </sheetData>
  <sheetProtection algorithmName="SHA-512" hashValue="S3k500cSyQEe4OAf4O+0G4qQvy90EHdH9Dg5yQkQK1/h2+6PGotsLSJlaoyCjjiQiDJdCa9DFsVQUCXir2zRsA==" saltValue="14sgNY9M/xzUIp8lIJZd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220</v>
      </c>
      <c r="DI1" s="718"/>
      <c r="DJ1" s="718"/>
      <c r="DK1" s="718"/>
      <c r="DL1" s="718"/>
      <c r="DM1" s="718"/>
      <c r="DN1" s="719"/>
      <c r="DO1" s="214"/>
      <c r="DP1" s="717" t="s">
        <v>221</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223</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224</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225</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226</v>
      </c>
      <c r="S4" s="674"/>
      <c r="T4" s="674"/>
      <c r="U4" s="674"/>
      <c r="V4" s="674"/>
      <c r="W4" s="674"/>
      <c r="X4" s="674"/>
      <c r="Y4" s="675"/>
      <c r="Z4" s="673" t="s">
        <v>227</v>
      </c>
      <c r="AA4" s="674"/>
      <c r="AB4" s="674"/>
      <c r="AC4" s="675"/>
      <c r="AD4" s="673" t="s">
        <v>228</v>
      </c>
      <c r="AE4" s="674"/>
      <c r="AF4" s="674"/>
      <c r="AG4" s="674"/>
      <c r="AH4" s="674"/>
      <c r="AI4" s="674"/>
      <c r="AJ4" s="674"/>
      <c r="AK4" s="675"/>
      <c r="AL4" s="673" t="s">
        <v>227</v>
      </c>
      <c r="AM4" s="674"/>
      <c r="AN4" s="674"/>
      <c r="AO4" s="675"/>
      <c r="AP4" s="720" t="s">
        <v>229</v>
      </c>
      <c r="AQ4" s="720"/>
      <c r="AR4" s="720"/>
      <c r="AS4" s="720"/>
      <c r="AT4" s="720"/>
      <c r="AU4" s="720"/>
      <c r="AV4" s="720"/>
      <c r="AW4" s="720"/>
      <c r="AX4" s="720"/>
      <c r="AY4" s="720"/>
      <c r="AZ4" s="720"/>
      <c r="BA4" s="720"/>
      <c r="BB4" s="720"/>
      <c r="BC4" s="720"/>
      <c r="BD4" s="720"/>
      <c r="BE4" s="720"/>
      <c r="BF4" s="720"/>
      <c r="BG4" s="720" t="s">
        <v>230</v>
      </c>
      <c r="BH4" s="720"/>
      <c r="BI4" s="720"/>
      <c r="BJ4" s="720"/>
      <c r="BK4" s="720"/>
      <c r="BL4" s="720"/>
      <c r="BM4" s="720"/>
      <c r="BN4" s="720"/>
      <c r="BO4" s="720" t="s">
        <v>227</v>
      </c>
      <c r="BP4" s="720"/>
      <c r="BQ4" s="720"/>
      <c r="BR4" s="720"/>
      <c r="BS4" s="720" t="s">
        <v>231</v>
      </c>
      <c r="BT4" s="720"/>
      <c r="BU4" s="720"/>
      <c r="BV4" s="720"/>
      <c r="BW4" s="720"/>
      <c r="BX4" s="720"/>
      <c r="BY4" s="720"/>
      <c r="BZ4" s="720"/>
      <c r="CA4" s="720"/>
      <c r="CB4" s="720"/>
      <c r="CD4" s="673" t="s">
        <v>232</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233</v>
      </c>
      <c r="C5" s="680"/>
      <c r="D5" s="680"/>
      <c r="E5" s="680"/>
      <c r="F5" s="680"/>
      <c r="G5" s="680"/>
      <c r="H5" s="680"/>
      <c r="I5" s="680"/>
      <c r="J5" s="680"/>
      <c r="K5" s="680"/>
      <c r="L5" s="680"/>
      <c r="M5" s="680"/>
      <c r="N5" s="680"/>
      <c r="O5" s="680"/>
      <c r="P5" s="680"/>
      <c r="Q5" s="681"/>
      <c r="R5" s="676">
        <v>2284378</v>
      </c>
      <c r="S5" s="677"/>
      <c r="T5" s="677"/>
      <c r="U5" s="677"/>
      <c r="V5" s="677"/>
      <c r="W5" s="677"/>
      <c r="X5" s="677"/>
      <c r="Y5" s="702"/>
      <c r="Z5" s="715">
        <v>9.5</v>
      </c>
      <c r="AA5" s="715"/>
      <c r="AB5" s="715"/>
      <c r="AC5" s="715"/>
      <c r="AD5" s="716">
        <v>2260985</v>
      </c>
      <c r="AE5" s="716"/>
      <c r="AF5" s="716"/>
      <c r="AG5" s="716"/>
      <c r="AH5" s="716"/>
      <c r="AI5" s="716"/>
      <c r="AJ5" s="716"/>
      <c r="AK5" s="716"/>
      <c r="AL5" s="703">
        <v>18</v>
      </c>
      <c r="AM5" s="685"/>
      <c r="AN5" s="685"/>
      <c r="AO5" s="704"/>
      <c r="AP5" s="679" t="s">
        <v>234</v>
      </c>
      <c r="AQ5" s="680"/>
      <c r="AR5" s="680"/>
      <c r="AS5" s="680"/>
      <c r="AT5" s="680"/>
      <c r="AU5" s="680"/>
      <c r="AV5" s="680"/>
      <c r="AW5" s="680"/>
      <c r="AX5" s="680"/>
      <c r="AY5" s="680"/>
      <c r="AZ5" s="680"/>
      <c r="BA5" s="680"/>
      <c r="BB5" s="680"/>
      <c r="BC5" s="680"/>
      <c r="BD5" s="680"/>
      <c r="BE5" s="680"/>
      <c r="BF5" s="681"/>
      <c r="BG5" s="621">
        <v>2281236</v>
      </c>
      <c r="BH5" s="622"/>
      <c r="BI5" s="622"/>
      <c r="BJ5" s="622"/>
      <c r="BK5" s="622"/>
      <c r="BL5" s="622"/>
      <c r="BM5" s="622"/>
      <c r="BN5" s="623"/>
      <c r="BO5" s="659">
        <v>99.9</v>
      </c>
      <c r="BP5" s="659"/>
      <c r="BQ5" s="659"/>
      <c r="BR5" s="659"/>
      <c r="BS5" s="660" t="s">
        <v>235</v>
      </c>
      <c r="BT5" s="660"/>
      <c r="BU5" s="660"/>
      <c r="BV5" s="660"/>
      <c r="BW5" s="660"/>
      <c r="BX5" s="660"/>
      <c r="BY5" s="660"/>
      <c r="BZ5" s="660"/>
      <c r="CA5" s="660"/>
      <c r="CB5" s="700"/>
      <c r="CD5" s="673" t="s">
        <v>229</v>
      </c>
      <c r="CE5" s="674"/>
      <c r="CF5" s="674"/>
      <c r="CG5" s="674"/>
      <c r="CH5" s="674"/>
      <c r="CI5" s="674"/>
      <c r="CJ5" s="674"/>
      <c r="CK5" s="674"/>
      <c r="CL5" s="674"/>
      <c r="CM5" s="674"/>
      <c r="CN5" s="674"/>
      <c r="CO5" s="674"/>
      <c r="CP5" s="674"/>
      <c r="CQ5" s="675"/>
      <c r="CR5" s="673" t="s">
        <v>236</v>
      </c>
      <c r="CS5" s="674"/>
      <c r="CT5" s="674"/>
      <c r="CU5" s="674"/>
      <c r="CV5" s="674"/>
      <c r="CW5" s="674"/>
      <c r="CX5" s="674"/>
      <c r="CY5" s="675"/>
      <c r="CZ5" s="673" t="s">
        <v>227</v>
      </c>
      <c r="DA5" s="674"/>
      <c r="DB5" s="674"/>
      <c r="DC5" s="675"/>
      <c r="DD5" s="673" t="s">
        <v>237</v>
      </c>
      <c r="DE5" s="674"/>
      <c r="DF5" s="674"/>
      <c r="DG5" s="674"/>
      <c r="DH5" s="674"/>
      <c r="DI5" s="674"/>
      <c r="DJ5" s="674"/>
      <c r="DK5" s="674"/>
      <c r="DL5" s="674"/>
      <c r="DM5" s="674"/>
      <c r="DN5" s="674"/>
      <c r="DO5" s="674"/>
      <c r="DP5" s="675"/>
      <c r="DQ5" s="673" t="s">
        <v>238</v>
      </c>
      <c r="DR5" s="674"/>
      <c r="DS5" s="674"/>
      <c r="DT5" s="674"/>
      <c r="DU5" s="674"/>
      <c r="DV5" s="674"/>
      <c r="DW5" s="674"/>
      <c r="DX5" s="674"/>
      <c r="DY5" s="674"/>
      <c r="DZ5" s="674"/>
      <c r="EA5" s="674"/>
      <c r="EB5" s="674"/>
      <c r="EC5" s="675"/>
    </row>
    <row r="6" spans="2:143" ht="11.25" customHeight="1" x14ac:dyDescent="0.15">
      <c r="B6" s="618" t="s">
        <v>239</v>
      </c>
      <c r="C6" s="619"/>
      <c r="D6" s="619"/>
      <c r="E6" s="619"/>
      <c r="F6" s="619"/>
      <c r="G6" s="619"/>
      <c r="H6" s="619"/>
      <c r="I6" s="619"/>
      <c r="J6" s="619"/>
      <c r="K6" s="619"/>
      <c r="L6" s="619"/>
      <c r="M6" s="619"/>
      <c r="N6" s="619"/>
      <c r="O6" s="619"/>
      <c r="P6" s="619"/>
      <c r="Q6" s="620"/>
      <c r="R6" s="621">
        <v>290360</v>
      </c>
      <c r="S6" s="622"/>
      <c r="T6" s="622"/>
      <c r="U6" s="622"/>
      <c r="V6" s="622"/>
      <c r="W6" s="622"/>
      <c r="X6" s="622"/>
      <c r="Y6" s="623"/>
      <c r="Z6" s="659">
        <v>1.2</v>
      </c>
      <c r="AA6" s="659"/>
      <c r="AB6" s="659"/>
      <c r="AC6" s="659"/>
      <c r="AD6" s="660">
        <v>290360</v>
      </c>
      <c r="AE6" s="660"/>
      <c r="AF6" s="660"/>
      <c r="AG6" s="660"/>
      <c r="AH6" s="660"/>
      <c r="AI6" s="660"/>
      <c r="AJ6" s="660"/>
      <c r="AK6" s="660"/>
      <c r="AL6" s="624">
        <v>2.2999999999999998</v>
      </c>
      <c r="AM6" s="625"/>
      <c r="AN6" s="625"/>
      <c r="AO6" s="661"/>
      <c r="AP6" s="618" t="s">
        <v>240</v>
      </c>
      <c r="AQ6" s="619"/>
      <c r="AR6" s="619"/>
      <c r="AS6" s="619"/>
      <c r="AT6" s="619"/>
      <c r="AU6" s="619"/>
      <c r="AV6" s="619"/>
      <c r="AW6" s="619"/>
      <c r="AX6" s="619"/>
      <c r="AY6" s="619"/>
      <c r="AZ6" s="619"/>
      <c r="BA6" s="619"/>
      <c r="BB6" s="619"/>
      <c r="BC6" s="619"/>
      <c r="BD6" s="619"/>
      <c r="BE6" s="619"/>
      <c r="BF6" s="620"/>
      <c r="BG6" s="621">
        <v>2281236</v>
      </c>
      <c r="BH6" s="622"/>
      <c r="BI6" s="622"/>
      <c r="BJ6" s="622"/>
      <c r="BK6" s="622"/>
      <c r="BL6" s="622"/>
      <c r="BM6" s="622"/>
      <c r="BN6" s="623"/>
      <c r="BO6" s="659">
        <v>99.9</v>
      </c>
      <c r="BP6" s="659"/>
      <c r="BQ6" s="659"/>
      <c r="BR6" s="659"/>
      <c r="BS6" s="660" t="s">
        <v>139</v>
      </c>
      <c r="BT6" s="660"/>
      <c r="BU6" s="660"/>
      <c r="BV6" s="660"/>
      <c r="BW6" s="660"/>
      <c r="BX6" s="660"/>
      <c r="BY6" s="660"/>
      <c r="BZ6" s="660"/>
      <c r="CA6" s="660"/>
      <c r="CB6" s="700"/>
      <c r="CD6" s="679" t="s">
        <v>241</v>
      </c>
      <c r="CE6" s="680"/>
      <c r="CF6" s="680"/>
      <c r="CG6" s="680"/>
      <c r="CH6" s="680"/>
      <c r="CI6" s="680"/>
      <c r="CJ6" s="680"/>
      <c r="CK6" s="680"/>
      <c r="CL6" s="680"/>
      <c r="CM6" s="680"/>
      <c r="CN6" s="680"/>
      <c r="CO6" s="680"/>
      <c r="CP6" s="680"/>
      <c r="CQ6" s="681"/>
      <c r="CR6" s="621">
        <v>137653</v>
      </c>
      <c r="CS6" s="622"/>
      <c r="CT6" s="622"/>
      <c r="CU6" s="622"/>
      <c r="CV6" s="622"/>
      <c r="CW6" s="622"/>
      <c r="CX6" s="622"/>
      <c r="CY6" s="623"/>
      <c r="CZ6" s="703">
        <v>0.6</v>
      </c>
      <c r="DA6" s="685"/>
      <c r="DB6" s="685"/>
      <c r="DC6" s="705"/>
      <c r="DD6" s="627">
        <v>3436</v>
      </c>
      <c r="DE6" s="622"/>
      <c r="DF6" s="622"/>
      <c r="DG6" s="622"/>
      <c r="DH6" s="622"/>
      <c r="DI6" s="622"/>
      <c r="DJ6" s="622"/>
      <c r="DK6" s="622"/>
      <c r="DL6" s="622"/>
      <c r="DM6" s="622"/>
      <c r="DN6" s="622"/>
      <c r="DO6" s="622"/>
      <c r="DP6" s="623"/>
      <c r="DQ6" s="627">
        <v>135040</v>
      </c>
      <c r="DR6" s="622"/>
      <c r="DS6" s="622"/>
      <c r="DT6" s="622"/>
      <c r="DU6" s="622"/>
      <c r="DV6" s="622"/>
      <c r="DW6" s="622"/>
      <c r="DX6" s="622"/>
      <c r="DY6" s="622"/>
      <c r="DZ6" s="622"/>
      <c r="EA6" s="622"/>
      <c r="EB6" s="622"/>
      <c r="EC6" s="658"/>
    </row>
    <row r="7" spans="2:143" ht="11.25" customHeight="1" x14ac:dyDescent="0.15">
      <c r="B7" s="618" t="s">
        <v>242</v>
      </c>
      <c r="C7" s="619"/>
      <c r="D7" s="619"/>
      <c r="E7" s="619"/>
      <c r="F7" s="619"/>
      <c r="G7" s="619"/>
      <c r="H7" s="619"/>
      <c r="I7" s="619"/>
      <c r="J7" s="619"/>
      <c r="K7" s="619"/>
      <c r="L7" s="619"/>
      <c r="M7" s="619"/>
      <c r="N7" s="619"/>
      <c r="O7" s="619"/>
      <c r="P7" s="619"/>
      <c r="Q7" s="620"/>
      <c r="R7" s="621">
        <v>611</v>
      </c>
      <c r="S7" s="622"/>
      <c r="T7" s="622"/>
      <c r="U7" s="622"/>
      <c r="V7" s="622"/>
      <c r="W7" s="622"/>
      <c r="X7" s="622"/>
      <c r="Y7" s="623"/>
      <c r="Z7" s="659">
        <v>0</v>
      </c>
      <c r="AA7" s="659"/>
      <c r="AB7" s="659"/>
      <c r="AC7" s="659"/>
      <c r="AD7" s="660">
        <v>611</v>
      </c>
      <c r="AE7" s="660"/>
      <c r="AF7" s="660"/>
      <c r="AG7" s="660"/>
      <c r="AH7" s="660"/>
      <c r="AI7" s="660"/>
      <c r="AJ7" s="660"/>
      <c r="AK7" s="660"/>
      <c r="AL7" s="624">
        <v>0</v>
      </c>
      <c r="AM7" s="625"/>
      <c r="AN7" s="625"/>
      <c r="AO7" s="661"/>
      <c r="AP7" s="618" t="s">
        <v>243</v>
      </c>
      <c r="AQ7" s="619"/>
      <c r="AR7" s="619"/>
      <c r="AS7" s="619"/>
      <c r="AT7" s="619"/>
      <c r="AU7" s="619"/>
      <c r="AV7" s="619"/>
      <c r="AW7" s="619"/>
      <c r="AX7" s="619"/>
      <c r="AY7" s="619"/>
      <c r="AZ7" s="619"/>
      <c r="BA7" s="619"/>
      <c r="BB7" s="619"/>
      <c r="BC7" s="619"/>
      <c r="BD7" s="619"/>
      <c r="BE7" s="619"/>
      <c r="BF7" s="620"/>
      <c r="BG7" s="621">
        <v>892224</v>
      </c>
      <c r="BH7" s="622"/>
      <c r="BI7" s="622"/>
      <c r="BJ7" s="622"/>
      <c r="BK7" s="622"/>
      <c r="BL7" s="622"/>
      <c r="BM7" s="622"/>
      <c r="BN7" s="623"/>
      <c r="BO7" s="659">
        <v>39.1</v>
      </c>
      <c r="BP7" s="659"/>
      <c r="BQ7" s="659"/>
      <c r="BR7" s="659"/>
      <c r="BS7" s="660" t="s">
        <v>235</v>
      </c>
      <c r="BT7" s="660"/>
      <c r="BU7" s="660"/>
      <c r="BV7" s="660"/>
      <c r="BW7" s="660"/>
      <c r="BX7" s="660"/>
      <c r="BY7" s="660"/>
      <c r="BZ7" s="660"/>
      <c r="CA7" s="660"/>
      <c r="CB7" s="700"/>
      <c r="CD7" s="618" t="s">
        <v>244</v>
      </c>
      <c r="CE7" s="619"/>
      <c r="CF7" s="619"/>
      <c r="CG7" s="619"/>
      <c r="CH7" s="619"/>
      <c r="CI7" s="619"/>
      <c r="CJ7" s="619"/>
      <c r="CK7" s="619"/>
      <c r="CL7" s="619"/>
      <c r="CM7" s="619"/>
      <c r="CN7" s="619"/>
      <c r="CO7" s="619"/>
      <c r="CP7" s="619"/>
      <c r="CQ7" s="620"/>
      <c r="CR7" s="621">
        <v>4039834</v>
      </c>
      <c r="CS7" s="622"/>
      <c r="CT7" s="622"/>
      <c r="CU7" s="622"/>
      <c r="CV7" s="622"/>
      <c r="CW7" s="622"/>
      <c r="CX7" s="622"/>
      <c r="CY7" s="623"/>
      <c r="CZ7" s="659">
        <v>17.2</v>
      </c>
      <c r="DA7" s="659"/>
      <c r="DB7" s="659"/>
      <c r="DC7" s="659"/>
      <c r="DD7" s="627">
        <v>138347</v>
      </c>
      <c r="DE7" s="622"/>
      <c r="DF7" s="622"/>
      <c r="DG7" s="622"/>
      <c r="DH7" s="622"/>
      <c r="DI7" s="622"/>
      <c r="DJ7" s="622"/>
      <c r="DK7" s="622"/>
      <c r="DL7" s="622"/>
      <c r="DM7" s="622"/>
      <c r="DN7" s="622"/>
      <c r="DO7" s="622"/>
      <c r="DP7" s="623"/>
      <c r="DQ7" s="627">
        <v>2401296</v>
      </c>
      <c r="DR7" s="622"/>
      <c r="DS7" s="622"/>
      <c r="DT7" s="622"/>
      <c r="DU7" s="622"/>
      <c r="DV7" s="622"/>
      <c r="DW7" s="622"/>
      <c r="DX7" s="622"/>
      <c r="DY7" s="622"/>
      <c r="DZ7" s="622"/>
      <c r="EA7" s="622"/>
      <c r="EB7" s="622"/>
      <c r="EC7" s="658"/>
    </row>
    <row r="8" spans="2:143" ht="11.25" customHeight="1" x14ac:dyDescent="0.15">
      <c r="B8" s="618" t="s">
        <v>245</v>
      </c>
      <c r="C8" s="619"/>
      <c r="D8" s="619"/>
      <c r="E8" s="619"/>
      <c r="F8" s="619"/>
      <c r="G8" s="619"/>
      <c r="H8" s="619"/>
      <c r="I8" s="619"/>
      <c r="J8" s="619"/>
      <c r="K8" s="619"/>
      <c r="L8" s="619"/>
      <c r="M8" s="619"/>
      <c r="N8" s="619"/>
      <c r="O8" s="619"/>
      <c r="P8" s="619"/>
      <c r="Q8" s="620"/>
      <c r="R8" s="621">
        <v>6603</v>
      </c>
      <c r="S8" s="622"/>
      <c r="T8" s="622"/>
      <c r="U8" s="622"/>
      <c r="V8" s="622"/>
      <c r="W8" s="622"/>
      <c r="X8" s="622"/>
      <c r="Y8" s="623"/>
      <c r="Z8" s="659">
        <v>0</v>
      </c>
      <c r="AA8" s="659"/>
      <c r="AB8" s="659"/>
      <c r="AC8" s="659"/>
      <c r="AD8" s="660">
        <v>6603</v>
      </c>
      <c r="AE8" s="660"/>
      <c r="AF8" s="660"/>
      <c r="AG8" s="660"/>
      <c r="AH8" s="660"/>
      <c r="AI8" s="660"/>
      <c r="AJ8" s="660"/>
      <c r="AK8" s="660"/>
      <c r="AL8" s="624">
        <v>0.1</v>
      </c>
      <c r="AM8" s="625"/>
      <c r="AN8" s="625"/>
      <c r="AO8" s="661"/>
      <c r="AP8" s="618" t="s">
        <v>246</v>
      </c>
      <c r="AQ8" s="619"/>
      <c r="AR8" s="619"/>
      <c r="AS8" s="619"/>
      <c r="AT8" s="619"/>
      <c r="AU8" s="619"/>
      <c r="AV8" s="619"/>
      <c r="AW8" s="619"/>
      <c r="AX8" s="619"/>
      <c r="AY8" s="619"/>
      <c r="AZ8" s="619"/>
      <c r="BA8" s="619"/>
      <c r="BB8" s="619"/>
      <c r="BC8" s="619"/>
      <c r="BD8" s="619"/>
      <c r="BE8" s="619"/>
      <c r="BF8" s="620"/>
      <c r="BG8" s="621">
        <v>38160</v>
      </c>
      <c r="BH8" s="622"/>
      <c r="BI8" s="622"/>
      <c r="BJ8" s="622"/>
      <c r="BK8" s="622"/>
      <c r="BL8" s="622"/>
      <c r="BM8" s="622"/>
      <c r="BN8" s="623"/>
      <c r="BO8" s="659">
        <v>1.7</v>
      </c>
      <c r="BP8" s="659"/>
      <c r="BQ8" s="659"/>
      <c r="BR8" s="659"/>
      <c r="BS8" s="660" t="s">
        <v>139</v>
      </c>
      <c r="BT8" s="660"/>
      <c r="BU8" s="660"/>
      <c r="BV8" s="660"/>
      <c r="BW8" s="660"/>
      <c r="BX8" s="660"/>
      <c r="BY8" s="660"/>
      <c r="BZ8" s="660"/>
      <c r="CA8" s="660"/>
      <c r="CB8" s="700"/>
      <c r="CD8" s="618" t="s">
        <v>247</v>
      </c>
      <c r="CE8" s="619"/>
      <c r="CF8" s="619"/>
      <c r="CG8" s="619"/>
      <c r="CH8" s="619"/>
      <c r="CI8" s="619"/>
      <c r="CJ8" s="619"/>
      <c r="CK8" s="619"/>
      <c r="CL8" s="619"/>
      <c r="CM8" s="619"/>
      <c r="CN8" s="619"/>
      <c r="CO8" s="619"/>
      <c r="CP8" s="619"/>
      <c r="CQ8" s="620"/>
      <c r="CR8" s="621">
        <v>6088090</v>
      </c>
      <c r="CS8" s="622"/>
      <c r="CT8" s="622"/>
      <c r="CU8" s="622"/>
      <c r="CV8" s="622"/>
      <c r="CW8" s="622"/>
      <c r="CX8" s="622"/>
      <c r="CY8" s="623"/>
      <c r="CZ8" s="659">
        <v>26</v>
      </c>
      <c r="DA8" s="659"/>
      <c r="DB8" s="659"/>
      <c r="DC8" s="659"/>
      <c r="DD8" s="627">
        <v>50789</v>
      </c>
      <c r="DE8" s="622"/>
      <c r="DF8" s="622"/>
      <c r="DG8" s="622"/>
      <c r="DH8" s="622"/>
      <c r="DI8" s="622"/>
      <c r="DJ8" s="622"/>
      <c r="DK8" s="622"/>
      <c r="DL8" s="622"/>
      <c r="DM8" s="622"/>
      <c r="DN8" s="622"/>
      <c r="DO8" s="622"/>
      <c r="DP8" s="623"/>
      <c r="DQ8" s="627">
        <v>3261004</v>
      </c>
      <c r="DR8" s="622"/>
      <c r="DS8" s="622"/>
      <c r="DT8" s="622"/>
      <c r="DU8" s="622"/>
      <c r="DV8" s="622"/>
      <c r="DW8" s="622"/>
      <c r="DX8" s="622"/>
      <c r="DY8" s="622"/>
      <c r="DZ8" s="622"/>
      <c r="EA8" s="622"/>
      <c r="EB8" s="622"/>
      <c r="EC8" s="658"/>
    </row>
    <row r="9" spans="2:143" ht="11.25" customHeight="1" x14ac:dyDescent="0.15">
      <c r="B9" s="618" t="s">
        <v>248</v>
      </c>
      <c r="C9" s="619"/>
      <c r="D9" s="619"/>
      <c r="E9" s="619"/>
      <c r="F9" s="619"/>
      <c r="G9" s="619"/>
      <c r="H9" s="619"/>
      <c r="I9" s="619"/>
      <c r="J9" s="619"/>
      <c r="K9" s="619"/>
      <c r="L9" s="619"/>
      <c r="M9" s="619"/>
      <c r="N9" s="619"/>
      <c r="O9" s="619"/>
      <c r="P9" s="619"/>
      <c r="Q9" s="620"/>
      <c r="R9" s="621">
        <v>6400</v>
      </c>
      <c r="S9" s="622"/>
      <c r="T9" s="622"/>
      <c r="U9" s="622"/>
      <c r="V9" s="622"/>
      <c r="W9" s="622"/>
      <c r="X9" s="622"/>
      <c r="Y9" s="623"/>
      <c r="Z9" s="659">
        <v>0</v>
      </c>
      <c r="AA9" s="659"/>
      <c r="AB9" s="659"/>
      <c r="AC9" s="659"/>
      <c r="AD9" s="660">
        <v>6400</v>
      </c>
      <c r="AE9" s="660"/>
      <c r="AF9" s="660"/>
      <c r="AG9" s="660"/>
      <c r="AH9" s="660"/>
      <c r="AI9" s="660"/>
      <c r="AJ9" s="660"/>
      <c r="AK9" s="660"/>
      <c r="AL9" s="624">
        <v>0.1</v>
      </c>
      <c r="AM9" s="625"/>
      <c r="AN9" s="625"/>
      <c r="AO9" s="661"/>
      <c r="AP9" s="618" t="s">
        <v>249</v>
      </c>
      <c r="AQ9" s="619"/>
      <c r="AR9" s="619"/>
      <c r="AS9" s="619"/>
      <c r="AT9" s="619"/>
      <c r="AU9" s="619"/>
      <c r="AV9" s="619"/>
      <c r="AW9" s="619"/>
      <c r="AX9" s="619"/>
      <c r="AY9" s="619"/>
      <c r="AZ9" s="619"/>
      <c r="BA9" s="619"/>
      <c r="BB9" s="619"/>
      <c r="BC9" s="619"/>
      <c r="BD9" s="619"/>
      <c r="BE9" s="619"/>
      <c r="BF9" s="620"/>
      <c r="BG9" s="621">
        <v>754393</v>
      </c>
      <c r="BH9" s="622"/>
      <c r="BI9" s="622"/>
      <c r="BJ9" s="622"/>
      <c r="BK9" s="622"/>
      <c r="BL9" s="622"/>
      <c r="BM9" s="622"/>
      <c r="BN9" s="623"/>
      <c r="BO9" s="659">
        <v>33</v>
      </c>
      <c r="BP9" s="659"/>
      <c r="BQ9" s="659"/>
      <c r="BR9" s="659"/>
      <c r="BS9" s="660" t="s">
        <v>139</v>
      </c>
      <c r="BT9" s="660"/>
      <c r="BU9" s="660"/>
      <c r="BV9" s="660"/>
      <c r="BW9" s="660"/>
      <c r="BX9" s="660"/>
      <c r="BY9" s="660"/>
      <c r="BZ9" s="660"/>
      <c r="CA9" s="660"/>
      <c r="CB9" s="700"/>
      <c r="CD9" s="618" t="s">
        <v>250</v>
      </c>
      <c r="CE9" s="619"/>
      <c r="CF9" s="619"/>
      <c r="CG9" s="619"/>
      <c r="CH9" s="619"/>
      <c r="CI9" s="619"/>
      <c r="CJ9" s="619"/>
      <c r="CK9" s="619"/>
      <c r="CL9" s="619"/>
      <c r="CM9" s="619"/>
      <c r="CN9" s="619"/>
      <c r="CO9" s="619"/>
      <c r="CP9" s="619"/>
      <c r="CQ9" s="620"/>
      <c r="CR9" s="621">
        <v>2302052</v>
      </c>
      <c r="CS9" s="622"/>
      <c r="CT9" s="622"/>
      <c r="CU9" s="622"/>
      <c r="CV9" s="622"/>
      <c r="CW9" s="622"/>
      <c r="CX9" s="622"/>
      <c r="CY9" s="623"/>
      <c r="CZ9" s="659">
        <v>9.8000000000000007</v>
      </c>
      <c r="DA9" s="659"/>
      <c r="DB9" s="659"/>
      <c r="DC9" s="659"/>
      <c r="DD9" s="627">
        <v>272214</v>
      </c>
      <c r="DE9" s="622"/>
      <c r="DF9" s="622"/>
      <c r="DG9" s="622"/>
      <c r="DH9" s="622"/>
      <c r="DI9" s="622"/>
      <c r="DJ9" s="622"/>
      <c r="DK9" s="622"/>
      <c r="DL9" s="622"/>
      <c r="DM9" s="622"/>
      <c r="DN9" s="622"/>
      <c r="DO9" s="622"/>
      <c r="DP9" s="623"/>
      <c r="DQ9" s="627">
        <v>1916795</v>
      </c>
      <c r="DR9" s="622"/>
      <c r="DS9" s="622"/>
      <c r="DT9" s="622"/>
      <c r="DU9" s="622"/>
      <c r="DV9" s="622"/>
      <c r="DW9" s="622"/>
      <c r="DX9" s="622"/>
      <c r="DY9" s="622"/>
      <c r="DZ9" s="622"/>
      <c r="EA9" s="622"/>
      <c r="EB9" s="622"/>
      <c r="EC9" s="658"/>
    </row>
    <row r="10" spans="2:143" ht="11.25" customHeight="1" x14ac:dyDescent="0.15">
      <c r="B10" s="618" t="s">
        <v>251</v>
      </c>
      <c r="C10" s="619"/>
      <c r="D10" s="619"/>
      <c r="E10" s="619"/>
      <c r="F10" s="619"/>
      <c r="G10" s="619"/>
      <c r="H10" s="619"/>
      <c r="I10" s="619"/>
      <c r="J10" s="619"/>
      <c r="K10" s="619"/>
      <c r="L10" s="619"/>
      <c r="M10" s="619"/>
      <c r="N10" s="619"/>
      <c r="O10" s="619"/>
      <c r="P10" s="619"/>
      <c r="Q10" s="620"/>
      <c r="R10" s="621" t="s">
        <v>139</v>
      </c>
      <c r="S10" s="622"/>
      <c r="T10" s="622"/>
      <c r="U10" s="622"/>
      <c r="V10" s="622"/>
      <c r="W10" s="622"/>
      <c r="X10" s="622"/>
      <c r="Y10" s="623"/>
      <c r="Z10" s="659" t="s">
        <v>235</v>
      </c>
      <c r="AA10" s="659"/>
      <c r="AB10" s="659"/>
      <c r="AC10" s="659"/>
      <c r="AD10" s="660" t="s">
        <v>235</v>
      </c>
      <c r="AE10" s="660"/>
      <c r="AF10" s="660"/>
      <c r="AG10" s="660"/>
      <c r="AH10" s="660"/>
      <c r="AI10" s="660"/>
      <c r="AJ10" s="660"/>
      <c r="AK10" s="660"/>
      <c r="AL10" s="624" t="s">
        <v>235</v>
      </c>
      <c r="AM10" s="625"/>
      <c r="AN10" s="625"/>
      <c r="AO10" s="661"/>
      <c r="AP10" s="618" t="s">
        <v>252</v>
      </c>
      <c r="AQ10" s="619"/>
      <c r="AR10" s="619"/>
      <c r="AS10" s="619"/>
      <c r="AT10" s="619"/>
      <c r="AU10" s="619"/>
      <c r="AV10" s="619"/>
      <c r="AW10" s="619"/>
      <c r="AX10" s="619"/>
      <c r="AY10" s="619"/>
      <c r="AZ10" s="619"/>
      <c r="BA10" s="619"/>
      <c r="BB10" s="619"/>
      <c r="BC10" s="619"/>
      <c r="BD10" s="619"/>
      <c r="BE10" s="619"/>
      <c r="BF10" s="620"/>
      <c r="BG10" s="621">
        <v>66189</v>
      </c>
      <c r="BH10" s="622"/>
      <c r="BI10" s="622"/>
      <c r="BJ10" s="622"/>
      <c r="BK10" s="622"/>
      <c r="BL10" s="622"/>
      <c r="BM10" s="622"/>
      <c r="BN10" s="623"/>
      <c r="BO10" s="659">
        <v>2.9</v>
      </c>
      <c r="BP10" s="659"/>
      <c r="BQ10" s="659"/>
      <c r="BR10" s="659"/>
      <c r="BS10" s="660" t="s">
        <v>235</v>
      </c>
      <c r="BT10" s="660"/>
      <c r="BU10" s="660"/>
      <c r="BV10" s="660"/>
      <c r="BW10" s="660"/>
      <c r="BX10" s="660"/>
      <c r="BY10" s="660"/>
      <c r="BZ10" s="660"/>
      <c r="CA10" s="660"/>
      <c r="CB10" s="700"/>
      <c r="CD10" s="618" t="s">
        <v>253</v>
      </c>
      <c r="CE10" s="619"/>
      <c r="CF10" s="619"/>
      <c r="CG10" s="619"/>
      <c r="CH10" s="619"/>
      <c r="CI10" s="619"/>
      <c r="CJ10" s="619"/>
      <c r="CK10" s="619"/>
      <c r="CL10" s="619"/>
      <c r="CM10" s="619"/>
      <c r="CN10" s="619"/>
      <c r="CO10" s="619"/>
      <c r="CP10" s="619"/>
      <c r="CQ10" s="620"/>
      <c r="CR10" s="621" t="s">
        <v>139</v>
      </c>
      <c r="CS10" s="622"/>
      <c r="CT10" s="622"/>
      <c r="CU10" s="622"/>
      <c r="CV10" s="622"/>
      <c r="CW10" s="622"/>
      <c r="CX10" s="622"/>
      <c r="CY10" s="623"/>
      <c r="CZ10" s="659" t="s">
        <v>235</v>
      </c>
      <c r="DA10" s="659"/>
      <c r="DB10" s="659"/>
      <c r="DC10" s="659"/>
      <c r="DD10" s="627" t="s">
        <v>139</v>
      </c>
      <c r="DE10" s="622"/>
      <c r="DF10" s="622"/>
      <c r="DG10" s="622"/>
      <c r="DH10" s="622"/>
      <c r="DI10" s="622"/>
      <c r="DJ10" s="622"/>
      <c r="DK10" s="622"/>
      <c r="DL10" s="622"/>
      <c r="DM10" s="622"/>
      <c r="DN10" s="622"/>
      <c r="DO10" s="622"/>
      <c r="DP10" s="623"/>
      <c r="DQ10" s="627" t="s">
        <v>235</v>
      </c>
      <c r="DR10" s="622"/>
      <c r="DS10" s="622"/>
      <c r="DT10" s="622"/>
      <c r="DU10" s="622"/>
      <c r="DV10" s="622"/>
      <c r="DW10" s="622"/>
      <c r="DX10" s="622"/>
      <c r="DY10" s="622"/>
      <c r="DZ10" s="622"/>
      <c r="EA10" s="622"/>
      <c r="EB10" s="622"/>
      <c r="EC10" s="658"/>
    </row>
    <row r="11" spans="2:143" ht="11.25" customHeight="1" x14ac:dyDescent="0.15">
      <c r="B11" s="618" t="s">
        <v>254</v>
      </c>
      <c r="C11" s="619"/>
      <c r="D11" s="619"/>
      <c r="E11" s="619"/>
      <c r="F11" s="619"/>
      <c r="G11" s="619"/>
      <c r="H11" s="619"/>
      <c r="I11" s="619"/>
      <c r="J11" s="619"/>
      <c r="K11" s="619"/>
      <c r="L11" s="619"/>
      <c r="M11" s="619"/>
      <c r="N11" s="619"/>
      <c r="O11" s="619"/>
      <c r="P11" s="619"/>
      <c r="Q11" s="620"/>
      <c r="R11" s="621">
        <v>624333</v>
      </c>
      <c r="S11" s="622"/>
      <c r="T11" s="622"/>
      <c r="U11" s="622"/>
      <c r="V11" s="622"/>
      <c r="W11" s="622"/>
      <c r="X11" s="622"/>
      <c r="Y11" s="623"/>
      <c r="Z11" s="624">
        <v>2.6</v>
      </c>
      <c r="AA11" s="625"/>
      <c r="AB11" s="625"/>
      <c r="AC11" s="626"/>
      <c r="AD11" s="627">
        <v>624333</v>
      </c>
      <c r="AE11" s="622"/>
      <c r="AF11" s="622"/>
      <c r="AG11" s="622"/>
      <c r="AH11" s="622"/>
      <c r="AI11" s="622"/>
      <c r="AJ11" s="622"/>
      <c r="AK11" s="623"/>
      <c r="AL11" s="624">
        <v>5</v>
      </c>
      <c r="AM11" s="625"/>
      <c r="AN11" s="625"/>
      <c r="AO11" s="661"/>
      <c r="AP11" s="618" t="s">
        <v>255</v>
      </c>
      <c r="AQ11" s="619"/>
      <c r="AR11" s="619"/>
      <c r="AS11" s="619"/>
      <c r="AT11" s="619"/>
      <c r="AU11" s="619"/>
      <c r="AV11" s="619"/>
      <c r="AW11" s="619"/>
      <c r="AX11" s="619"/>
      <c r="AY11" s="619"/>
      <c r="AZ11" s="619"/>
      <c r="BA11" s="619"/>
      <c r="BB11" s="619"/>
      <c r="BC11" s="619"/>
      <c r="BD11" s="619"/>
      <c r="BE11" s="619"/>
      <c r="BF11" s="620"/>
      <c r="BG11" s="621">
        <v>33482</v>
      </c>
      <c r="BH11" s="622"/>
      <c r="BI11" s="622"/>
      <c r="BJ11" s="622"/>
      <c r="BK11" s="622"/>
      <c r="BL11" s="622"/>
      <c r="BM11" s="622"/>
      <c r="BN11" s="623"/>
      <c r="BO11" s="659">
        <v>1.5</v>
      </c>
      <c r="BP11" s="659"/>
      <c r="BQ11" s="659"/>
      <c r="BR11" s="659"/>
      <c r="BS11" s="660" t="s">
        <v>235</v>
      </c>
      <c r="BT11" s="660"/>
      <c r="BU11" s="660"/>
      <c r="BV11" s="660"/>
      <c r="BW11" s="660"/>
      <c r="BX11" s="660"/>
      <c r="BY11" s="660"/>
      <c r="BZ11" s="660"/>
      <c r="CA11" s="660"/>
      <c r="CB11" s="700"/>
      <c r="CD11" s="618" t="s">
        <v>256</v>
      </c>
      <c r="CE11" s="619"/>
      <c r="CF11" s="619"/>
      <c r="CG11" s="619"/>
      <c r="CH11" s="619"/>
      <c r="CI11" s="619"/>
      <c r="CJ11" s="619"/>
      <c r="CK11" s="619"/>
      <c r="CL11" s="619"/>
      <c r="CM11" s="619"/>
      <c r="CN11" s="619"/>
      <c r="CO11" s="619"/>
      <c r="CP11" s="619"/>
      <c r="CQ11" s="620"/>
      <c r="CR11" s="621">
        <v>2194485</v>
      </c>
      <c r="CS11" s="622"/>
      <c r="CT11" s="622"/>
      <c r="CU11" s="622"/>
      <c r="CV11" s="622"/>
      <c r="CW11" s="622"/>
      <c r="CX11" s="622"/>
      <c r="CY11" s="623"/>
      <c r="CZ11" s="659">
        <v>9.4</v>
      </c>
      <c r="DA11" s="659"/>
      <c r="DB11" s="659"/>
      <c r="DC11" s="659"/>
      <c r="DD11" s="627">
        <v>393247</v>
      </c>
      <c r="DE11" s="622"/>
      <c r="DF11" s="622"/>
      <c r="DG11" s="622"/>
      <c r="DH11" s="622"/>
      <c r="DI11" s="622"/>
      <c r="DJ11" s="622"/>
      <c r="DK11" s="622"/>
      <c r="DL11" s="622"/>
      <c r="DM11" s="622"/>
      <c r="DN11" s="622"/>
      <c r="DO11" s="622"/>
      <c r="DP11" s="623"/>
      <c r="DQ11" s="627">
        <v>784343</v>
      </c>
      <c r="DR11" s="622"/>
      <c r="DS11" s="622"/>
      <c r="DT11" s="622"/>
      <c r="DU11" s="622"/>
      <c r="DV11" s="622"/>
      <c r="DW11" s="622"/>
      <c r="DX11" s="622"/>
      <c r="DY11" s="622"/>
      <c r="DZ11" s="622"/>
      <c r="EA11" s="622"/>
      <c r="EB11" s="622"/>
      <c r="EC11" s="658"/>
    </row>
    <row r="12" spans="2:143" ht="11.25" customHeight="1" x14ac:dyDescent="0.15">
      <c r="B12" s="618" t="s">
        <v>257</v>
      </c>
      <c r="C12" s="619"/>
      <c r="D12" s="619"/>
      <c r="E12" s="619"/>
      <c r="F12" s="619"/>
      <c r="G12" s="619"/>
      <c r="H12" s="619"/>
      <c r="I12" s="619"/>
      <c r="J12" s="619"/>
      <c r="K12" s="619"/>
      <c r="L12" s="619"/>
      <c r="M12" s="619"/>
      <c r="N12" s="619"/>
      <c r="O12" s="619"/>
      <c r="P12" s="619"/>
      <c r="Q12" s="620"/>
      <c r="R12" s="621">
        <v>2236</v>
      </c>
      <c r="S12" s="622"/>
      <c r="T12" s="622"/>
      <c r="U12" s="622"/>
      <c r="V12" s="622"/>
      <c r="W12" s="622"/>
      <c r="X12" s="622"/>
      <c r="Y12" s="623"/>
      <c r="Z12" s="659">
        <v>0</v>
      </c>
      <c r="AA12" s="659"/>
      <c r="AB12" s="659"/>
      <c r="AC12" s="659"/>
      <c r="AD12" s="660">
        <v>2236</v>
      </c>
      <c r="AE12" s="660"/>
      <c r="AF12" s="660"/>
      <c r="AG12" s="660"/>
      <c r="AH12" s="660"/>
      <c r="AI12" s="660"/>
      <c r="AJ12" s="660"/>
      <c r="AK12" s="660"/>
      <c r="AL12" s="624">
        <v>0</v>
      </c>
      <c r="AM12" s="625"/>
      <c r="AN12" s="625"/>
      <c r="AO12" s="661"/>
      <c r="AP12" s="618" t="s">
        <v>258</v>
      </c>
      <c r="AQ12" s="619"/>
      <c r="AR12" s="619"/>
      <c r="AS12" s="619"/>
      <c r="AT12" s="619"/>
      <c r="AU12" s="619"/>
      <c r="AV12" s="619"/>
      <c r="AW12" s="619"/>
      <c r="AX12" s="619"/>
      <c r="AY12" s="619"/>
      <c r="AZ12" s="619"/>
      <c r="BA12" s="619"/>
      <c r="BB12" s="619"/>
      <c r="BC12" s="619"/>
      <c r="BD12" s="619"/>
      <c r="BE12" s="619"/>
      <c r="BF12" s="620"/>
      <c r="BG12" s="621">
        <v>1029673</v>
      </c>
      <c r="BH12" s="622"/>
      <c r="BI12" s="622"/>
      <c r="BJ12" s="622"/>
      <c r="BK12" s="622"/>
      <c r="BL12" s="622"/>
      <c r="BM12" s="622"/>
      <c r="BN12" s="623"/>
      <c r="BO12" s="659">
        <v>45.1</v>
      </c>
      <c r="BP12" s="659"/>
      <c r="BQ12" s="659"/>
      <c r="BR12" s="659"/>
      <c r="BS12" s="660" t="s">
        <v>139</v>
      </c>
      <c r="BT12" s="660"/>
      <c r="BU12" s="660"/>
      <c r="BV12" s="660"/>
      <c r="BW12" s="660"/>
      <c r="BX12" s="660"/>
      <c r="BY12" s="660"/>
      <c r="BZ12" s="660"/>
      <c r="CA12" s="660"/>
      <c r="CB12" s="700"/>
      <c r="CD12" s="618" t="s">
        <v>259</v>
      </c>
      <c r="CE12" s="619"/>
      <c r="CF12" s="619"/>
      <c r="CG12" s="619"/>
      <c r="CH12" s="619"/>
      <c r="CI12" s="619"/>
      <c r="CJ12" s="619"/>
      <c r="CK12" s="619"/>
      <c r="CL12" s="619"/>
      <c r="CM12" s="619"/>
      <c r="CN12" s="619"/>
      <c r="CO12" s="619"/>
      <c r="CP12" s="619"/>
      <c r="CQ12" s="620"/>
      <c r="CR12" s="621">
        <v>1005813</v>
      </c>
      <c r="CS12" s="622"/>
      <c r="CT12" s="622"/>
      <c r="CU12" s="622"/>
      <c r="CV12" s="622"/>
      <c r="CW12" s="622"/>
      <c r="CX12" s="622"/>
      <c r="CY12" s="623"/>
      <c r="CZ12" s="659">
        <v>4.3</v>
      </c>
      <c r="DA12" s="659"/>
      <c r="DB12" s="659"/>
      <c r="DC12" s="659"/>
      <c r="DD12" s="627">
        <v>19621</v>
      </c>
      <c r="DE12" s="622"/>
      <c r="DF12" s="622"/>
      <c r="DG12" s="622"/>
      <c r="DH12" s="622"/>
      <c r="DI12" s="622"/>
      <c r="DJ12" s="622"/>
      <c r="DK12" s="622"/>
      <c r="DL12" s="622"/>
      <c r="DM12" s="622"/>
      <c r="DN12" s="622"/>
      <c r="DO12" s="622"/>
      <c r="DP12" s="623"/>
      <c r="DQ12" s="627">
        <v>655046</v>
      </c>
      <c r="DR12" s="622"/>
      <c r="DS12" s="622"/>
      <c r="DT12" s="622"/>
      <c r="DU12" s="622"/>
      <c r="DV12" s="622"/>
      <c r="DW12" s="622"/>
      <c r="DX12" s="622"/>
      <c r="DY12" s="622"/>
      <c r="DZ12" s="622"/>
      <c r="EA12" s="622"/>
      <c r="EB12" s="622"/>
      <c r="EC12" s="658"/>
    </row>
    <row r="13" spans="2:143" ht="11.25" customHeight="1" x14ac:dyDescent="0.15">
      <c r="B13" s="618" t="s">
        <v>260</v>
      </c>
      <c r="C13" s="619"/>
      <c r="D13" s="619"/>
      <c r="E13" s="619"/>
      <c r="F13" s="619"/>
      <c r="G13" s="619"/>
      <c r="H13" s="619"/>
      <c r="I13" s="619"/>
      <c r="J13" s="619"/>
      <c r="K13" s="619"/>
      <c r="L13" s="619"/>
      <c r="M13" s="619"/>
      <c r="N13" s="619"/>
      <c r="O13" s="619"/>
      <c r="P13" s="619"/>
      <c r="Q13" s="620"/>
      <c r="R13" s="621" t="s">
        <v>235</v>
      </c>
      <c r="S13" s="622"/>
      <c r="T13" s="622"/>
      <c r="U13" s="622"/>
      <c r="V13" s="622"/>
      <c r="W13" s="622"/>
      <c r="X13" s="622"/>
      <c r="Y13" s="623"/>
      <c r="Z13" s="659" t="s">
        <v>235</v>
      </c>
      <c r="AA13" s="659"/>
      <c r="AB13" s="659"/>
      <c r="AC13" s="659"/>
      <c r="AD13" s="660" t="s">
        <v>139</v>
      </c>
      <c r="AE13" s="660"/>
      <c r="AF13" s="660"/>
      <c r="AG13" s="660"/>
      <c r="AH13" s="660"/>
      <c r="AI13" s="660"/>
      <c r="AJ13" s="660"/>
      <c r="AK13" s="660"/>
      <c r="AL13" s="624" t="s">
        <v>139</v>
      </c>
      <c r="AM13" s="625"/>
      <c r="AN13" s="625"/>
      <c r="AO13" s="661"/>
      <c r="AP13" s="618" t="s">
        <v>261</v>
      </c>
      <c r="AQ13" s="619"/>
      <c r="AR13" s="619"/>
      <c r="AS13" s="619"/>
      <c r="AT13" s="619"/>
      <c r="AU13" s="619"/>
      <c r="AV13" s="619"/>
      <c r="AW13" s="619"/>
      <c r="AX13" s="619"/>
      <c r="AY13" s="619"/>
      <c r="AZ13" s="619"/>
      <c r="BA13" s="619"/>
      <c r="BB13" s="619"/>
      <c r="BC13" s="619"/>
      <c r="BD13" s="619"/>
      <c r="BE13" s="619"/>
      <c r="BF13" s="620"/>
      <c r="BG13" s="621">
        <v>1017096</v>
      </c>
      <c r="BH13" s="622"/>
      <c r="BI13" s="622"/>
      <c r="BJ13" s="622"/>
      <c r="BK13" s="622"/>
      <c r="BL13" s="622"/>
      <c r="BM13" s="622"/>
      <c r="BN13" s="623"/>
      <c r="BO13" s="659">
        <v>44.5</v>
      </c>
      <c r="BP13" s="659"/>
      <c r="BQ13" s="659"/>
      <c r="BR13" s="659"/>
      <c r="BS13" s="660" t="s">
        <v>139</v>
      </c>
      <c r="BT13" s="660"/>
      <c r="BU13" s="660"/>
      <c r="BV13" s="660"/>
      <c r="BW13" s="660"/>
      <c r="BX13" s="660"/>
      <c r="BY13" s="660"/>
      <c r="BZ13" s="660"/>
      <c r="CA13" s="660"/>
      <c r="CB13" s="700"/>
      <c r="CD13" s="618" t="s">
        <v>262</v>
      </c>
      <c r="CE13" s="619"/>
      <c r="CF13" s="619"/>
      <c r="CG13" s="619"/>
      <c r="CH13" s="619"/>
      <c r="CI13" s="619"/>
      <c r="CJ13" s="619"/>
      <c r="CK13" s="619"/>
      <c r="CL13" s="619"/>
      <c r="CM13" s="619"/>
      <c r="CN13" s="619"/>
      <c r="CO13" s="619"/>
      <c r="CP13" s="619"/>
      <c r="CQ13" s="620"/>
      <c r="CR13" s="621">
        <v>1884563</v>
      </c>
      <c r="CS13" s="622"/>
      <c r="CT13" s="622"/>
      <c r="CU13" s="622"/>
      <c r="CV13" s="622"/>
      <c r="CW13" s="622"/>
      <c r="CX13" s="622"/>
      <c r="CY13" s="623"/>
      <c r="CZ13" s="659">
        <v>8</v>
      </c>
      <c r="DA13" s="659"/>
      <c r="DB13" s="659"/>
      <c r="DC13" s="659"/>
      <c r="DD13" s="627">
        <v>1274127</v>
      </c>
      <c r="DE13" s="622"/>
      <c r="DF13" s="622"/>
      <c r="DG13" s="622"/>
      <c r="DH13" s="622"/>
      <c r="DI13" s="622"/>
      <c r="DJ13" s="622"/>
      <c r="DK13" s="622"/>
      <c r="DL13" s="622"/>
      <c r="DM13" s="622"/>
      <c r="DN13" s="622"/>
      <c r="DO13" s="622"/>
      <c r="DP13" s="623"/>
      <c r="DQ13" s="627">
        <v>494928</v>
      </c>
      <c r="DR13" s="622"/>
      <c r="DS13" s="622"/>
      <c r="DT13" s="622"/>
      <c r="DU13" s="622"/>
      <c r="DV13" s="622"/>
      <c r="DW13" s="622"/>
      <c r="DX13" s="622"/>
      <c r="DY13" s="622"/>
      <c r="DZ13" s="622"/>
      <c r="EA13" s="622"/>
      <c r="EB13" s="622"/>
      <c r="EC13" s="658"/>
    </row>
    <row r="14" spans="2:143" ht="11.25" customHeight="1" x14ac:dyDescent="0.15">
      <c r="B14" s="618" t="s">
        <v>263</v>
      </c>
      <c r="C14" s="619"/>
      <c r="D14" s="619"/>
      <c r="E14" s="619"/>
      <c r="F14" s="619"/>
      <c r="G14" s="619"/>
      <c r="H14" s="619"/>
      <c r="I14" s="619"/>
      <c r="J14" s="619"/>
      <c r="K14" s="619"/>
      <c r="L14" s="619"/>
      <c r="M14" s="619"/>
      <c r="N14" s="619"/>
      <c r="O14" s="619"/>
      <c r="P14" s="619"/>
      <c r="Q14" s="620"/>
      <c r="R14" s="621">
        <v>616</v>
      </c>
      <c r="S14" s="622"/>
      <c r="T14" s="622"/>
      <c r="U14" s="622"/>
      <c r="V14" s="622"/>
      <c r="W14" s="622"/>
      <c r="X14" s="622"/>
      <c r="Y14" s="623"/>
      <c r="Z14" s="659">
        <v>0</v>
      </c>
      <c r="AA14" s="659"/>
      <c r="AB14" s="659"/>
      <c r="AC14" s="659"/>
      <c r="AD14" s="660">
        <v>616</v>
      </c>
      <c r="AE14" s="660"/>
      <c r="AF14" s="660"/>
      <c r="AG14" s="660"/>
      <c r="AH14" s="660"/>
      <c r="AI14" s="660"/>
      <c r="AJ14" s="660"/>
      <c r="AK14" s="660"/>
      <c r="AL14" s="624">
        <v>0</v>
      </c>
      <c r="AM14" s="625"/>
      <c r="AN14" s="625"/>
      <c r="AO14" s="661"/>
      <c r="AP14" s="618" t="s">
        <v>264</v>
      </c>
      <c r="AQ14" s="619"/>
      <c r="AR14" s="619"/>
      <c r="AS14" s="619"/>
      <c r="AT14" s="619"/>
      <c r="AU14" s="619"/>
      <c r="AV14" s="619"/>
      <c r="AW14" s="619"/>
      <c r="AX14" s="619"/>
      <c r="AY14" s="619"/>
      <c r="AZ14" s="619"/>
      <c r="BA14" s="619"/>
      <c r="BB14" s="619"/>
      <c r="BC14" s="619"/>
      <c r="BD14" s="619"/>
      <c r="BE14" s="619"/>
      <c r="BF14" s="620"/>
      <c r="BG14" s="621">
        <v>147073</v>
      </c>
      <c r="BH14" s="622"/>
      <c r="BI14" s="622"/>
      <c r="BJ14" s="622"/>
      <c r="BK14" s="622"/>
      <c r="BL14" s="622"/>
      <c r="BM14" s="622"/>
      <c r="BN14" s="623"/>
      <c r="BO14" s="659">
        <v>6.4</v>
      </c>
      <c r="BP14" s="659"/>
      <c r="BQ14" s="659"/>
      <c r="BR14" s="659"/>
      <c r="BS14" s="660" t="s">
        <v>139</v>
      </c>
      <c r="BT14" s="660"/>
      <c r="BU14" s="660"/>
      <c r="BV14" s="660"/>
      <c r="BW14" s="660"/>
      <c r="BX14" s="660"/>
      <c r="BY14" s="660"/>
      <c r="BZ14" s="660"/>
      <c r="CA14" s="660"/>
      <c r="CB14" s="700"/>
      <c r="CD14" s="618" t="s">
        <v>265</v>
      </c>
      <c r="CE14" s="619"/>
      <c r="CF14" s="619"/>
      <c r="CG14" s="619"/>
      <c r="CH14" s="619"/>
      <c r="CI14" s="619"/>
      <c r="CJ14" s="619"/>
      <c r="CK14" s="619"/>
      <c r="CL14" s="619"/>
      <c r="CM14" s="619"/>
      <c r="CN14" s="619"/>
      <c r="CO14" s="619"/>
      <c r="CP14" s="619"/>
      <c r="CQ14" s="620"/>
      <c r="CR14" s="621">
        <v>662763</v>
      </c>
      <c r="CS14" s="622"/>
      <c r="CT14" s="622"/>
      <c r="CU14" s="622"/>
      <c r="CV14" s="622"/>
      <c r="CW14" s="622"/>
      <c r="CX14" s="622"/>
      <c r="CY14" s="623"/>
      <c r="CZ14" s="659">
        <v>2.8</v>
      </c>
      <c r="DA14" s="659"/>
      <c r="DB14" s="659"/>
      <c r="DC14" s="659"/>
      <c r="DD14" s="627">
        <v>92163</v>
      </c>
      <c r="DE14" s="622"/>
      <c r="DF14" s="622"/>
      <c r="DG14" s="622"/>
      <c r="DH14" s="622"/>
      <c r="DI14" s="622"/>
      <c r="DJ14" s="622"/>
      <c r="DK14" s="622"/>
      <c r="DL14" s="622"/>
      <c r="DM14" s="622"/>
      <c r="DN14" s="622"/>
      <c r="DO14" s="622"/>
      <c r="DP14" s="623"/>
      <c r="DQ14" s="627">
        <v>540489</v>
      </c>
      <c r="DR14" s="622"/>
      <c r="DS14" s="622"/>
      <c r="DT14" s="622"/>
      <c r="DU14" s="622"/>
      <c r="DV14" s="622"/>
      <c r="DW14" s="622"/>
      <c r="DX14" s="622"/>
      <c r="DY14" s="622"/>
      <c r="DZ14" s="622"/>
      <c r="EA14" s="622"/>
      <c r="EB14" s="622"/>
      <c r="EC14" s="658"/>
    </row>
    <row r="15" spans="2:143" ht="11.25" customHeight="1" x14ac:dyDescent="0.15">
      <c r="B15" s="618" t="s">
        <v>266</v>
      </c>
      <c r="C15" s="619"/>
      <c r="D15" s="619"/>
      <c r="E15" s="619"/>
      <c r="F15" s="619"/>
      <c r="G15" s="619"/>
      <c r="H15" s="619"/>
      <c r="I15" s="619"/>
      <c r="J15" s="619"/>
      <c r="K15" s="619"/>
      <c r="L15" s="619"/>
      <c r="M15" s="619"/>
      <c r="N15" s="619"/>
      <c r="O15" s="619"/>
      <c r="P15" s="619"/>
      <c r="Q15" s="620"/>
      <c r="R15" s="621" t="s">
        <v>139</v>
      </c>
      <c r="S15" s="622"/>
      <c r="T15" s="622"/>
      <c r="U15" s="622"/>
      <c r="V15" s="622"/>
      <c r="W15" s="622"/>
      <c r="X15" s="622"/>
      <c r="Y15" s="623"/>
      <c r="Z15" s="659" t="s">
        <v>139</v>
      </c>
      <c r="AA15" s="659"/>
      <c r="AB15" s="659"/>
      <c r="AC15" s="659"/>
      <c r="AD15" s="660" t="s">
        <v>139</v>
      </c>
      <c r="AE15" s="660"/>
      <c r="AF15" s="660"/>
      <c r="AG15" s="660"/>
      <c r="AH15" s="660"/>
      <c r="AI15" s="660"/>
      <c r="AJ15" s="660"/>
      <c r="AK15" s="660"/>
      <c r="AL15" s="624" t="s">
        <v>139</v>
      </c>
      <c r="AM15" s="625"/>
      <c r="AN15" s="625"/>
      <c r="AO15" s="661"/>
      <c r="AP15" s="618" t="s">
        <v>267</v>
      </c>
      <c r="AQ15" s="619"/>
      <c r="AR15" s="619"/>
      <c r="AS15" s="619"/>
      <c r="AT15" s="619"/>
      <c r="AU15" s="619"/>
      <c r="AV15" s="619"/>
      <c r="AW15" s="619"/>
      <c r="AX15" s="619"/>
      <c r="AY15" s="619"/>
      <c r="AZ15" s="619"/>
      <c r="BA15" s="619"/>
      <c r="BB15" s="619"/>
      <c r="BC15" s="619"/>
      <c r="BD15" s="619"/>
      <c r="BE15" s="619"/>
      <c r="BF15" s="620"/>
      <c r="BG15" s="621">
        <v>212266</v>
      </c>
      <c r="BH15" s="622"/>
      <c r="BI15" s="622"/>
      <c r="BJ15" s="622"/>
      <c r="BK15" s="622"/>
      <c r="BL15" s="622"/>
      <c r="BM15" s="622"/>
      <c r="BN15" s="623"/>
      <c r="BO15" s="659">
        <v>9.3000000000000007</v>
      </c>
      <c r="BP15" s="659"/>
      <c r="BQ15" s="659"/>
      <c r="BR15" s="659"/>
      <c r="BS15" s="660" t="s">
        <v>139</v>
      </c>
      <c r="BT15" s="660"/>
      <c r="BU15" s="660"/>
      <c r="BV15" s="660"/>
      <c r="BW15" s="660"/>
      <c r="BX15" s="660"/>
      <c r="BY15" s="660"/>
      <c r="BZ15" s="660"/>
      <c r="CA15" s="660"/>
      <c r="CB15" s="700"/>
      <c r="CD15" s="618" t="s">
        <v>268</v>
      </c>
      <c r="CE15" s="619"/>
      <c r="CF15" s="619"/>
      <c r="CG15" s="619"/>
      <c r="CH15" s="619"/>
      <c r="CI15" s="619"/>
      <c r="CJ15" s="619"/>
      <c r="CK15" s="619"/>
      <c r="CL15" s="619"/>
      <c r="CM15" s="619"/>
      <c r="CN15" s="619"/>
      <c r="CO15" s="619"/>
      <c r="CP15" s="619"/>
      <c r="CQ15" s="620"/>
      <c r="CR15" s="621">
        <v>1906135</v>
      </c>
      <c r="CS15" s="622"/>
      <c r="CT15" s="622"/>
      <c r="CU15" s="622"/>
      <c r="CV15" s="622"/>
      <c r="CW15" s="622"/>
      <c r="CX15" s="622"/>
      <c r="CY15" s="623"/>
      <c r="CZ15" s="659">
        <v>8.1</v>
      </c>
      <c r="DA15" s="659"/>
      <c r="DB15" s="659"/>
      <c r="DC15" s="659"/>
      <c r="DD15" s="627">
        <v>257593</v>
      </c>
      <c r="DE15" s="622"/>
      <c r="DF15" s="622"/>
      <c r="DG15" s="622"/>
      <c r="DH15" s="622"/>
      <c r="DI15" s="622"/>
      <c r="DJ15" s="622"/>
      <c r="DK15" s="622"/>
      <c r="DL15" s="622"/>
      <c r="DM15" s="622"/>
      <c r="DN15" s="622"/>
      <c r="DO15" s="622"/>
      <c r="DP15" s="623"/>
      <c r="DQ15" s="627">
        <v>1457001</v>
      </c>
      <c r="DR15" s="622"/>
      <c r="DS15" s="622"/>
      <c r="DT15" s="622"/>
      <c r="DU15" s="622"/>
      <c r="DV15" s="622"/>
      <c r="DW15" s="622"/>
      <c r="DX15" s="622"/>
      <c r="DY15" s="622"/>
      <c r="DZ15" s="622"/>
      <c r="EA15" s="622"/>
      <c r="EB15" s="622"/>
      <c r="EC15" s="658"/>
    </row>
    <row r="16" spans="2:143" ht="11.25" customHeight="1" x14ac:dyDescent="0.15">
      <c r="B16" s="618" t="s">
        <v>269</v>
      </c>
      <c r="C16" s="619"/>
      <c r="D16" s="619"/>
      <c r="E16" s="619"/>
      <c r="F16" s="619"/>
      <c r="G16" s="619"/>
      <c r="H16" s="619"/>
      <c r="I16" s="619"/>
      <c r="J16" s="619"/>
      <c r="K16" s="619"/>
      <c r="L16" s="619"/>
      <c r="M16" s="619"/>
      <c r="N16" s="619"/>
      <c r="O16" s="619"/>
      <c r="P16" s="619"/>
      <c r="Q16" s="620"/>
      <c r="R16" s="621">
        <v>18978</v>
      </c>
      <c r="S16" s="622"/>
      <c r="T16" s="622"/>
      <c r="U16" s="622"/>
      <c r="V16" s="622"/>
      <c r="W16" s="622"/>
      <c r="X16" s="622"/>
      <c r="Y16" s="623"/>
      <c r="Z16" s="659">
        <v>0.1</v>
      </c>
      <c r="AA16" s="659"/>
      <c r="AB16" s="659"/>
      <c r="AC16" s="659"/>
      <c r="AD16" s="660">
        <v>18978</v>
      </c>
      <c r="AE16" s="660"/>
      <c r="AF16" s="660"/>
      <c r="AG16" s="660"/>
      <c r="AH16" s="660"/>
      <c r="AI16" s="660"/>
      <c r="AJ16" s="660"/>
      <c r="AK16" s="660"/>
      <c r="AL16" s="624">
        <v>0.2</v>
      </c>
      <c r="AM16" s="625"/>
      <c r="AN16" s="625"/>
      <c r="AO16" s="661"/>
      <c r="AP16" s="618" t="s">
        <v>270</v>
      </c>
      <c r="AQ16" s="619"/>
      <c r="AR16" s="619"/>
      <c r="AS16" s="619"/>
      <c r="AT16" s="619"/>
      <c r="AU16" s="619"/>
      <c r="AV16" s="619"/>
      <c r="AW16" s="619"/>
      <c r="AX16" s="619"/>
      <c r="AY16" s="619"/>
      <c r="AZ16" s="619"/>
      <c r="BA16" s="619"/>
      <c r="BB16" s="619"/>
      <c r="BC16" s="619"/>
      <c r="BD16" s="619"/>
      <c r="BE16" s="619"/>
      <c r="BF16" s="620"/>
      <c r="BG16" s="621" t="s">
        <v>139</v>
      </c>
      <c r="BH16" s="622"/>
      <c r="BI16" s="622"/>
      <c r="BJ16" s="622"/>
      <c r="BK16" s="622"/>
      <c r="BL16" s="622"/>
      <c r="BM16" s="622"/>
      <c r="BN16" s="623"/>
      <c r="BO16" s="659" t="s">
        <v>139</v>
      </c>
      <c r="BP16" s="659"/>
      <c r="BQ16" s="659"/>
      <c r="BR16" s="659"/>
      <c r="BS16" s="660" t="s">
        <v>139</v>
      </c>
      <c r="BT16" s="660"/>
      <c r="BU16" s="660"/>
      <c r="BV16" s="660"/>
      <c r="BW16" s="660"/>
      <c r="BX16" s="660"/>
      <c r="BY16" s="660"/>
      <c r="BZ16" s="660"/>
      <c r="CA16" s="660"/>
      <c r="CB16" s="700"/>
      <c r="CD16" s="618" t="s">
        <v>271</v>
      </c>
      <c r="CE16" s="619"/>
      <c r="CF16" s="619"/>
      <c r="CG16" s="619"/>
      <c r="CH16" s="619"/>
      <c r="CI16" s="619"/>
      <c r="CJ16" s="619"/>
      <c r="CK16" s="619"/>
      <c r="CL16" s="619"/>
      <c r="CM16" s="619"/>
      <c r="CN16" s="619"/>
      <c r="CO16" s="619"/>
      <c r="CP16" s="619"/>
      <c r="CQ16" s="620"/>
      <c r="CR16" s="621">
        <v>204777</v>
      </c>
      <c r="CS16" s="622"/>
      <c r="CT16" s="622"/>
      <c r="CU16" s="622"/>
      <c r="CV16" s="622"/>
      <c r="CW16" s="622"/>
      <c r="CX16" s="622"/>
      <c r="CY16" s="623"/>
      <c r="CZ16" s="659">
        <v>0.9</v>
      </c>
      <c r="DA16" s="659"/>
      <c r="DB16" s="659"/>
      <c r="DC16" s="659"/>
      <c r="DD16" s="627" t="s">
        <v>139</v>
      </c>
      <c r="DE16" s="622"/>
      <c r="DF16" s="622"/>
      <c r="DG16" s="622"/>
      <c r="DH16" s="622"/>
      <c r="DI16" s="622"/>
      <c r="DJ16" s="622"/>
      <c r="DK16" s="622"/>
      <c r="DL16" s="622"/>
      <c r="DM16" s="622"/>
      <c r="DN16" s="622"/>
      <c r="DO16" s="622"/>
      <c r="DP16" s="623"/>
      <c r="DQ16" s="627">
        <v>46707</v>
      </c>
      <c r="DR16" s="622"/>
      <c r="DS16" s="622"/>
      <c r="DT16" s="622"/>
      <c r="DU16" s="622"/>
      <c r="DV16" s="622"/>
      <c r="DW16" s="622"/>
      <c r="DX16" s="622"/>
      <c r="DY16" s="622"/>
      <c r="DZ16" s="622"/>
      <c r="EA16" s="622"/>
      <c r="EB16" s="622"/>
      <c r="EC16" s="658"/>
    </row>
    <row r="17" spans="2:133" ht="11.25" customHeight="1" x14ac:dyDescent="0.15">
      <c r="B17" s="618" t="s">
        <v>272</v>
      </c>
      <c r="C17" s="619"/>
      <c r="D17" s="619"/>
      <c r="E17" s="619"/>
      <c r="F17" s="619"/>
      <c r="G17" s="619"/>
      <c r="H17" s="619"/>
      <c r="I17" s="619"/>
      <c r="J17" s="619"/>
      <c r="K17" s="619"/>
      <c r="L17" s="619"/>
      <c r="M17" s="619"/>
      <c r="N17" s="619"/>
      <c r="O17" s="619"/>
      <c r="P17" s="619"/>
      <c r="Q17" s="620"/>
      <c r="R17" s="621">
        <v>29708</v>
      </c>
      <c r="S17" s="622"/>
      <c r="T17" s="622"/>
      <c r="U17" s="622"/>
      <c r="V17" s="622"/>
      <c r="W17" s="622"/>
      <c r="X17" s="622"/>
      <c r="Y17" s="623"/>
      <c r="Z17" s="659">
        <v>0.1</v>
      </c>
      <c r="AA17" s="659"/>
      <c r="AB17" s="659"/>
      <c r="AC17" s="659"/>
      <c r="AD17" s="660">
        <v>29708</v>
      </c>
      <c r="AE17" s="660"/>
      <c r="AF17" s="660"/>
      <c r="AG17" s="660"/>
      <c r="AH17" s="660"/>
      <c r="AI17" s="660"/>
      <c r="AJ17" s="660"/>
      <c r="AK17" s="660"/>
      <c r="AL17" s="624">
        <v>0.2</v>
      </c>
      <c r="AM17" s="625"/>
      <c r="AN17" s="625"/>
      <c r="AO17" s="661"/>
      <c r="AP17" s="618" t="s">
        <v>273</v>
      </c>
      <c r="AQ17" s="619"/>
      <c r="AR17" s="619"/>
      <c r="AS17" s="619"/>
      <c r="AT17" s="619"/>
      <c r="AU17" s="619"/>
      <c r="AV17" s="619"/>
      <c r="AW17" s="619"/>
      <c r="AX17" s="619"/>
      <c r="AY17" s="619"/>
      <c r="AZ17" s="619"/>
      <c r="BA17" s="619"/>
      <c r="BB17" s="619"/>
      <c r="BC17" s="619"/>
      <c r="BD17" s="619"/>
      <c r="BE17" s="619"/>
      <c r="BF17" s="620"/>
      <c r="BG17" s="621" t="s">
        <v>139</v>
      </c>
      <c r="BH17" s="622"/>
      <c r="BI17" s="622"/>
      <c r="BJ17" s="622"/>
      <c r="BK17" s="622"/>
      <c r="BL17" s="622"/>
      <c r="BM17" s="622"/>
      <c r="BN17" s="623"/>
      <c r="BO17" s="659" t="s">
        <v>139</v>
      </c>
      <c r="BP17" s="659"/>
      <c r="BQ17" s="659"/>
      <c r="BR17" s="659"/>
      <c r="BS17" s="660" t="s">
        <v>139</v>
      </c>
      <c r="BT17" s="660"/>
      <c r="BU17" s="660"/>
      <c r="BV17" s="660"/>
      <c r="BW17" s="660"/>
      <c r="BX17" s="660"/>
      <c r="BY17" s="660"/>
      <c r="BZ17" s="660"/>
      <c r="CA17" s="660"/>
      <c r="CB17" s="700"/>
      <c r="CD17" s="618" t="s">
        <v>274</v>
      </c>
      <c r="CE17" s="619"/>
      <c r="CF17" s="619"/>
      <c r="CG17" s="619"/>
      <c r="CH17" s="619"/>
      <c r="CI17" s="619"/>
      <c r="CJ17" s="619"/>
      <c r="CK17" s="619"/>
      <c r="CL17" s="619"/>
      <c r="CM17" s="619"/>
      <c r="CN17" s="619"/>
      <c r="CO17" s="619"/>
      <c r="CP17" s="619"/>
      <c r="CQ17" s="620"/>
      <c r="CR17" s="621">
        <v>2981545</v>
      </c>
      <c r="CS17" s="622"/>
      <c r="CT17" s="622"/>
      <c r="CU17" s="622"/>
      <c r="CV17" s="622"/>
      <c r="CW17" s="622"/>
      <c r="CX17" s="622"/>
      <c r="CY17" s="623"/>
      <c r="CZ17" s="659">
        <v>12.7</v>
      </c>
      <c r="DA17" s="659"/>
      <c r="DB17" s="659"/>
      <c r="DC17" s="659"/>
      <c r="DD17" s="627" t="s">
        <v>235</v>
      </c>
      <c r="DE17" s="622"/>
      <c r="DF17" s="622"/>
      <c r="DG17" s="622"/>
      <c r="DH17" s="622"/>
      <c r="DI17" s="622"/>
      <c r="DJ17" s="622"/>
      <c r="DK17" s="622"/>
      <c r="DL17" s="622"/>
      <c r="DM17" s="622"/>
      <c r="DN17" s="622"/>
      <c r="DO17" s="622"/>
      <c r="DP17" s="623"/>
      <c r="DQ17" s="627">
        <v>2896589</v>
      </c>
      <c r="DR17" s="622"/>
      <c r="DS17" s="622"/>
      <c r="DT17" s="622"/>
      <c r="DU17" s="622"/>
      <c r="DV17" s="622"/>
      <c r="DW17" s="622"/>
      <c r="DX17" s="622"/>
      <c r="DY17" s="622"/>
      <c r="DZ17" s="622"/>
      <c r="EA17" s="622"/>
      <c r="EB17" s="622"/>
      <c r="EC17" s="658"/>
    </row>
    <row r="18" spans="2:133" ht="11.25" customHeight="1" x14ac:dyDescent="0.15">
      <c r="B18" s="618" t="s">
        <v>275</v>
      </c>
      <c r="C18" s="619"/>
      <c r="D18" s="619"/>
      <c r="E18" s="619"/>
      <c r="F18" s="619"/>
      <c r="G18" s="619"/>
      <c r="H18" s="619"/>
      <c r="I18" s="619"/>
      <c r="J18" s="619"/>
      <c r="K18" s="619"/>
      <c r="L18" s="619"/>
      <c r="M18" s="619"/>
      <c r="N18" s="619"/>
      <c r="O18" s="619"/>
      <c r="P18" s="619"/>
      <c r="Q18" s="620"/>
      <c r="R18" s="621">
        <v>8092</v>
      </c>
      <c r="S18" s="622"/>
      <c r="T18" s="622"/>
      <c r="U18" s="622"/>
      <c r="V18" s="622"/>
      <c r="W18" s="622"/>
      <c r="X18" s="622"/>
      <c r="Y18" s="623"/>
      <c r="Z18" s="659">
        <v>0</v>
      </c>
      <c r="AA18" s="659"/>
      <c r="AB18" s="659"/>
      <c r="AC18" s="659"/>
      <c r="AD18" s="660">
        <v>8092</v>
      </c>
      <c r="AE18" s="660"/>
      <c r="AF18" s="660"/>
      <c r="AG18" s="660"/>
      <c r="AH18" s="660"/>
      <c r="AI18" s="660"/>
      <c r="AJ18" s="660"/>
      <c r="AK18" s="660"/>
      <c r="AL18" s="624">
        <v>0.1</v>
      </c>
      <c r="AM18" s="625"/>
      <c r="AN18" s="625"/>
      <c r="AO18" s="661"/>
      <c r="AP18" s="618" t="s">
        <v>276</v>
      </c>
      <c r="AQ18" s="619"/>
      <c r="AR18" s="619"/>
      <c r="AS18" s="619"/>
      <c r="AT18" s="619"/>
      <c r="AU18" s="619"/>
      <c r="AV18" s="619"/>
      <c r="AW18" s="619"/>
      <c r="AX18" s="619"/>
      <c r="AY18" s="619"/>
      <c r="AZ18" s="619"/>
      <c r="BA18" s="619"/>
      <c r="BB18" s="619"/>
      <c r="BC18" s="619"/>
      <c r="BD18" s="619"/>
      <c r="BE18" s="619"/>
      <c r="BF18" s="620"/>
      <c r="BG18" s="621" t="s">
        <v>139</v>
      </c>
      <c r="BH18" s="622"/>
      <c r="BI18" s="622"/>
      <c r="BJ18" s="622"/>
      <c r="BK18" s="622"/>
      <c r="BL18" s="622"/>
      <c r="BM18" s="622"/>
      <c r="BN18" s="623"/>
      <c r="BO18" s="659" t="s">
        <v>235</v>
      </c>
      <c r="BP18" s="659"/>
      <c r="BQ18" s="659"/>
      <c r="BR18" s="659"/>
      <c r="BS18" s="660" t="s">
        <v>139</v>
      </c>
      <c r="BT18" s="660"/>
      <c r="BU18" s="660"/>
      <c r="BV18" s="660"/>
      <c r="BW18" s="660"/>
      <c r="BX18" s="660"/>
      <c r="BY18" s="660"/>
      <c r="BZ18" s="660"/>
      <c r="CA18" s="660"/>
      <c r="CB18" s="700"/>
      <c r="CD18" s="618" t="s">
        <v>277</v>
      </c>
      <c r="CE18" s="619"/>
      <c r="CF18" s="619"/>
      <c r="CG18" s="619"/>
      <c r="CH18" s="619"/>
      <c r="CI18" s="619"/>
      <c r="CJ18" s="619"/>
      <c r="CK18" s="619"/>
      <c r="CL18" s="619"/>
      <c r="CM18" s="619"/>
      <c r="CN18" s="619"/>
      <c r="CO18" s="619"/>
      <c r="CP18" s="619"/>
      <c r="CQ18" s="620"/>
      <c r="CR18" s="621">
        <v>37115</v>
      </c>
      <c r="CS18" s="622"/>
      <c r="CT18" s="622"/>
      <c r="CU18" s="622"/>
      <c r="CV18" s="622"/>
      <c r="CW18" s="622"/>
      <c r="CX18" s="622"/>
      <c r="CY18" s="623"/>
      <c r="CZ18" s="659">
        <v>0.2</v>
      </c>
      <c r="DA18" s="659"/>
      <c r="DB18" s="659"/>
      <c r="DC18" s="659"/>
      <c r="DD18" s="627" t="s">
        <v>235</v>
      </c>
      <c r="DE18" s="622"/>
      <c r="DF18" s="622"/>
      <c r="DG18" s="622"/>
      <c r="DH18" s="622"/>
      <c r="DI18" s="622"/>
      <c r="DJ18" s="622"/>
      <c r="DK18" s="622"/>
      <c r="DL18" s="622"/>
      <c r="DM18" s="622"/>
      <c r="DN18" s="622"/>
      <c r="DO18" s="622"/>
      <c r="DP18" s="623"/>
      <c r="DQ18" s="627">
        <v>37115</v>
      </c>
      <c r="DR18" s="622"/>
      <c r="DS18" s="622"/>
      <c r="DT18" s="622"/>
      <c r="DU18" s="622"/>
      <c r="DV18" s="622"/>
      <c r="DW18" s="622"/>
      <c r="DX18" s="622"/>
      <c r="DY18" s="622"/>
      <c r="DZ18" s="622"/>
      <c r="EA18" s="622"/>
      <c r="EB18" s="622"/>
      <c r="EC18" s="658"/>
    </row>
    <row r="19" spans="2:133" ht="11.25" customHeight="1" x14ac:dyDescent="0.15">
      <c r="B19" s="618" t="s">
        <v>278</v>
      </c>
      <c r="C19" s="619"/>
      <c r="D19" s="619"/>
      <c r="E19" s="619"/>
      <c r="F19" s="619"/>
      <c r="G19" s="619"/>
      <c r="H19" s="619"/>
      <c r="I19" s="619"/>
      <c r="J19" s="619"/>
      <c r="K19" s="619"/>
      <c r="L19" s="619"/>
      <c r="M19" s="619"/>
      <c r="N19" s="619"/>
      <c r="O19" s="619"/>
      <c r="P19" s="619"/>
      <c r="Q19" s="620"/>
      <c r="R19" s="621">
        <v>8045</v>
      </c>
      <c r="S19" s="622"/>
      <c r="T19" s="622"/>
      <c r="U19" s="622"/>
      <c r="V19" s="622"/>
      <c r="W19" s="622"/>
      <c r="X19" s="622"/>
      <c r="Y19" s="623"/>
      <c r="Z19" s="659">
        <v>0</v>
      </c>
      <c r="AA19" s="659"/>
      <c r="AB19" s="659"/>
      <c r="AC19" s="659"/>
      <c r="AD19" s="660">
        <v>8045</v>
      </c>
      <c r="AE19" s="660"/>
      <c r="AF19" s="660"/>
      <c r="AG19" s="660"/>
      <c r="AH19" s="660"/>
      <c r="AI19" s="660"/>
      <c r="AJ19" s="660"/>
      <c r="AK19" s="660"/>
      <c r="AL19" s="624">
        <v>0.1</v>
      </c>
      <c r="AM19" s="625"/>
      <c r="AN19" s="625"/>
      <c r="AO19" s="661"/>
      <c r="AP19" s="618" t="s">
        <v>279</v>
      </c>
      <c r="AQ19" s="619"/>
      <c r="AR19" s="619"/>
      <c r="AS19" s="619"/>
      <c r="AT19" s="619"/>
      <c r="AU19" s="619"/>
      <c r="AV19" s="619"/>
      <c r="AW19" s="619"/>
      <c r="AX19" s="619"/>
      <c r="AY19" s="619"/>
      <c r="AZ19" s="619"/>
      <c r="BA19" s="619"/>
      <c r="BB19" s="619"/>
      <c r="BC19" s="619"/>
      <c r="BD19" s="619"/>
      <c r="BE19" s="619"/>
      <c r="BF19" s="620"/>
      <c r="BG19" s="621">
        <v>3142</v>
      </c>
      <c r="BH19" s="622"/>
      <c r="BI19" s="622"/>
      <c r="BJ19" s="622"/>
      <c r="BK19" s="622"/>
      <c r="BL19" s="622"/>
      <c r="BM19" s="622"/>
      <c r="BN19" s="623"/>
      <c r="BO19" s="659">
        <v>0.1</v>
      </c>
      <c r="BP19" s="659"/>
      <c r="BQ19" s="659"/>
      <c r="BR19" s="659"/>
      <c r="BS19" s="660" t="s">
        <v>139</v>
      </c>
      <c r="BT19" s="660"/>
      <c r="BU19" s="660"/>
      <c r="BV19" s="660"/>
      <c r="BW19" s="660"/>
      <c r="BX19" s="660"/>
      <c r="BY19" s="660"/>
      <c r="BZ19" s="660"/>
      <c r="CA19" s="660"/>
      <c r="CB19" s="700"/>
      <c r="CD19" s="618" t="s">
        <v>280</v>
      </c>
      <c r="CE19" s="619"/>
      <c r="CF19" s="619"/>
      <c r="CG19" s="619"/>
      <c r="CH19" s="619"/>
      <c r="CI19" s="619"/>
      <c r="CJ19" s="619"/>
      <c r="CK19" s="619"/>
      <c r="CL19" s="619"/>
      <c r="CM19" s="619"/>
      <c r="CN19" s="619"/>
      <c r="CO19" s="619"/>
      <c r="CP19" s="619"/>
      <c r="CQ19" s="620"/>
      <c r="CR19" s="621" t="s">
        <v>235</v>
      </c>
      <c r="CS19" s="622"/>
      <c r="CT19" s="622"/>
      <c r="CU19" s="622"/>
      <c r="CV19" s="622"/>
      <c r="CW19" s="622"/>
      <c r="CX19" s="622"/>
      <c r="CY19" s="623"/>
      <c r="CZ19" s="659" t="s">
        <v>139</v>
      </c>
      <c r="DA19" s="659"/>
      <c r="DB19" s="659"/>
      <c r="DC19" s="659"/>
      <c r="DD19" s="627" t="s">
        <v>235</v>
      </c>
      <c r="DE19" s="622"/>
      <c r="DF19" s="622"/>
      <c r="DG19" s="622"/>
      <c r="DH19" s="622"/>
      <c r="DI19" s="622"/>
      <c r="DJ19" s="622"/>
      <c r="DK19" s="622"/>
      <c r="DL19" s="622"/>
      <c r="DM19" s="622"/>
      <c r="DN19" s="622"/>
      <c r="DO19" s="622"/>
      <c r="DP19" s="623"/>
      <c r="DQ19" s="627" t="s">
        <v>139</v>
      </c>
      <c r="DR19" s="622"/>
      <c r="DS19" s="622"/>
      <c r="DT19" s="622"/>
      <c r="DU19" s="622"/>
      <c r="DV19" s="622"/>
      <c r="DW19" s="622"/>
      <c r="DX19" s="622"/>
      <c r="DY19" s="622"/>
      <c r="DZ19" s="622"/>
      <c r="EA19" s="622"/>
      <c r="EB19" s="622"/>
      <c r="EC19" s="658"/>
    </row>
    <row r="20" spans="2:133" ht="11.25" customHeight="1" x14ac:dyDescent="0.15">
      <c r="B20" s="688" t="s">
        <v>281</v>
      </c>
      <c r="C20" s="689"/>
      <c r="D20" s="689"/>
      <c r="E20" s="689"/>
      <c r="F20" s="689"/>
      <c r="G20" s="689"/>
      <c r="H20" s="689"/>
      <c r="I20" s="689"/>
      <c r="J20" s="689"/>
      <c r="K20" s="689"/>
      <c r="L20" s="689"/>
      <c r="M20" s="689"/>
      <c r="N20" s="689"/>
      <c r="O20" s="689"/>
      <c r="P20" s="689"/>
      <c r="Q20" s="690"/>
      <c r="R20" s="621">
        <v>47</v>
      </c>
      <c r="S20" s="622"/>
      <c r="T20" s="622"/>
      <c r="U20" s="622"/>
      <c r="V20" s="622"/>
      <c r="W20" s="622"/>
      <c r="X20" s="622"/>
      <c r="Y20" s="623"/>
      <c r="Z20" s="659">
        <v>0</v>
      </c>
      <c r="AA20" s="659"/>
      <c r="AB20" s="659"/>
      <c r="AC20" s="659"/>
      <c r="AD20" s="660">
        <v>47</v>
      </c>
      <c r="AE20" s="660"/>
      <c r="AF20" s="660"/>
      <c r="AG20" s="660"/>
      <c r="AH20" s="660"/>
      <c r="AI20" s="660"/>
      <c r="AJ20" s="660"/>
      <c r="AK20" s="660"/>
      <c r="AL20" s="624">
        <v>0</v>
      </c>
      <c r="AM20" s="625"/>
      <c r="AN20" s="625"/>
      <c r="AO20" s="661"/>
      <c r="AP20" s="618" t="s">
        <v>282</v>
      </c>
      <c r="AQ20" s="619"/>
      <c r="AR20" s="619"/>
      <c r="AS20" s="619"/>
      <c r="AT20" s="619"/>
      <c r="AU20" s="619"/>
      <c r="AV20" s="619"/>
      <c r="AW20" s="619"/>
      <c r="AX20" s="619"/>
      <c r="AY20" s="619"/>
      <c r="AZ20" s="619"/>
      <c r="BA20" s="619"/>
      <c r="BB20" s="619"/>
      <c r="BC20" s="619"/>
      <c r="BD20" s="619"/>
      <c r="BE20" s="619"/>
      <c r="BF20" s="620"/>
      <c r="BG20" s="621">
        <v>3142</v>
      </c>
      <c r="BH20" s="622"/>
      <c r="BI20" s="622"/>
      <c r="BJ20" s="622"/>
      <c r="BK20" s="622"/>
      <c r="BL20" s="622"/>
      <c r="BM20" s="622"/>
      <c r="BN20" s="623"/>
      <c r="BO20" s="659">
        <v>0.1</v>
      </c>
      <c r="BP20" s="659"/>
      <c r="BQ20" s="659"/>
      <c r="BR20" s="659"/>
      <c r="BS20" s="660" t="s">
        <v>139</v>
      </c>
      <c r="BT20" s="660"/>
      <c r="BU20" s="660"/>
      <c r="BV20" s="660"/>
      <c r="BW20" s="660"/>
      <c r="BX20" s="660"/>
      <c r="BY20" s="660"/>
      <c r="BZ20" s="660"/>
      <c r="CA20" s="660"/>
      <c r="CB20" s="700"/>
      <c r="CD20" s="618" t="s">
        <v>283</v>
      </c>
      <c r="CE20" s="619"/>
      <c r="CF20" s="619"/>
      <c r="CG20" s="619"/>
      <c r="CH20" s="619"/>
      <c r="CI20" s="619"/>
      <c r="CJ20" s="619"/>
      <c r="CK20" s="619"/>
      <c r="CL20" s="619"/>
      <c r="CM20" s="619"/>
      <c r="CN20" s="619"/>
      <c r="CO20" s="619"/>
      <c r="CP20" s="619"/>
      <c r="CQ20" s="620"/>
      <c r="CR20" s="621">
        <v>23444825</v>
      </c>
      <c r="CS20" s="622"/>
      <c r="CT20" s="622"/>
      <c r="CU20" s="622"/>
      <c r="CV20" s="622"/>
      <c r="CW20" s="622"/>
      <c r="CX20" s="622"/>
      <c r="CY20" s="623"/>
      <c r="CZ20" s="659">
        <v>100</v>
      </c>
      <c r="DA20" s="659"/>
      <c r="DB20" s="659"/>
      <c r="DC20" s="659"/>
      <c r="DD20" s="627">
        <v>2501537</v>
      </c>
      <c r="DE20" s="622"/>
      <c r="DF20" s="622"/>
      <c r="DG20" s="622"/>
      <c r="DH20" s="622"/>
      <c r="DI20" s="622"/>
      <c r="DJ20" s="622"/>
      <c r="DK20" s="622"/>
      <c r="DL20" s="622"/>
      <c r="DM20" s="622"/>
      <c r="DN20" s="622"/>
      <c r="DO20" s="622"/>
      <c r="DP20" s="623"/>
      <c r="DQ20" s="627">
        <v>14626353</v>
      </c>
      <c r="DR20" s="622"/>
      <c r="DS20" s="622"/>
      <c r="DT20" s="622"/>
      <c r="DU20" s="622"/>
      <c r="DV20" s="622"/>
      <c r="DW20" s="622"/>
      <c r="DX20" s="622"/>
      <c r="DY20" s="622"/>
      <c r="DZ20" s="622"/>
      <c r="EA20" s="622"/>
      <c r="EB20" s="622"/>
      <c r="EC20" s="658"/>
    </row>
    <row r="21" spans="2:133" ht="11.25" customHeight="1" x14ac:dyDescent="0.15">
      <c r="B21" s="618" t="s">
        <v>284</v>
      </c>
      <c r="C21" s="619"/>
      <c r="D21" s="619"/>
      <c r="E21" s="619"/>
      <c r="F21" s="619"/>
      <c r="G21" s="619"/>
      <c r="H21" s="619"/>
      <c r="I21" s="619"/>
      <c r="J21" s="619"/>
      <c r="K21" s="619"/>
      <c r="L21" s="619"/>
      <c r="M21" s="619"/>
      <c r="N21" s="619"/>
      <c r="O21" s="619"/>
      <c r="P21" s="619"/>
      <c r="Q21" s="620"/>
      <c r="R21" s="621">
        <v>10336694</v>
      </c>
      <c r="S21" s="622"/>
      <c r="T21" s="622"/>
      <c r="U21" s="622"/>
      <c r="V21" s="622"/>
      <c r="W21" s="622"/>
      <c r="X21" s="622"/>
      <c r="Y21" s="623"/>
      <c r="Z21" s="659">
        <v>42.8</v>
      </c>
      <c r="AA21" s="659"/>
      <c r="AB21" s="659"/>
      <c r="AC21" s="659"/>
      <c r="AD21" s="660">
        <v>9291070</v>
      </c>
      <c r="AE21" s="660"/>
      <c r="AF21" s="660"/>
      <c r="AG21" s="660"/>
      <c r="AH21" s="660"/>
      <c r="AI21" s="660"/>
      <c r="AJ21" s="660"/>
      <c r="AK21" s="660"/>
      <c r="AL21" s="624">
        <v>74</v>
      </c>
      <c r="AM21" s="625"/>
      <c r="AN21" s="625"/>
      <c r="AO21" s="661"/>
      <c r="AP21" s="618" t="s">
        <v>285</v>
      </c>
      <c r="AQ21" s="698"/>
      <c r="AR21" s="698"/>
      <c r="AS21" s="698"/>
      <c r="AT21" s="698"/>
      <c r="AU21" s="698"/>
      <c r="AV21" s="698"/>
      <c r="AW21" s="698"/>
      <c r="AX21" s="698"/>
      <c r="AY21" s="698"/>
      <c r="AZ21" s="698"/>
      <c r="BA21" s="698"/>
      <c r="BB21" s="698"/>
      <c r="BC21" s="698"/>
      <c r="BD21" s="698"/>
      <c r="BE21" s="698"/>
      <c r="BF21" s="699"/>
      <c r="BG21" s="621">
        <v>3142</v>
      </c>
      <c r="BH21" s="622"/>
      <c r="BI21" s="622"/>
      <c r="BJ21" s="622"/>
      <c r="BK21" s="622"/>
      <c r="BL21" s="622"/>
      <c r="BM21" s="622"/>
      <c r="BN21" s="623"/>
      <c r="BO21" s="659">
        <v>0.1</v>
      </c>
      <c r="BP21" s="659"/>
      <c r="BQ21" s="659"/>
      <c r="BR21" s="659"/>
      <c r="BS21" s="660" t="s">
        <v>235</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286</v>
      </c>
      <c r="C22" s="619"/>
      <c r="D22" s="619"/>
      <c r="E22" s="619"/>
      <c r="F22" s="619"/>
      <c r="G22" s="619"/>
      <c r="H22" s="619"/>
      <c r="I22" s="619"/>
      <c r="J22" s="619"/>
      <c r="K22" s="619"/>
      <c r="L22" s="619"/>
      <c r="M22" s="619"/>
      <c r="N22" s="619"/>
      <c r="O22" s="619"/>
      <c r="P22" s="619"/>
      <c r="Q22" s="620"/>
      <c r="R22" s="621">
        <v>9291070</v>
      </c>
      <c r="S22" s="622"/>
      <c r="T22" s="622"/>
      <c r="U22" s="622"/>
      <c r="V22" s="622"/>
      <c r="W22" s="622"/>
      <c r="X22" s="622"/>
      <c r="Y22" s="623"/>
      <c r="Z22" s="659">
        <v>38.5</v>
      </c>
      <c r="AA22" s="659"/>
      <c r="AB22" s="659"/>
      <c r="AC22" s="659"/>
      <c r="AD22" s="660">
        <v>9291070</v>
      </c>
      <c r="AE22" s="660"/>
      <c r="AF22" s="660"/>
      <c r="AG22" s="660"/>
      <c r="AH22" s="660"/>
      <c r="AI22" s="660"/>
      <c r="AJ22" s="660"/>
      <c r="AK22" s="660"/>
      <c r="AL22" s="624">
        <v>74</v>
      </c>
      <c r="AM22" s="625"/>
      <c r="AN22" s="625"/>
      <c r="AO22" s="661"/>
      <c r="AP22" s="618" t="s">
        <v>287</v>
      </c>
      <c r="AQ22" s="698"/>
      <c r="AR22" s="698"/>
      <c r="AS22" s="698"/>
      <c r="AT22" s="698"/>
      <c r="AU22" s="698"/>
      <c r="AV22" s="698"/>
      <c r="AW22" s="698"/>
      <c r="AX22" s="698"/>
      <c r="AY22" s="698"/>
      <c r="AZ22" s="698"/>
      <c r="BA22" s="698"/>
      <c r="BB22" s="698"/>
      <c r="BC22" s="698"/>
      <c r="BD22" s="698"/>
      <c r="BE22" s="698"/>
      <c r="BF22" s="699"/>
      <c r="BG22" s="621" t="s">
        <v>235</v>
      </c>
      <c r="BH22" s="622"/>
      <c r="BI22" s="622"/>
      <c r="BJ22" s="622"/>
      <c r="BK22" s="622"/>
      <c r="BL22" s="622"/>
      <c r="BM22" s="622"/>
      <c r="BN22" s="623"/>
      <c r="BO22" s="659" t="s">
        <v>139</v>
      </c>
      <c r="BP22" s="659"/>
      <c r="BQ22" s="659"/>
      <c r="BR22" s="659"/>
      <c r="BS22" s="660" t="s">
        <v>139</v>
      </c>
      <c r="BT22" s="660"/>
      <c r="BU22" s="660"/>
      <c r="BV22" s="660"/>
      <c r="BW22" s="660"/>
      <c r="BX22" s="660"/>
      <c r="BY22" s="660"/>
      <c r="BZ22" s="660"/>
      <c r="CA22" s="660"/>
      <c r="CB22" s="700"/>
      <c r="CD22" s="673" t="s">
        <v>288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289</v>
      </c>
      <c r="C23" s="619"/>
      <c r="D23" s="619"/>
      <c r="E23" s="619"/>
      <c r="F23" s="619"/>
      <c r="G23" s="619"/>
      <c r="H23" s="619"/>
      <c r="I23" s="619"/>
      <c r="J23" s="619"/>
      <c r="K23" s="619"/>
      <c r="L23" s="619"/>
      <c r="M23" s="619"/>
      <c r="N23" s="619"/>
      <c r="O23" s="619"/>
      <c r="P23" s="619"/>
      <c r="Q23" s="620"/>
      <c r="R23" s="621">
        <v>1045624</v>
      </c>
      <c r="S23" s="622"/>
      <c r="T23" s="622"/>
      <c r="U23" s="622"/>
      <c r="V23" s="622"/>
      <c r="W23" s="622"/>
      <c r="X23" s="622"/>
      <c r="Y23" s="623"/>
      <c r="Z23" s="659">
        <v>4.3</v>
      </c>
      <c r="AA23" s="659"/>
      <c r="AB23" s="659"/>
      <c r="AC23" s="659"/>
      <c r="AD23" s="660" t="s">
        <v>139</v>
      </c>
      <c r="AE23" s="660"/>
      <c r="AF23" s="660"/>
      <c r="AG23" s="660"/>
      <c r="AH23" s="660"/>
      <c r="AI23" s="660"/>
      <c r="AJ23" s="660"/>
      <c r="AK23" s="660"/>
      <c r="AL23" s="624" t="s">
        <v>235</v>
      </c>
      <c r="AM23" s="625"/>
      <c r="AN23" s="625"/>
      <c r="AO23" s="661"/>
      <c r="AP23" s="618" t="s">
        <v>290</v>
      </c>
      <c r="AQ23" s="698"/>
      <c r="AR23" s="698"/>
      <c r="AS23" s="698"/>
      <c r="AT23" s="698"/>
      <c r="AU23" s="698"/>
      <c r="AV23" s="698"/>
      <c r="AW23" s="698"/>
      <c r="AX23" s="698"/>
      <c r="AY23" s="698"/>
      <c r="AZ23" s="698"/>
      <c r="BA23" s="698"/>
      <c r="BB23" s="698"/>
      <c r="BC23" s="698"/>
      <c r="BD23" s="698"/>
      <c r="BE23" s="698"/>
      <c r="BF23" s="699"/>
      <c r="BG23" s="621" t="s">
        <v>139</v>
      </c>
      <c r="BH23" s="622"/>
      <c r="BI23" s="622"/>
      <c r="BJ23" s="622"/>
      <c r="BK23" s="622"/>
      <c r="BL23" s="622"/>
      <c r="BM23" s="622"/>
      <c r="BN23" s="623"/>
      <c r="BO23" s="659" t="s">
        <v>235</v>
      </c>
      <c r="BP23" s="659"/>
      <c r="BQ23" s="659"/>
      <c r="BR23" s="659"/>
      <c r="BS23" s="660" t="s">
        <v>139</v>
      </c>
      <c r="BT23" s="660"/>
      <c r="BU23" s="660"/>
      <c r="BV23" s="660"/>
      <c r="BW23" s="660"/>
      <c r="BX23" s="660"/>
      <c r="BY23" s="660"/>
      <c r="BZ23" s="660"/>
      <c r="CA23" s="660"/>
      <c r="CB23" s="700"/>
      <c r="CD23" s="673" t="s">
        <v>229</v>
      </c>
      <c r="CE23" s="674"/>
      <c r="CF23" s="674"/>
      <c r="CG23" s="674"/>
      <c r="CH23" s="674"/>
      <c r="CI23" s="674"/>
      <c r="CJ23" s="674"/>
      <c r="CK23" s="674"/>
      <c r="CL23" s="674"/>
      <c r="CM23" s="674"/>
      <c r="CN23" s="674"/>
      <c r="CO23" s="674"/>
      <c r="CP23" s="674"/>
      <c r="CQ23" s="675"/>
      <c r="CR23" s="673" t="s">
        <v>291</v>
      </c>
      <c r="CS23" s="674"/>
      <c r="CT23" s="674"/>
      <c r="CU23" s="674"/>
      <c r="CV23" s="674"/>
      <c r="CW23" s="674"/>
      <c r="CX23" s="674"/>
      <c r="CY23" s="675"/>
      <c r="CZ23" s="673" t="s">
        <v>292</v>
      </c>
      <c r="DA23" s="674"/>
      <c r="DB23" s="674"/>
      <c r="DC23" s="675"/>
      <c r="DD23" s="673" t="s">
        <v>293</v>
      </c>
      <c r="DE23" s="674"/>
      <c r="DF23" s="674"/>
      <c r="DG23" s="674"/>
      <c r="DH23" s="674"/>
      <c r="DI23" s="674"/>
      <c r="DJ23" s="674"/>
      <c r="DK23" s="675"/>
      <c r="DL23" s="711" t="s">
        <v>294</v>
      </c>
      <c r="DM23" s="712"/>
      <c r="DN23" s="712"/>
      <c r="DO23" s="712"/>
      <c r="DP23" s="712"/>
      <c r="DQ23" s="712"/>
      <c r="DR23" s="712"/>
      <c r="DS23" s="712"/>
      <c r="DT23" s="712"/>
      <c r="DU23" s="712"/>
      <c r="DV23" s="713"/>
      <c r="DW23" s="673" t="s">
        <v>295</v>
      </c>
      <c r="DX23" s="674"/>
      <c r="DY23" s="674"/>
      <c r="DZ23" s="674"/>
      <c r="EA23" s="674"/>
      <c r="EB23" s="674"/>
      <c r="EC23" s="675"/>
    </row>
    <row r="24" spans="2:133" ht="11.25" customHeight="1" x14ac:dyDescent="0.15">
      <c r="B24" s="618" t="s">
        <v>296</v>
      </c>
      <c r="C24" s="619"/>
      <c r="D24" s="619"/>
      <c r="E24" s="619"/>
      <c r="F24" s="619"/>
      <c r="G24" s="619"/>
      <c r="H24" s="619"/>
      <c r="I24" s="619"/>
      <c r="J24" s="619"/>
      <c r="K24" s="619"/>
      <c r="L24" s="619"/>
      <c r="M24" s="619"/>
      <c r="N24" s="619"/>
      <c r="O24" s="619"/>
      <c r="P24" s="619"/>
      <c r="Q24" s="620"/>
      <c r="R24" s="621" t="s">
        <v>235</v>
      </c>
      <c r="S24" s="622"/>
      <c r="T24" s="622"/>
      <c r="U24" s="622"/>
      <c r="V24" s="622"/>
      <c r="W24" s="622"/>
      <c r="X24" s="622"/>
      <c r="Y24" s="623"/>
      <c r="Z24" s="659" t="s">
        <v>139</v>
      </c>
      <c r="AA24" s="659"/>
      <c r="AB24" s="659"/>
      <c r="AC24" s="659"/>
      <c r="AD24" s="660" t="s">
        <v>139</v>
      </c>
      <c r="AE24" s="660"/>
      <c r="AF24" s="660"/>
      <c r="AG24" s="660"/>
      <c r="AH24" s="660"/>
      <c r="AI24" s="660"/>
      <c r="AJ24" s="660"/>
      <c r="AK24" s="660"/>
      <c r="AL24" s="624" t="s">
        <v>235</v>
      </c>
      <c r="AM24" s="625"/>
      <c r="AN24" s="625"/>
      <c r="AO24" s="661"/>
      <c r="AP24" s="618" t="s">
        <v>297</v>
      </c>
      <c r="AQ24" s="698"/>
      <c r="AR24" s="698"/>
      <c r="AS24" s="698"/>
      <c r="AT24" s="698"/>
      <c r="AU24" s="698"/>
      <c r="AV24" s="698"/>
      <c r="AW24" s="698"/>
      <c r="AX24" s="698"/>
      <c r="AY24" s="698"/>
      <c r="AZ24" s="698"/>
      <c r="BA24" s="698"/>
      <c r="BB24" s="698"/>
      <c r="BC24" s="698"/>
      <c r="BD24" s="698"/>
      <c r="BE24" s="698"/>
      <c r="BF24" s="699"/>
      <c r="BG24" s="621" t="s">
        <v>235</v>
      </c>
      <c r="BH24" s="622"/>
      <c r="BI24" s="622"/>
      <c r="BJ24" s="622"/>
      <c r="BK24" s="622"/>
      <c r="BL24" s="622"/>
      <c r="BM24" s="622"/>
      <c r="BN24" s="623"/>
      <c r="BO24" s="659" t="s">
        <v>139</v>
      </c>
      <c r="BP24" s="659"/>
      <c r="BQ24" s="659"/>
      <c r="BR24" s="659"/>
      <c r="BS24" s="660" t="s">
        <v>139</v>
      </c>
      <c r="BT24" s="660"/>
      <c r="BU24" s="660"/>
      <c r="BV24" s="660"/>
      <c r="BW24" s="660"/>
      <c r="BX24" s="660"/>
      <c r="BY24" s="660"/>
      <c r="BZ24" s="660"/>
      <c r="CA24" s="660"/>
      <c r="CB24" s="700"/>
      <c r="CD24" s="679" t="s">
        <v>298</v>
      </c>
      <c r="CE24" s="680"/>
      <c r="CF24" s="680"/>
      <c r="CG24" s="680"/>
      <c r="CH24" s="680"/>
      <c r="CI24" s="680"/>
      <c r="CJ24" s="680"/>
      <c r="CK24" s="680"/>
      <c r="CL24" s="680"/>
      <c r="CM24" s="680"/>
      <c r="CN24" s="680"/>
      <c r="CO24" s="680"/>
      <c r="CP24" s="680"/>
      <c r="CQ24" s="681"/>
      <c r="CR24" s="676">
        <v>9918644</v>
      </c>
      <c r="CS24" s="677"/>
      <c r="CT24" s="677"/>
      <c r="CU24" s="677"/>
      <c r="CV24" s="677"/>
      <c r="CW24" s="677"/>
      <c r="CX24" s="677"/>
      <c r="CY24" s="702"/>
      <c r="CZ24" s="703">
        <v>42.3</v>
      </c>
      <c r="DA24" s="685"/>
      <c r="DB24" s="685"/>
      <c r="DC24" s="705"/>
      <c r="DD24" s="701">
        <v>7190864</v>
      </c>
      <c r="DE24" s="677"/>
      <c r="DF24" s="677"/>
      <c r="DG24" s="677"/>
      <c r="DH24" s="677"/>
      <c r="DI24" s="677"/>
      <c r="DJ24" s="677"/>
      <c r="DK24" s="702"/>
      <c r="DL24" s="701">
        <v>7105508</v>
      </c>
      <c r="DM24" s="677"/>
      <c r="DN24" s="677"/>
      <c r="DO24" s="677"/>
      <c r="DP24" s="677"/>
      <c r="DQ24" s="677"/>
      <c r="DR24" s="677"/>
      <c r="DS24" s="677"/>
      <c r="DT24" s="677"/>
      <c r="DU24" s="677"/>
      <c r="DV24" s="702"/>
      <c r="DW24" s="703">
        <v>56.1</v>
      </c>
      <c r="DX24" s="685"/>
      <c r="DY24" s="685"/>
      <c r="DZ24" s="685"/>
      <c r="EA24" s="685"/>
      <c r="EB24" s="685"/>
      <c r="EC24" s="704"/>
    </row>
    <row r="25" spans="2:133" ht="11.25" customHeight="1" x14ac:dyDescent="0.15">
      <c r="B25" s="618" t="s">
        <v>299</v>
      </c>
      <c r="C25" s="619"/>
      <c r="D25" s="619"/>
      <c r="E25" s="619"/>
      <c r="F25" s="619"/>
      <c r="G25" s="619"/>
      <c r="H25" s="619"/>
      <c r="I25" s="619"/>
      <c r="J25" s="619"/>
      <c r="K25" s="619"/>
      <c r="L25" s="619"/>
      <c r="M25" s="619"/>
      <c r="N25" s="619"/>
      <c r="O25" s="619"/>
      <c r="P25" s="619"/>
      <c r="Q25" s="620"/>
      <c r="R25" s="621">
        <v>13609009</v>
      </c>
      <c r="S25" s="622"/>
      <c r="T25" s="622"/>
      <c r="U25" s="622"/>
      <c r="V25" s="622"/>
      <c r="W25" s="622"/>
      <c r="X25" s="622"/>
      <c r="Y25" s="623"/>
      <c r="Z25" s="659">
        <v>56.4</v>
      </c>
      <c r="AA25" s="659"/>
      <c r="AB25" s="659"/>
      <c r="AC25" s="659"/>
      <c r="AD25" s="660">
        <v>12539992</v>
      </c>
      <c r="AE25" s="660"/>
      <c r="AF25" s="660"/>
      <c r="AG25" s="660"/>
      <c r="AH25" s="660"/>
      <c r="AI25" s="660"/>
      <c r="AJ25" s="660"/>
      <c r="AK25" s="660"/>
      <c r="AL25" s="624">
        <v>99.9</v>
      </c>
      <c r="AM25" s="625"/>
      <c r="AN25" s="625"/>
      <c r="AO25" s="661"/>
      <c r="AP25" s="618" t="s">
        <v>300</v>
      </c>
      <c r="AQ25" s="698"/>
      <c r="AR25" s="698"/>
      <c r="AS25" s="698"/>
      <c r="AT25" s="698"/>
      <c r="AU25" s="698"/>
      <c r="AV25" s="698"/>
      <c r="AW25" s="698"/>
      <c r="AX25" s="698"/>
      <c r="AY25" s="698"/>
      <c r="AZ25" s="698"/>
      <c r="BA25" s="698"/>
      <c r="BB25" s="698"/>
      <c r="BC25" s="698"/>
      <c r="BD25" s="698"/>
      <c r="BE25" s="698"/>
      <c r="BF25" s="699"/>
      <c r="BG25" s="621" t="s">
        <v>139</v>
      </c>
      <c r="BH25" s="622"/>
      <c r="BI25" s="622"/>
      <c r="BJ25" s="622"/>
      <c r="BK25" s="622"/>
      <c r="BL25" s="622"/>
      <c r="BM25" s="622"/>
      <c r="BN25" s="623"/>
      <c r="BO25" s="659" t="s">
        <v>139</v>
      </c>
      <c r="BP25" s="659"/>
      <c r="BQ25" s="659"/>
      <c r="BR25" s="659"/>
      <c r="BS25" s="660" t="s">
        <v>235</v>
      </c>
      <c r="BT25" s="660"/>
      <c r="BU25" s="660"/>
      <c r="BV25" s="660"/>
      <c r="BW25" s="660"/>
      <c r="BX25" s="660"/>
      <c r="BY25" s="660"/>
      <c r="BZ25" s="660"/>
      <c r="CA25" s="660"/>
      <c r="CB25" s="700"/>
      <c r="CD25" s="618" t="s">
        <v>301</v>
      </c>
      <c r="CE25" s="619"/>
      <c r="CF25" s="619"/>
      <c r="CG25" s="619"/>
      <c r="CH25" s="619"/>
      <c r="CI25" s="619"/>
      <c r="CJ25" s="619"/>
      <c r="CK25" s="619"/>
      <c r="CL25" s="619"/>
      <c r="CM25" s="619"/>
      <c r="CN25" s="619"/>
      <c r="CO25" s="619"/>
      <c r="CP25" s="619"/>
      <c r="CQ25" s="620"/>
      <c r="CR25" s="621">
        <v>3904414</v>
      </c>
      <c r="CS25" s="634"/>
      <c r="CT25" s="634"/>
      <c r="CU25" s="634"/>
      <c r="CV25" s="634"/>
      <c r="CW25" s="634"/>
      <c r="CX25" s="634"/>
      <c r="CY25" s="635"/>
      <c r="CZ25" s="624">
        <v>16.7</v>
      </c>
      <c r="DA25" s="636"/>
      <c r="DB25" s="636"/>
      <c r="DC25" s="637"/>
      <c r="DD25" s="627">
        <v>3463290</v>
      </c>
      <c r="DE25" s="634"/>
      <c r="DF25" s="634"/>
      <c r="DG25" s="634"/>
      <c r="DH25" s="634"/>
      <c r="DI25" s="634"/>
      <c r="DJ25" s="634"/>
      <c r="DK25" s="635"/>
      <c r="DL25" s="627">
        <v>3394683</v>
      </c>
      <c r="DM25" s="634"/>
      <c r="DN25" s="634"/>
      <c r="DO25" s="634"/>
      <c r="DP25" s="634"/>
      <c r="DQ25" s="634"/>
      <c r="DR25" s="634"/>
      <c r="DS25" s="634"/>
      <c r="DT25" s="634"/>
      <c r="DU25" s="634"/>
      <c r="DV25" s="635"/>
      <c r="DW25" s="624">
        <v>26.8</v>
      </c>
      <c r="DX25" s="636"/>
      <c r="DY25" s="636"/>
      <c r="DZ25" s="636"/>
      <c r="EA25" s="636"/>
      <c r="EB25" s="636"/>
      <c r="EC25" s="648"/>
    </row>
    <row r="26" spans="2:133" ht="11.25" customHeight="1" x14ac:dyDescent="0.15">
      <c r="B26" s="618" t="s">
        <v>302</v>
      </c>
      <c r="C26" s="619"/>
      <c r="D26" s="619"/>
      <c r="E26" s="619"/>
      <c r="F26" s="619"/>
      <c r="G26" s="619"/>
      <c r="H26" s="619"/>
      <c r="I26" s="619"/>
      <c r="J26" s="619"/>
      <c r="K26" s="619"/>
      <c r="L26" s="619"/>
      <c r="M26" s="619"/>
      <c r="N26" s="619"/>
      <c r="O26" s="619"/>
      <c r="P26" s="619"/>
      <c r="Q26" s="620"/>
      <c r="R26" s="621">
        <v>3720</v>
      </c>
      <c r="S26" s="622"/>
      <c r="T26" s="622"/>
      <c r="U26" s="622"/>
      <c r="V26" s="622"/>
      <c r="W26" s="622"/>
      <c r="X26" s="622"/>
      <c r="Y26" s="623"/>
      <c r="Z26" s="659">
        <v>0</v>
      </c>
      <c r="AA26" s="659"/>
      <c r="AB26" s="659"/>
      <c r="AC26" s="659"/>
      <c r="AD26" s="660">
        <v>3720</v>
      </c>
      <c r="AE26" s="660"/>
      <c r="AF26" s="660"/>
      <c r="AG26" s="660"/>
      <c r="AH26" s="660"/>
      <c r="AI26" s="660"/>
      <c r="AJ26" s="660"/>
      <c r="AK26" s="660"/>
      <c r="AL26" s="624">
        <v>0</v>
      </c>
      <c r="AM26" s="625"/>
      <c r="AN26" s="625"/>
      <c r="AO26" s="661"/>
      <c r="AP26" s="618" t="s">
        <v>303</v>
      </c>
      <c r="AQ26" s="698"/>
      <c r="AR26" s="698"/>
      <c r="AS26" s="698"/>
      <c r="AT26" s="698"/>
      <c r="AU26" s="698"/>
      <c r="AV26" s="698"/>
      <c r="AW26" s="698"/>
      <c r="AX26" s="698"/>
      <c r="AY26" s="698"/>
      <c r="AZ26" s="698"/>
      <c r="BA26" s="698"/>
      <c r="BB26" s="698"/>
      <c r="BC26" s="698"/>
      <c r="BD26" s="698"/>
      <c r="BE26" s="698"/>
      <c r="BF26" s="699"/>
      <c r="BG26" s="621" t="s">
        <v>235</v>
      </c>
      <c r="BH26" s="622"/>
      <c r="BI26" s="622"/>
      <c r="BJ26" s="622"/>
      <c r="BK26" s="622"/>
      <c r="BL26" s="622"/>
      <c r="BM26" s="622"/>
      <c r="BN26" s="623"/>
      <c r="BO26" s="659" t="s">
        <v>235</v>
      </c>
      <c r="BP26" s="659"/>
      <c r="BQ26" s="659"/>
      <c r="BR26" s="659"/>
      <c r="BS26" s="660" t="s">
        <v>235</v>
      </c>
      <c r="BT26" s="660"/>
      <c r="BU26" s="660"/>
      <c r="BV26" s="660"/>
      <c r="BW26" s="660"/>
      <c r="BX26" s="660"/>
      <c r="BY26" s="660"/>
      <c r="BZ26" s="660"/>
      <c r="CA26" s="660"/>
      <c r="CB26" s="700"/>
      <c r="CD26" s="618" t="s">
        <v>304</v>
      </c>
      <c r="CE26" s="619"/>
      <c r="CF26" s="619"/>
      <c r="CG26" s="619"/>
      <c r="CH26" s="619"/>
      <c r="CI26" s="619"/>
      <c r="CJ26" s="619"/>
      <c r="CK26" s="619"/>
      <c r="CL26" s="619"/>
      <c r="CM26" s="619"/>
      <c r="CN26" s="619"/>
      <c r="CO26" s="619"/>
      <c r="CP26" s="619"/>
      <c r="CQ26" s="620"/>
      <c r="CR26" s="621">
        <v>2563893</v>
      </c>
      <c r="CS26" s="622"/>
      <c r="CT26" s="622"/>
      <c r="CU26" s="622"/>
      <c r="CV26" s="622"/>
      <c r="CW26" s="622"/>
      <c r="CX26" s="622"/>
      <c r="CY26" s="623"/>
      <c r="CZ26" s="624">
        <v>10.9</v>
      </c>
      <c r="DA26" s="636"/>
      <c r="DB26" s="636"/>
      <c r="DC26" s="637"/>
      <c r="DD26" s="627">
        <v>2220885</v>
      </c>
      <c r="DE26" s="622"/>
      <c r="DF26" s="622"/>
      <c r="DG26" s="622"/>
      <c r="DH26" s="622"/>
      <c r="DI26" s="622"/>
      <c r="DJ26" s="622"/>
      <c r="DK26" s="623"/>
      <c r="DL26" s="627" t="s">
        <v>235</v>
      </c>
      <c r="DM26" s="622"/>
      <c r="DN26" s="622"/>
      <c r="DO26" s="622"/>
      <c r="DP26" s="622"/>
      <c r="DQ26" s="622"/>
      <c r="DR26" s="622"/>
      <c r="DS26" s="622"/>
      <c r="DT26" s="622"/>
      <c r="DU26" s="622"/>
      <c r="DV26" s="623"/>
      <c r="DW26" s="624" t="s">
        <v>235</v>
      </c>
      <c r="DX26" s="636"/>
      <c r="DY26" s="636"/>
      <c r="DZ26" s="636"/>
      <c r="EA26" s="636"/>
      <c r="EB26" s="636"/>
      <c r="EC26" s="648"/>
    </row>
    <row r="27" spans="2:133" ht="11.25" customHeight="1" x14ac:dyDescent="0.15">
      <c r="B27" s="618" t="s">
        <v>305</v>
      </c>
      <c r="C27" s="619"/>
      <c r="D27" s="619"/>
      <c r="E27" s="619"/>
      <c r="F27" s="619"/>
      <c r="G27" s="619"/>
      <c r="H27" s="619"/>
      <c r="I27" s="619"/>
      <c r="J27" s="619"/>
      <c r="K27" s="619"/>
      <c r="L27" s="619"/>
      <c r="M27" s="619"/>
      <c r="N27" s="619"/>
      <c r="O27" s="619"/>
      <c r="P27" s="619"/>
      <c r="Q27" s="620"/>
      <c r="R27" s="621">
        <v>112056</v>
      </c>
      <c r="S27" s="622"/>
      <c r="T27" s="622"/>
      <c r="U27" s="622"/>
      <c r="V27" s="622"/>
      <c r="W27" s="622"/>
      <c r="X27" s="622"/>
      <c r="Y27" s="623"/>
      <c r="Z27" s="659">
        <v>0.5</v>
      </c>
      <c r="AA27" s="659"/>
      <c r="AB27" s="659"/>
      <c r="AC27" s="659"/>
      <c r="AD27" s="660" t="s">
        <v>235</v>
      </c>
      <c r="AE27" s="660"/>
      <c r="AF27" s="660"/>
      <c r="AG27" s="660"/>
      <c r="AH27" s="660"/>
      <c r="AI27" s="660"/>
      <c r="AJ27" s="660"/>
      <c r="AK27" s="660"/>
      <c r="AL27" s="624" t="s">
        <v>139</v>
      </c>
      <c r="AM27" s="625"/>
      <c r="AN27" s="625"/>
      <c r="AO27" s="661"/>
      <c r="AP27" s="618" t="s">
        <v>306</v>
      </c>
      <c r="AQ27" s="619"/>
      <c r="AR27" s="619"/>
      <c r="AS27" s="619"/>
      <c r="AT27" s="619"/>
      <c r="AU27" s="619"/>
      <c r="AV27" s="619"/>
      <c r="AW27" s="619"/>
      <c r="AX27" s="619"/>
      <c r="AY27" s="619"/>
      <c r="AZ27" s="619"/>
      <c r="BA27" s="619"/>
      <c r="BB27" s="619"/>
      <c r="BC27" s="619"/>
      <c r="BD27" s="619"/>
      <c r="BE27" s="619"/>
      <c r="BF27" s="620"/>
      <c r="BG27" s="621">
        <v>2284378</v>
      </c>
      <c r="BH27" s="622"/>
      <c r="BI27" s="622"/>
      <c r="BJ27" s="622"/>
      <c r="BK27" s="622"/>
      <c r="BL27" s="622"/>
      <c r="BM27" s="622"/>
      <c r="BN27" s="623"/>
      <c r="BO27" s="659">
        <v>100</v>
      </c>
      <c r="BP27" s="659"/>
      <c r="BQ27" s="659"/>
      <c r="BR27" s="659"/>
      <c r="BS27" s="660" t="s">
        <v>235</v>
      </c>
      <c r="BT27" s="660"/>
      <c r="BU27" s="660"/>
      <c r="BV27" s="660"/>
      <c r="BW27" s="660"/>
      <c r="BX27" s="660"/>
      <c r="BY27" s="660"/>
      <c r="BZ27" s="660"/>
      <c r="CA27" s="660"/>
      <c r="CB27" s="700"/>
      <c r="CD27" s="618" t="s">
        <v>307</v>
      </c>
      <c r="CE27" s="619"/>
      <c r="CF27" s="619"/>
      <c r="CG27" s="619"/>
      <c r="CH27" s="619"/>
      <c r="CI27" s="619"/>
      <c r="CJ27" s="619"/>
      <c r="CK27" s="619"/>
      <c r="CL27" s="619"/>
      <c r="CM27" s="619"/>
      <c r="CN27" s="619"/>
      <c r="CO27" s="619"/>
      <c r="CP27" s="619"/>
      <c r="CQ27" s="620"/>
      <c r="CR27" s="621">
        <v>3032685</v>
      </c>
      <c r="CS27" s="634"/>
      <c r="CT27" s="634"/>
      <c r="CU27" s="634"/>
      <c r="CV27" s="634"/>
      <c r="CW27" s="634"/>
      <c r="CX27" s="634"/>
      <c r="CY27" s="635"/>
      <c r="CZ27" s="624">
        <v>12.9</v>
      </c>
      <c r="DA27" s="636"/>
      <c r="DB27" s="636"/>
      <c r="DC27" s="637"/>
      <c r="DD27" s="627">
        <v>830985</v>
      </c>
      <c r="DE27" s="634"/>
      <c r="DF27" s="634"/>
      <c r="DG27" s="634"/>
      <c r="DH27" s="634"/>
      <c r="DI27" s="634"/>
      <c r="DJ27" s="634"/>
      <c r="DK27" s="635"/>
      <c r="DL27" s="627">
        <v>826013</v>
      </c>
      <c r="DM27" s="634"/>
      <c r="DN27" s="634"/>
      <c r="DO27" s="634"/>
      <c r="DP27" s="634"/>
      <c r="DQ27" s="634"/>
      <c r="DR27" s="634"/>
      <c r="DS27" s="634"/>
      <c r="DT27" s="634"/>
      <c r="DU27" s="634"/>
      <c r="DV27" s="635"/>
      <c r="DW27" s="624">
        <v>6.5</v>
      </c>
      <c r="DX27" s="636"/>
      <c r="DY27" s="636"/>
      <c r="DZ27" s="636"/>
      <c r="EA27" s="636"/>
      <c r="EB27" s="636"/>
      <c r="EC27" s="648"/>
    </row>
    <row r="28" spans="2:133" ht="11.25" customHeight="1" x14ac:dyDescent="0.15">
      <c r="B28" s="618" t="s">
        <v>308</v>
      </c>
      <c r="C28" s="619"/>
      <c r="D28" s="619"/>
      <c r="E28" s="619"/>
      <c r="F28" s="619"/>
      <c r="G28" s="619"/>
      <c r="H28" s="619"/>
      <c r="I28" s="619"/>
      <c r="J28" s="619"/>
      <c r="K28" s="619"/>
      <c r="L28" s="619"/>
      <c r="M28" s="619"/>
      <c r="N28" s="619"/>
      <c r="O28" s="619"/>
      <c r="P28" s="619"/>
      <c r="Q28" s="620"/>
      <c r="R28" s="621">
        <v>326826</v>
      </c>
      <c r="S28" s="622"/>
      <c r="T28" s="622"/>
      <c r="U28" s="622"/>
      <c r="V28" s="622"/>
      <c r="W28" s="622"/>
      <c r="X28" s="622"/>
      <c r="Y28" s="623"/>
      <c r="Z28" s="659">
        <v>1.4</v>
      </c>
      <c r="AA28" s="659"/>
      <c r="AB28" s="659"/>
      <c r="AC28" s="659"/>
      <c r="AD28" s="660">
        <v>5593</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309</v>
      </c>
      <c r="CE28" s="619"/>
      <c r="CF28" s="619"/>
      <c r="CG28" s="619"/>
      <c r="CH28" s="619"/>
      <c r="CI28" s="619"/>
      <c r="CJ28" s="619"/>
      <c r="CK28" s="619"/>
      <c r="CL28" s="619"/>
      <c r="CM28" s="619"/>
      <c r="CN28" s="619"/>
      <c r="CO28" s="619"/>
      <c r="CP28" s="619"/>
      <c r="CQ28" s="620"/>
      <c r="CR28" s="621">
        <v>2981545</v>
      </c>
      <c r="CS28" s="622"/>
      <c r="CT28" s="622"/>
      <c r="CU28" s="622"/>
      <c r="CV28" s="622"/>
      <c r="CW28" s="622"/>
      <c r="CX28" s="622"/>
      <c r="CY28" s="623"/>
      <c r="CZ28" s="624">
        <v>12.7</v>
      </c>
      <c r="DA28" s="636"/>
      <c r="DB28" s="636"/>
      <c r="DC28" s="637"/>
      <c r="DD28" s="627">
        <v>2896589</v>
      </c>
      <c r="DE28" s="622"/>
      <c r="DF28" s="622"/>
      <c r="DG28" s="622"/>
      <c r="DH28" s="622"/>
      <c r="DI28" s="622"/>
      <c r="DJ28" s="622"/>
      <c r="DK28" s="623"/>
      <c r="DL28" s="627">
        <v>2884812</v>
      </c>
      <c r="DM28" s="622"/>
      <c r="DN28" s="622"/>
      <c r="DO28" s="622"/>
      <c r="DP28" s="622"/>
      <c r="DQ28" s="622"/>
      <c r="DR28" s="622"/>
      <c r="DS28" s="622"/>
      <c r="DT28" s="622"/>
      <c r="DU28" s="622"/>
      <c r="DV28" s="623"/>
      <c r="DW28" s="624">
        <v>22.8</v>
      </c>
      <c r="DX28" s="636"/>
      <c r="DY28" s="636"/>
      <c r="DZ28" s="636"/>
      <c r="EA28" s="636"/>
      <c r="EB28" s="636"/>
      <c r="EC28" s="648"/>
    </row>
    <row r="29" spans="2:133" ht="11.25" customHeight="1" x14ac:dyDescent="0.15">
      <c r="B29" s="618" t="s">
        <v>310</v>
      </c>
      <c r="C29" s="619"/>
      <c r="D29" s="619"/>
      <c r="E29" s="619"/>
      <c r="F29" s="619"/>
      <c r="G29" s="619"/>
      <c r="H29" s="619"/>
      <c r="I29" s="619"/>
      <c r="J29" s="619"/>
      <c r="K29" s="619"/>
      <c r="L29" s="619"/>
      <c r="M29" s="619"/>
      <c r="N29" s="619"/>
      <c r="O29" s="619"/>
      <c r="P29" s="619"/>
      <c r="Q29" s="620"/>
      <c r="R29" s="621">
        <v>236487</v>
      </c>
      <c r="S29" s="622"/>
      <c r="T29" s="622"/>
      <c r="U29" s="622"/>
      <c r="V29" s="622"/>
      <c r="W29" s="622"/>
      <c r="X29" s="622"/>
      <c r="Y29" s="623"/>
      <c r="Z29" s="659">
        <v>1</v>
      </c>
      <c r="AA29" s="659"/>
      <c r="AB29" s="659"/>
      <c r="AC29" s="659"/>
      <c r="AD29" s="660" t="s">
        <v>235</v>
      </c>
      <c r="AE29" s="660"/>
      <c r="AF29" s="660"/>
      <c r="AG29" s="660"/>
      <c r="AH29" s="660"/>
      <c r="AI29" s="660"/>
      <c r="AJ29" s="660"/>
      <c r="AK29" s="660"/>
      <c r="AL29" s="624" t="s">
        <v>139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311</v>
      </c>
      <c r="CE29" s="641"/>
      <c r="CF29" s="618" t="s">
        <v>72</v>
      </c>
      <c r="CG29" s="619"/>
      <c r="CH29" s="619"/>
      <c r="CI29" s="619"/>
      <c r="CJ29" s="619"/>
      <c r="CK29" s="619"/>
      <c r="CL29" s="619"/>
      <c r="CM29" s="619"/>
      <c r="CN29" s="619"/>
      <c r="CO29" s="619"/>
      <c r="CP29" s="619"/>
      <c r="CQ29" s="620"/>
      <c r="CR29" s="621">
        <v>2981545</v>
      </c>
      <c r="CS29" s="634"/>
      <c r="CT29" s="634"/>
      <c r="CU29" s="634"/>
      <c r="CV29" s="634"/>
      <c r="CW29" s="634"/>
      <c r="CX29" s="634"/>
      <c r="CY29" s="635"/>
      <c r="CZ29" s="624">
        <v>12.7</v>
      </c>
      <c r="DA29" s="636"/>
      <c r="DB29" s="636"/>
      <c r="DC29" s="637"/>
      <c r="DD29" s="627">
        <v>2896589</v>
      </c>
      <c r="DE29" s="634"/>
      <c r="DF29" s="634"/>
      <c r="DG29" s="634"/>
      <c r="DH29" s="634"/>
      <c r="DI29" s="634"/>
      <c r="DJ29" s="634"/>
      <c r="DK29" s="635"/>
      <c r="DL29" s="627">
        <v>2884812</v>
      </c>
      <c r="DM29" s="634"/>
      <c r="DN29" s="634"/>
      <c r="DO29" s="634"/>
      <c r="DP29" s="634"/>
      <c r="DQ29" s="634"/>
      <c r="DR29" s="634"/>
      <c r="DS29" s="634"/>
      <c r="DT29" s="634"/>
      <c r="DU29" s="634"/>
      <c r="DV29" s="635"/>
      <c r="DW29" s="624">
        <v>22.8</v>
      </c>
      <c r="DX29" s="636"/>
      <c r="DY29" s="636"/>
      <c r="DZ29" s="636"/>
      <c r="EA29" s="636"/>
      <c r="EB29" s="636"/>
      <c r="EC29" s="648"/>
    </row>
    <row r="30" spans="2:133" ht="11.25" customHeight="1" x14ac:dyDescent="0.15">
      <c r="B30" s="618" t="s">
        <v>312</v>
      </c>
      <c r="C30" s="619"/>
      <c r="D30" s="619"/>
      <c r="E30" s="619"/>
      <c r="F30" s="619"/>
      <c r="G30" s="619"/>
      <c r="H30" s="619"/>
      <c r="I30" s="619"/>
      <c r="J30" s="619"/>
      <c r="K30" s="619"/>
      <c r="L30" s="619"/>
      <c r="M30" s="619"/>
      <c r="N30" s="619"/>
      <c r="O30" s="619"/>
      <c r="P30" s="619"/>
      <c r="Q30" s="620"/>
      <c r="R30" s="621">
        <v>3572854</v>
      </c>
      <c r="S30" s="622"/>
      <c r="T30" s="622"/>
      <c r="U30" s="622"/>
      <c r="V30" s="622"/>
      <c r="W30" s="622"/>
      <c r="X30" s="622"/>
      <c r="Y30" s="623"/>
      <c r="Z30" s="659">
        <v>14.8</v>
      </c>
      <c r="AA30" s="659"/>
      <c r="AB30" s="659"/>
      <c r="AC30" s="659"/>
      <c r="AD30" s="660" t="s">
        <v>139</v>
      </c>
      <c r="AE30" s="660"/>
      <c r="AF30" s="660"/>
      <c r="AG30" s="660"/>
      <c r="AH30" s="660"/>
      <c r="AI30" s="660"/>
      <c r="AJ30" s="660"/>
      <c r="AK30" s="660"/>
      <c r="AL30" s="624" t="s">
        <v>235</v>
      </c>
      <c r="AM30" s="625"/>
      <c r="AN30" s="625"/>
      <c r="AO30" s="661"/>
      <c r="AP30" s="673" t="s">
        <v>229</v>
      </c>
      <c r="AQ30" s="674"/>
      <c r="AR30" s="674"/>
      <c r="AS30" s="674"/>
      <c r="AT30" s="674"/>
      <c r="AU30" s="674"/>
      <c r="AV30" s="674"/>
      <c r="AW30" s="674"/>
      <c r="AX30" s="674"/>
      <c r="AY30" s="674"/>
      <c r="AZ30" s="674"/>
      <c r="BA30" s="674"/>
      <c r="BB30" s="674"/>
      <c r="BC30" s="674"/>
      <c r="BD30" s="674"/>
      <c r="BE30" s="674"/>
      <c r="BF30" s="675"/>
      <c r="BG30" s="673" t="s">
        <v>313</v>
      </c>
      <c r="BH30" s="691"/>
      <c r="BI30" s="691"/>
      <c r="BJ30" s="691"/>
      <c r="BK30" s="691"/>
      <c r="BL30" s="691"/>
      <c r="BM30" s="691"/>
      <c r="BN30" s="691"/>
      <c r="BO30" s="691"/>
      <c r="BP30" s="691"/>
      <c r="BQ30" s="692"/>
      <c r="BR30" s="673" t="s">
        <v>314</v>
      </c>
      <c r="BS30" s="691"/>
      <c r="BT30" s="691"/>
      <c r="BU30" s="691"/>
      <c r="BV30" s="691"/>
      <c r="BW30" s="691"/>
      <c r="BX30" s="691"/>
      <c r="BY30" s="691"/>
      <c r="BZ30" s="691"/>
      <c r="CA30" s="691"/>
      <c r="CB30" s="692"/>
      <c r="CD30" s="642"/>
      <c r="CE30" s="643"/>
      <c r="CF30" s="618" t="s">
        <v>315</v>
      </c>
      <c r="CG30" s="619"/>
      <c r="CH30" s="619"/>
      <c r="CI30" s="619"/>
      <c r="CJ30" s="619"/>
      <c r="CK30" s="619"/>
      <c r="CL30" s="619"/>
      <c r="CM30" s="619"/>
      <c r="CN30" s="619"/>
      <c r="CO30" s="619"/>
      <c r="CP30" s="619"/>
      <c r="CQ30" s="620"/>
      <c r="CR30" s="621">
        <v>2907892</v>
      </c>
      <c r="CS30" s="622"/>
      <c r="CT30" s="622"/>
      <c r="CU30" s="622"/>
      <c r="CV30" s="622"/>
      <c r="CW30" s="622"/>
      <c r="CX30" s="622"/>
      <c r="CY30" s="623"/>
      <c r="CZ30" s="624">
        <v>12.4</v>
      </c>
      <c r="DA30" s="636"/>
      <c r="DB30" s="636"/>
      <c r="DC30" s="637"/>
      <c r="DD30" s="627">
        <v>2827455</v>
      </c>
      <c r="DE30" s="622"/>
      <c r="DF30" s="622"/>
      <c r="DG30" s="622"/>
      <c r="DH30" s="622"/>
      <c r="DI30" s="622"/>
      <c r="DJ30" s="622"/>
      <c r="DK30" s="623"/>
      <c r="DL30" s="627">
        <v>2815838</v>
      </c>
      <c r="DM30" s="622"/>
      <c r="DN30" s="622"/>
      <c r="DO30" s="622"/>
      <c r="DP30" s="622"/>
      <c r="DQ30" s="622"/>
      <c r="DR30" s="622"/>
      <c r="DS30" s="622"/>
      <c r="DT30" s="622"/>
      <c r="DU30" s="622"/>
      <c r="DV30" s="623"/>
      <c r="DW30" s="624">
        <v>22.2</v>
      </c>
      <c r="DX30" s="636"/>
      <c r="DY30" s="636"/>
      <c r="DZ30" s="636"/>
      <c r="EA30" s="636"/>
      <c r="EB30" s="636"/>
      <c r="EC30" s="648"/>
    </row>
    <row r="31" spans="2:133" ht="11.25" customHeight="1" x14ac:dyDescent="0.15">
      <c r="B31" s="688" t="s">
        <v>316</v>
      </c>
      <c r="C31" s="689"/>
      <c r="D31" s="689"/>
      <c r="E31" s="689"/>
      <c r="F31" s="689"/>
      <c r="G31" s="689"/>
      <c r="H31" s="689"/>
      <c r="I31" s="689"/>
      <c r="J31" s="689"/>
      <c r="K31" s="689"/>
      <c r="L31" s="689"/>
      <c r="M31" s="689"/>
      <c r="N31" s="689"/>
      <c r="O31" s="689"/>
      <c r="P31" s="689"/>
      <c r="Q31" s="690"/>
      <c r="R31" s="621" t="s">
        <v>235</v>
      </c>
      <c r="S31" s="622"/>
      <c r="T31" s="622"/>
      <c r="U31" s="622"/>
      <c r="V31" s="622"/>
      <c r="W31" s="622"/>
      <c r="X31" s="622"/>
      <c r="Y31" s="623"/>
      <c r="Z31" s="659" t="s">
        <v>139</v>
      </c>
      <c r="AA31" s="659"/>
      <c r="AB31" s="659"/>
      <c r="AC31" s="659"/>
      <c r="AD31" s="660" t="s">
        <v>139</v>
      </c>
      <c r="AE31" s="660"/>
      <c r="AF31" s="660"/>
      <c r="AG31" s="660"/>
      <c r="AH31" s="660"/>
      <c r="AI31" s="660"/>
      <c r="AJ31" s="660"/>
      <c r="AK31" s="660"/>
      <c r="AL31" s="624" t="s">
        <v>235</v>
      </c>
      <c r="AM31" s="625"/>
      <c r="AN31" s="625"/>
      <c r="AO31" s="661"/>
      <c r="AP31" s="693" t="s">
        <v>317</v>
      </c>
      <c r="AQ31" s="694"/>
      <c r="AR31" s="694"/>
      <c r="AS31" s="694"/>
      <c r="AT31" s="695" t="s">
        <v>318</v>
      </c>
      <c r="AU31" s="218"/>
      <c r="AV31" s="218"/>
      <c r="AW31" s="218"/>
      <c r="AX31" s="679" t="s">
        <v>193</v>
      </c>
      <c r="AY31" s="680"/>
      <c r="AZ31" s="680"/>
      <c r="BA31" s="680"/>
      <c r="BB31" s="680"/>
      <c r="BC31" s="680"/>
      <c r="BD31" s="680"/>
      <c r="BE31" s="680"/>
      <c r="BF31" s="681"/>
      <c r="BG31" s="683">
        <v>99</v>
      </c>
      <c r="BH31" s="684"/>
      <c r="BI31" s="684"/>
      <c r="BJ31" s="684"/>
      <c r="BK31" s="684"/>
      <c r="BL31" s="684"/>
      <c r="BM31" s="685">
        <v>94</v>
      </c>
      <c r="BN31" s="684"/>
      <c r="BO31" s="684"/>
      <c r="BP31" s="684"/>
      <c r="BQ31" s="686"/>
      <c r="BR31" s="683">
        <v>98.8</v>
      </c>
      <c r="BS31" s="684"/>
      <c r="BT31" s="684"/>
      <c r="BU31" s="684"/>
      <c r="BV31" s="684"/>
      <c r="BW31" s="684"/>
      <c r="BX31" s="685">
        <v>93.2</v>
      </c>
      <c r="BY31" s="684"/>
      <c r="BZ31" s="684"/>
      <c r="CA31" s="684"/>
      <c r="CB31" s="686"/>
      <c r="CD31" s="642"/>
      <c r="CE31" s="643"/>
      <c r="CF31" s="618" t="s">
        <v>319</v>
      </c>
      <c r="CG31" s="619"/>
      <c r="CH31" s="619"/>
      <c r="CI31" s="619"/>
      <c r="CJ31" s="619"/>
      <c r="CK31" s="619"/>
      <c r="CL31" s="619"/>
      <c r="CM31" s="619"/>
      <c r="CN31" s="619"/>
      <c r="CO31" s="619"/>
      <c r="CP31" s="619"/>
      <c r="CQ31" s="620"/>
      <c r="CR31" s="621">
        <v>73653</v>
      </c>
      <c r="CS31" s="634"/>
      <c r="CT31" s="634"/>
      <c r="CU31" s="634"/>
      <c r="CV31" s="634"/>
      <c r="CW31" s="634"/>
      <c r="CX31" s="634"/>
      <c r="CY31" s="635"/>
      <c r="CZ31" s="624">
        <v>0.3</v>
      </c>
      <c r="DA31" s="636"/>
      <c r="DB31" s="636"/>
      <c r="DC31" s="637"/>
      <c r="DD31" s="627">
        <v>69134</v>
      </c>
      <c r="DE31" s="634"/>
      <c r="DF31" s="634"/>
      <c r="DG31" s="634"/>
      <c r="DH31" s="634"/>
      <c r="DI31" s="634"/>
      <c r="DJ31" s="634"/>
      <c r="DK31" s="635"/>
      <c r="DL31" s="627">
        <v>68974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320</v>
      </c>
      <c r="C32" s="619"/>
      <c r="D32" s="619"/>
      <c r="E32" s="619"/>
      <c r="F32" s="619"/>
      <c r="G32" s="619"/>
      <c r="H32" s="619"/>
      <c r="I32" s="619"/>
      <c r="J32" s="619"/>
      <c r="K32" s="619"/>
      <c r="L32" s="619"/>
      <c r="M32" s="619"/>
      <c r="N32" s="619"/>
      <c r="O32" s="619"/>
      <c r="P32" s="619"/>
      <c r="Q32" s="620"/>
      <c r="R32" s="621">
        <v>1957108</v>
      </c>
      <c r="S32" s="622"/>
      <c r="T32" s="622"/>
      <c r="U32" s="622"/>
      <c r="V32" s="622"/>
      <c r="W32" s="622"/>
      <c r="X32" s="622"/>
      <c r="Y32" s="623"/>
      <c r="Z32" s="659">
        <v>8.1</v>
      </c>
      <c r="AA32" s="659"/>
      <c r="AB32" s="659"/>
      <c r="AC32" s="659"/>
      <c r="AD32" s="660" t="s">
        <v>139</v>
      </c>
      <c r="AE32" s="660"/>
      <c r="AF32" s="660"/>
      <c r="AG32" s="660"/>
      <c r="AH32" s="660"/>
      <c r="AI32" s="660"/>
      <c r="AJ32" s="660"/>
      <c r="AK32" s="660"/>
      <c r="AL32" s="624" t="s">
        <v>139</v>
      </c>
      <c r="AM32" s="625"/>
      <c r="AN32" s="625"/>
      <c r="AO32" s="661"/>
      <c r="AP32" s="662"/>
      <c r="AQ32" s="663"/>
      <c r="AR32" s="663"/>
      <c r="AS32" s="663"/>
      <c r="AT32" s="696"/>
      <c r="AU32" s="214" t="s">
        <v>321</v>
      </c>
      <c r="AX32" s="618" t="s">
        <v>322</v>
      </c>
      <c r="AY32" s="619"/>
      <c r="AZ32" s="619"/>
      <c r="BA32" s="619"/>
      <c r="BB32" s="619"/>
      <c r="BC32" s="619"/>
      <c r="BD32" s="619"/>
      <c r="BE32" s="619"/>
      <c r="BF32" s="620"/>
      <c r="BG32" s="687">
        <v>99.4</v>
      </c>
      <c r="BH32" s="634"/>
      <c r="BI32" s="634"/>
      <c r="BJ32" s="634"/>
      <c r="BK32" s="634"/>
      <c r="BL32" s="634"/>
      <c r="BM32" s="625">
        <v>96.1</v>
      </c>
      <c r="BN32" s="634"/>
      <c r="BO32" s="634"/>
      <c r="BP32" s="634"/>
      <c r="BQ32" s="657"/>
      <c r="BR32" s="687">
        <v>99.2</v>
      </c>
      <c r="BS32" s="634"/>
      <c r="BT32" s="634"/>
      <c r="BU32" s="634"/>
      <c r="BV32" s="634"/>
      <c r="BW32" s="634"/>
      <c r="BX32" s="625">
        <v>95.7</v>
      </c>
      <c r="BY32" s="634"/>
      <c r="BZ32" s="634"/>
      <c r="CA32" s="634"/>
      <c r="CB32" s="657"/>
      <c r="CD32" s="644"/>
      <c r="CE32" s="645"/>
      <c r="CF32" s="618" t="s">
        <v>323</v>
      </c>
      <c r="CG32" s="619"/>
      <c r="CH32" s="619"/>
      <c r="CI32" s="619"/>
      <c r="CJ32" s="619"/>
      <c r="CK32" s="619"/>
      <c r="CL32" s="619"/>
      <c r="CM32" s="619"/>
      <c r="CN32" s="619"/>
      <c r="CO32" s="619"/>
      <c r="CP32" s="619"/>
      <c r="CQ32" s="620"/>
      <c r="CR32" s="621" t="s">
        <v>139</v>
      </c>
      <c r="CS32" s="622"/>
      <c r="CT32" s="622"/>
      <c r="CU32" s="622"/>
      <c r="CV32" s="622"/>
      <c r="CW32" s="622"/>
      <c r="CX32" s="622"/>
      <c r="CY32" s="623"/>
      <c r="CZ32" s="624" t="s">
        <v>235</v>
      </c>
      <c r="DA32" s="636"/>
      <c r="DB32" s="636"/>
      <c r="DC32" s="637"/>
      <c r="DD32" s="627" t="s">
        <v>139</v>
      </c>
      <c r="DE32" s="622"/>
      <c r="DF32" s="622"/>
      <c r="DG32" s="622"/>
      <c r="DH32" s="622"/>
      <c r="DI32" s="622"/>
      <c r="DJ32" s="622"/>
      <c r="DK32" s="623"/>
      <c r="DL32" s="627" t="s">
        <v>235</v>
      </c>
      <c r="DM32" s="622"/>
      <c r="DN32" s="622"/>
      <c r="DO32" s="622"/>
      <c r="DP32" s="622"/>
      <c r="DQ32" s="622"/>
      <c r="DR32" s="622"/>
      <c r="DS32" s="622"/>
      <c r="DT32" s="622"/>
      <c r="DU32" s="622"/>
      <c r="DV32" s="623"/>
      <c r="DW32" s="624" t="s">
        <v>235</v>
      </c>
      <c r="DX32" s="636"/>
      <c r="DY32" s="636"/>
      <c r="DZ32" s="636"/>
      <c r="EA32" s="636"/>
      <c r="EB32" s="636"/>
      <c r="EC32" s="648"/>
    </row>
    <row r="33" spans="2:133" ht="11.25" customHeight="1" x14ac:dyDescent="0.15">
      <c r="B33" s="618" t="s">
        <v>324</v>
      </c>
      <c r="C33" s="619"/>
      <c r="D33" s="619"/>
      <c r="E33" s="619"/>
      <c r="F33" s="619"/>
      <c r="G33" s="619"/>
      <c r="H33" s="619"/>
      <c r="I33" s="619"/>
      <c r="J33" s="619"/>
      <c r="K33" s="619"/>
      <c r="L33" s="619"/>
      <c r="M33" s="619"/>
      <c r="N33" s="619"/>
      <c r="O33" s="619"/>
      <c r="P33" s="619"/>
      <c r="Q33" s="620"/>
      <c r="R33" s="621">
        <v>65472</v>
      </c>
      <c r="S33" s="622"/>
      <c r="T33" s="622"/>
      <c r="U33" s="622"/>
      <c r="V33" s="622"/>
      <c r="W33" s="622"/>
      <c r="X33" s="622"/>
      <c r="Y33" s="623"/>
      <c r="Z33" s="659">
        <v>0.3</v>
      </c>
      <c r="AA33" s="659"/>
      <c r="AB33" s="659"/>
      <c r="AC33" s="659"/>
      <c r="AD33" s="660" t="s">
        <v>139</v>
      </c>
      <c r="AE33" s="660"/>
      <c r="AF33" s="660"/>
      <c r="AG33" s="660"/>
      <c r="AH33" s="660"/>
      <c r="AI33" s="660"/>
      <c r="AJ33" s="660"/>
      <c r="AK33" s="660"/>
      <c r="AL33" s="624" t="s">
        <v>139</v>
      </c>
      <c r="AM33" s="625"/>
      <c r="AN33" s="625"/>
      <c r="AO33" s="661"/>
      <c r="AP33" s="664"/>
      <c r="AQ33" s="665"/>
      <c r="AR33" s="665"/>
      <c r="AS33" s="665"/>
      <c r="AT33" s="697"/>
      <c r="AU33" s="219"/>
      <c r="AV33" s="219"/>
      <c r="AW33" s="219"/>
      <c r="AX33" s="602" t="s">
        <v>325</v>
      </c>
      <c r="AY33" s="603"/>
      <c r="AZ33" s="603"/>
      <c r="BA33" s="603"/>
      <c r="BB33" s="603"/>
      <c r="BC33" s="603"/>
      <c r="BD33" s="603"/>
      <c r="BE33" s="603"/>
      <c r="BF33" s="604"/>
      <c r="BG33" s="682">
        <v>98.4</v>
      </c>
      <c r="BH33" s="606"/>
      <c r="BI33" s="606"/>
      <c r="BJ33" s="606"/>
      <c r="BK33" s="606"/>
      <c r="BL33" s="606"/>
      <c r="BM33" s="652">
        <v>90.9</v>
      </c>
      <c r="BN33" s="606"/>
      <c r="BO33" s="606"/>
      <c r="BP33" s="606"/>
      <c r="BQ33" s="669"/>
      <c r="BR33" s="682">
        <v>98.1</v>
      </c>
      <c r="BS33" s="606"/>
      <c r="BT33" s="606"/>
      <c r="BU33" s="606"/>
      <c r="BV33" s="606"/>
      <c r="BW33" s="606"/>
      <c r="BX33" s="652">
        <v>89.4</v>
      </c>
      <c r="BY33" s="606"/>
      <c r="BZ33" s="606"/>
      <c r="CA33" s="606"/>
      <c r="CB33" s="669"/>
      <c r="CD33" s="618" t="s">
        <v>326</v>
      </c>
      <c r="CE33" s="619"/>
      <c r="CF33" s="619"/>
      <c r="CG33" s="619"/>
      <c r="CH33" s="619"/>
      <c r="CI33" s="619"/>
      <c r="CJ33" s="619"/>
      <c r="CK33" s="619"/>
      <c r="CL33" s="619"/>
      <c r="CM33" s="619"/>
      <c r="CN33" s="619"/>
      <c r="CO33" s="619"/>
      <c r="CP33" s="619"/>
      <c r="CQ33" s="620"/>
      <c r="CR33" s="621">
        <v>10819867</v>
      </c>
      <c r="CS33" s="634"/>
      <c r="CT33" s="634"/>
      <c r="CU33" s="634"/>
      <c r="CV33" s="634"/>
      <c r="CW33" s="634"/>
      <c r="CX33" s="634"/>
      <c r="CY33" s="635"/>
      <c r="CZ33" s="624">
        <v>46.2</v>
      </c>
      <c r="DA33" s="636"/>
      <c r="DB33" s="636"/>
      <c r="DC33" s="637"/>
      <c r="DD33" s="627">
        <v>6986456</v>
      </c>
      <c r="DE33" s="634"/>
      <c r="DF33" s="634"/>
      <c r="DG33" s="634"/>
      <c r="DH33" s="634"/>
      <c r="DI33" s="634"/>
      <c r="DJ33" s="634"/>
      <c r="DK33" s="635"/>
      <c r="DL33" s="627">
        <v>4522982</v>
      </c>
      <c r="DM33" s="634"/>
      <c r="DN33" s="634"/>
      <c r="DO33" s="634"/>
      <c r="DP33" s="634"/>
      <c r="DQ33" s="634"/>
      <c r="DR33" s="634"/>
      <c r="DS33" s="634"/>
      <c r="DT33" s="634"/>
      <c r="DU33" s="634"/>
      <c r="DV33" s="635"/>
      <c r="DW33" s="624">
        <v>35.700000000000003</v>
      </c>
      <c r="DX33" s="636"/>
      <c r="DY33" s="636"/>
      <c r="DZ33" s="636"/>
      <c r="EA33" s="636"/>
      <c r="EB33" s="636"/>
      <c r="EC33" s="648"/>
    </row>
    <row r="34" spans="2:133" ht="11.25" customHeight="1" x14ac:dyDescent="0.15">
      <c r="B34" s="618" t="s">
        <v>327</v>
      </c>
      <c r="C34" s="619"/>
      <c r="D34" s="619"/>
      <c r="E34" s="619"/>
      <c r="F34" s="619"/>
      <c r="G34" s="619"/>
      <c r="H34" s="619"/>
      <c r="I34" s="619"/>
      <c r="J34" s="619"/>
      <c r="K34" s="619"/>
      <c r="L34" s="619"/>
      <c r="M34" s="619"/>
      <c r="N34" s="619"/>
      <c r="O34" s="619"/>
      <c r="P34" s="619"/>
      <c r="Q34" s="620"/>
      <c r="R34" s="621">
        <v>754086</v>
      </c>
      <c r="S34" s="622"/>
      <c r="T34" s="622"/>
      <c r="U34" s="622"/>
      <c r="V34" s="622"/>
      <c r="W34" s="622"/>
      <c r="X34" s="622"/>
      <c r="Y34" s="623"/>
      <c r="Z34" s="659">
        <v>3.1</v>
      </c>
      <c r="AA34" s="659"/>
      <c r="AB34" s="659"/>
      <c r="AC34" s="659"/>
      <c r="AD34" s="660" t="s">
        <v>139</v>
      </c>
      <c r="AE34" s="660"/>
      <c r="AF34" s="660"/>
      <c r="AG34" s="660"/>
      <c r="AH34" s="660"/>
      <c r="AI34" s="660"/>
      <c r="AJ34" s="660"/>
      <c r="AK34" s="660"/>
      <c r="AL34" s="624" t="s">
        <v>139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3642153</v>
      </c>
      <c r="CS34" s="622"/>
      <c r="CT34" s="622"/>
      <c r="CU34" s="622"/>
      <c r="CV34" s="622"/>
      <c r="CW34" s="622"/>
      <c r="CX34" s="622"/>
      <c r="CY34" s="623"/>
      <c r="CZ34" s="624">
        <v>15.5</v>
      </c>
      <c r="DA34" s="636"/>
      <c r="DB34" s="636"/>
      <c r="DC34" s="637"/>
      <c r="DD34" s="627">
        <v>2506570</v>
      </c>
      <c r="DE34" s="622"/>
      <c r="DF34" s="622"/>
      <c r="DG34" s="622"/>
      <c r="DH34" s="622"/>
      <c r="DI34" s="622"/>
      <c r="DJ34" s="622"/>
      <c r="DK34" s="623"/>
      <c r="DL34" s="627">
        <v>1969473</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329</v>
      </c>
      <c r="C35" s="619"/>
      <c r="D35" s="619"/>
      <c r="E35" s="619"/>
      <c r="F35" s="619"/>
      <c r="G35" s="619"/>
      <c r="H35" s="619"/>
      <c r="I35" s="619"/>
      <c r="J35" s="619"/>
      <c r="K35" s="619"/>
      <c r="L35" s="619"/>
      <c r="M35" s="619"/>
      <c r="N35" s="619"/>
      <c r="O35" s="619"/>
      <c r="P35" s="619"/>
      <c r="Q35" s="620"/>
      <c r="R35" s="621">
        <v>580085</v>
      </c>
      <c r="S35" s="622"/>
      <c r="T35" s="622"/>
      <c r="U35" s="622"/>
      <c r="V35" s="622"/>
      <c r="W35" s="622"/>
      <c r="X35" s="622"/>
      <c r="Y35" s="623"/>
      <c r="Z35" s="659">
        <v>2.4</v>
      </c>
      <c r="AA35" s="659"/>
      <c r="AB35" s="659"/>
      <c r="AC35" s="659"/>
      <c r="AD35" s="660" t="s">
        <v>139</v>
      </c>
      <c r="AE35" s="660"/>
      <c r="AF35" s="660"/>
      <c r="AG35" s="660"/>
      <c r="AH35" s="660"/>
      <c r="AI35" s="660"/>
      <c r="AJ35" s="660"/>
      <c r="AK35" s="660"/>
      <c r="AL35" s="624" t="s">
        <v>139</v>
      </c>
      <c r="AM35" s="625"/>
      <c r="AN35" s="625"/>
      <c r="AO35" s="661"/>
      <c r="AP35" s="222"/>
      <c r="AQ35" s="673" t="s">
        <v>330</v>
      </c>
      <c r="AR35" s="674"/>
      <c r="AS35" s="674"/>
      <c r="AT35" s="674"/>
      <c r="AU35" s="674"/>
      <c r="AV35" s="674"/>
      <c r="AW35" s="674"/>
      <c r="AX35" s="674"/>
      <c r="AY35" s="674"/>
      <c r="AZ35" s="674"/>
      <c r="BA35" s="674"/>
      <c r="BB35" s="674"/>
      <c r="BC35" s="674"/>
      <c r="BD35" s="674"/>
      <c r="BE35" s="674"/>
      <c r="BF35" s="675"/>
      <c r="BG35" s="673" t="s">
        <v>331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332</v>
      </c>
      <c r="CE35" s="619"/>
      <c r="CF35" s="619"/>
      <c r="CG35" s="619"/>
      <c r="CH35" s="619"/>
      <c r="CI35" s="619"/>
      <c r="CJ35" s="619"/>
      <c r="CK35" s="619"/>
      <c r="CL35" s="619"/>
      <c r="CM35" s="619"/>
      <c r="CN35" s="619"/>
      <c r="CO35" s="619"/>
      <c r="CP35" s="619"/>
      <c r="CQ35" s="620"/>
      <c r="CR35" s="621">
        <v>318347</v>
      </c>
      <c r="CS35" s="634"/>
      <c r="CT35" s="634"/>
      <c r="CU35" s="634"/>
      <c r="CV35" s="634"/>
      <c r="CW35" s="634"/>
      <c r="CX35" s="634"/>
      <c r="CY35" s="635"/>
      <c r="CZ35" s="624">
        <v>1.4</v>
      </c>
      <c r="DA35" s="636"/>
      <c r="DB35" s="636"/>
      <c r="DC35" s="637"/>
      <c r="DD35" s="627">
        <v>231393</v>
      </c>
      <c r="DE35" s="634"/>
      <c r="DF35" s="634"/>
      <c r="DG35" s="634"/>
      <c r="DH35" s="634"/>
      <c r="DI35" s="634"/>
      <c r="DJ35" s="634"/>
      <c r="DK35" s="635"/>
      <c r="DL35" s="627">
        <v>3114</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333</v>
      </c>
      <c r="C36" s="619"/>
      <c r="D36" s="619"/>
      <c r="E36" s="619"/>
      <c r="F36" s="619"/>
      <c r="G36" s="619"/>
      <c r="H36" s="619"/>
      <c r="I36" s="619"/>
      <c r="J36" s="619"/>
      <c r="K36" s="619"/>
      <c r="L36" s="619"/>
      <c r="M36" s="619"/>
      <c r="N36" s="619"/>
      <c r="O36" s="619"/>
      <c r="P36" s="619"/>
      <c r="Q36" s="620"/>
      <c r="R36" s="621">
        <v>825329</v>
      </c>
      <c r="S36" s="622"/>
      <c r="T36" s="622"/>
      <c r="U36" s="622"/>
      <c r="V36" s="622"/>
      <c r="W36" s="622"/>
      <c r="X36" s="622"/>
      <c r="Y36" s="623"/>
      <c r="Z36" s="659">
        <v>3.4</v>
      </c>
      <c r="AA36" s="659"/>
      <c r="AB36" s="659"/>
      <c r="AC36" s="659"/>
      <c r="AD36" s="660" t="s">
        <v>139</v>
      </c>
      <c r="AE36" s="660"/>
      <c r="AF36" s="660"/>
      <c r="AG36" s="660"/>
      <c r="AH36" s="660"/>
      <c r="AI36" s="660"/>
      <c r="AJ36" s="660"/>
      <c r="AK36" s="660"/>
      <c r="AL36" s="624" t="s">
        <v>235</v>
      </c>
      <c r="AM36" s="625"/>
      <c r="AN36" s="625"/>
      <c r="AO36" s="661"/>
      <c r="AP36" s="222"/>
      <c r="AQ36" s="670" t="s">
        <v>334</v>
      </c>
      <c r="AR36" s="671"/>
      <c r="AS36" s="671"/>
      <c r="AT36" s="671"/>
      <c r="AU36" s="671"/>
      <c r="AV36" s="671"/>
      <c r="AW36" s="671"/>
      <c r="AX36" s="671"/>
      <c r="AY36" s="672"/>
      <c r="AZ36" s="676">
        <v>1885116</v>
      </c>
      <c r="BA36" s="677"/>
      <c r="BB36" s="677"/>
      <c r="BC36" s="677"/>
      <c r="BD36" s="677"/>
      <c r="BE36" s="677"/>
      <c r="BF36" s="678"/>
      <c r="BG36" s="679" t="s">
        <v>335</v>
      </c>
      <c r="BH36" s="680"/>
      <c r="BI36" s="680"/>
      <c r="BJ36" s="680"/>
      <c r="BK36" s="680"/>
      <c r="BL36" s="680"/>
      <c r="BM36" s="680"/>
      <c r="BN36" s="680"/>
      <c r="BO36" s="680"/>
      <c r="BP36" s="680"/>
      <c r="BQ36" s="680"/>
      <c r="BR36" s="680"/>
      <c r="BS36" s="680"/>
      <c r="BT36" s="680"/>
      <c r="BU36" s="681"/>
      <c r="BV36" s="676">
        <v>11851</v>
      </c>
      <c r="BW36" s="677"/>
      <c r="BX36" s="677"/>
      <c r="BY36" s="677"/>
      <c r="BZ36" s="677"/>
      <c r="CA36" s="677"/>
      <c r="CB36" s="678"/>
      <c r="CD36" s="618" t="s">
        <v>336</v>
      </c>
      <c r="CE36" s="619"/>
      <c r="CF36" s="619"/>
      <c r="CG36" s="619"/>
      <c r="CH36" s="619"/>
      <c r="CI36" s="619"/>
      <c r="CJ36" s="619"/>
      <c r="CK36" s="619"/>
      <c r="CL36" s="619"/>
      <c r="CM36" s="619"/>
      <c r="CN36" s="619"/>
      <c r="CO36" s="619"/>
      <c r="CP36" s="619"/>
      <c r="CQ36" s="620"/>
      <c r="CR36" s="621">
        <v>3796906</v>
      </c>
      <c r="CS36" s="622"/>
      <c r="CT36" s="622"/>
      <c r="CU36" s="622"/>
      <c r="CV36" s="622"/>
      <c r="CW36" s="622"/>
      <c r="CX36" s="622"/>
      <c r="CY36" s="623"/>
      <c r="CZ36" s="624">
        <v>16.2</v>
      </c>
      <c r="DA36" s="636"/>
      <c r="DB36" s="636"/>
      <c r="DC36" s="637"/>
      <c r="DD36" s="627">
        <v>2337496</v>
      </c>
      <c r="DE36" s="622"/>
      <c r="DF36" s="622"/>
      <c r="DG36" s="622"/>
      <c r="DH36" s="622"/>
      <c r="DI36" s="622"/>
      <c r="DJ36" s="622"/>
      <c r="DK36" s="623"/>
      <c r="DL36" s="627">
        <v>1304079</v>
      </c>
      <c r="DM36" s="622"/>
      <c r="DN36" s="622"/>
      <c r="DO36" s="622"/>
      <c r="DP36" s="622"/>
      <c r="DQ36" s="622"/>
      <c r="DR36" s="622"/>
      <c r="DS36" s="622"/>
      <c r="DT36" s="622"/>
      <c r="DU36" s="622"/>
      <c r="DV36" s="623"/>
      <c r="DW36" s="624">
        <v>10.3</v>
      </c>
      <c r="DX36" s="636"/>
      <c r="DY36" s="636"/>
      <c r="DZ36" s="636"/>
      <c r="EA36" s="636"/>
      <c r="EB36" s="636"/>
      <c r="EC36" s="648"/>
    </row>
    <row r="37" spans="2:133" ht="11.25" customHeight="1" x14ac:dyDescent="0.15">
      <c r="B37" s="618" t="s">
        <v>337</v>
      </c>
      <c r="C37" s="619"/>
      <c r="D37" s="619"/>
      <c r="E37" s="619"/>
      <c r="F37" s="619"/>
      <c r="G37" s="619"/>
      <c r="H37" s="619"/>
      <c r="I37" s="619"/>
      <c r="J37" s="619"/>
      <c r="K37" s="619"/>
      <c r="L37" s="619"/>
      <c r="M37" s="619"/>
      <c r="N37" s="619"/>
      <c r="O37" s="619"/>
      <c r="P37" s="619"/>
      <c r="Q37" s="620"/>
      <c r="R37" s="621">
        <v>341245</v>
      </c>
      <c r="S37" s="622"/>
      <c r="T37" s="622"/>
      <c r="U37" s="622"/>
      <c r="V37" s="622"/>
      <c r="W37" s="622"/>
      <c r="X37" s="622"/>
      <c r="Y37" s="623"/>
      <c r="Z37" s="659">
        <v>1.4</v>
      </c>
      <c r="AA37" s="659"/>
      <c r="AB37" s="659"/>
      <c r="AC37" s="659"/>
      <c r="AD37" s="660">
        <v>11</v>
      </c>
      <c r="AE37" s="660"/>
      <c r="AF37" s="660"/>
      <c r="AG37" s="660"/>
      <c r="AH37" s="660"/>
      <c r="AI37" s="660"/>
      <c r="AJ37" s="660"/>
      <c r="AK37" s="660"/>
      <c r="AL37" s="624">
        <v>0</v>
      </c>
      <c r="AM37" s="625"/>
      <c r="AN37" s="625"/>
      <c r="AO37" s="661"/>
      <c r="AQ37" s="654" t="s">
        <v>338</v>
      </c>
      <c r="AR37" s="655"/>
      <c r="AS37" s="655"/>
      <c r="AT37" s="655"/>
      <c r="AU37" s="655"/>
      <c r="AV37" s="655"/>
      <c r="AW37" s="655"/>
      <c r="AX37" s="655"/>
      <c r="AY37" s="656"/>
      <c r="AZ37" s="621">
        <v>197838</v>
      </c>
      <c r="BA37" s="622"/>
      <c r="BB37" s="622"/>
      <c r="BC37" s="622"/>
      <c r="BD37" s="634"/>
      <c r="BE37" s="634"/>
      <c r="BF37" s="657"/>
      <c r="BG37" s="618" t="s">
        <v>339</v>
      </c>
      <c r="BH37" s="619"/>
      <c r="BI37" s="619"/>
      <c r="BJ37" s="619"/>
      <c r="BK37" s="619"/>
      <c r="BL37" s="619"/>
      <c r="BM37" s="619"/>
      <c r="BN37" s="619"/>
      <c r="BO37" s="619"/>
      <c r="BP37" s="619"/>
      <c r="BQ37" s="619"/>
      <c r="BR37" s="619"/>
      <c r="BS37" s="619"/>
      <c r="BT37" s="619"/>
      <c r="BU37" s="620"/>
      <c r="BV37" s="621">
        <v>-45074</v>
      </c>
      <c r="BW37" s="622"/>
      <c r="BX37" s="622"/>
      <c r="BY37" s="622"/>
      <c r="BZ37" s="622"/>
      <c r="CA37" s="622"/>
      <c r="CB37" s="658"/>
      <c r="CD37" s="618" t="s">
        <v>340</v>
      </c>
      <c r="CE37" s="619"/>
      <c r="CF37" s="619"/>
      <c r="CG37" s="619"/>
      <c r="CH37" s="619"/>
      <c r="CI37" s="619"/>
      <c r="CJ37" s="619"/>
      <c r="CK37" s="619"/>
      <c r="CL37" s="619"/>
      <c r="CM37" s="619"/>
      <c r="CN37" s="619"/>
      <c r="CO37" s="619"/>
      <c r="CP37" s="619"/>
      <c r="CQ37" s="620"/>
      <c r="CR37" s="621">
        <v>28451</v>
      </c>
      <c r="CS37" s="634"/>
      <c r="CT37" s="634"/>
      <c r="CU37" s="634"/>
      <c r="CV37" s="634"/>
      <c r="CW37" s="634"/>
      <c r="CX37" s="634"/>
      <c r="CY37" s="635"/>
      <c r="CZ37" s="624">
        <v>0.1</v>
      </c>
      <c r="DA37" s="636"/>
      <c r="DB37" s="636"/>
      <c r="DC37" s="637"/>
      <c r="DD37" s="627">
        <v>28451</v>
      </c>
      <c r="DE37" s="634"/>
      <c r="DF37" s="634"/>
      <c r="DG37" s="634"/>
      <c r="DH37" s="634"/>
      <c r="DI37" s="634"/>
      <c r="DJ37" s="634"/>
      <c r="DK37" s="635"/>
      <c r="DL37" s="627">
        <v>27069</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341</v>
      </c>
      <c r="C38" s="619"/>
      <c r="D38" s="619"/>
      <c r="E38" s="619"/>
      <c r="F38" s="619"/>
      <c r="G38" s="619"/>
      <c r="H38" s="619"/>
      <c r="I38" s="619"/>
      <c r="J38" s="619"/>
      <c r="K38" s="619"/>
      <c r="L38" s="619"/>
      <c r="M38" s="619"/>
      <c r="N38" s="619"/>
      <c r="O38" s="619"/>
      <c r="P38" s="619"/>
      <c r="Q38" s="620"/>
      <c r="R38" s="621">
        <v>1755210</v>
      </c>
      <c r="S38" s="622"/>
      <c r="T38" s="622"/>
      <c r="U38" s="622"/>
      <c r="V38" s="622"/>
      <c r="W38" s="622"/>
      <c r="X38" s="622"/>
      <c r="Y38" s="623"/>
      <c r="Z38" s="659">
        <v>7.3</v>
      </c>
      <c r="AA38" s="659"/>
      <c r="AB38" s="659"/>
      <c r="AC38" s="659"/>
      <c r="AD38" s="660" t="s">
        <v>139</v>
      </c>
      <c r="AE38" s="660"/>
      <c r="AF38" s="660"/>
      <c r="AG38" s="660"/>
      <c r="AH38" s="660"/>
      <c r="AI38" s="660"/>
      <c r="AJ38" s="660"/>
      <c r="AK38" s="660"/>
      <c r="AL38" s="624" t="s">
        <v>139</v>
      </c>
      <c r="AM38" s="625"/>
      <c r="AN38" s="625"/>
      <c r="AO38" s="661"/>
      <c r="AQ38" s="654" t="s">
        <v>342</v>
      </c>
      <c r="AR38" s="655"/>
      <c r="AS38" s="655"/>
      <c r="AT38" s="655"/>
      <c r="AU38" s="655"/>
      <c r="AV38" s="655"/>
      <c r="AW38" s="655"/>
      <c r="AX38" s="655"/>
      <c r="AY38" s="656"/>
      <c r="AZ38" s="621">
        <v>196281</v>
      </c>
      <c r="BA38" s="622"/>
      <c r="BB38" s="622"/>
      <c r="BC38" s="622"/>
      <c r="BD38" s="634"/>
      <c r="BE38" s="634"/>
      <c r="BF38" s="657"/>
      <c r="BG38" s="618" t="s">
        <v>343</v>
      </c>
      <c r="BH38" s="619"/>
      <c r="BI38" s="619"/>
      <c r="BJ38" s="619"/>
      <c r="BK38" s="619"/>
      <c r="BL38" s="619"/>
      <c r="BM38" s="619"/>
      <c r="BN38" s="619"/>
      <c r="BO38" s="619"/>
      <c r="BP38" s="619"/>
      <c r="BQ38" s="619"/>
      <c r="BR38" s="619"/>
      <c r="BS38" s="619"/>
      <c r="BT38" s="619"/>
      <c r="BU38" s="620"/>
      <c r="BV38" s="621">
        <v>4013</v>
      </c>
      <c r="BW38" s="622"/>
      <c r="BX38" s="622"/>
      <c r="BY38" s="622"/>
      <c r="BZ38" s="622"/>
      <c r="CA38" s="622"/>
      <c r="CB38" s="658"/>
      <c r="CD38" s="618" t="s">
        <v>344</v>
      </c>
      <c r="CE38" s="619"/>
      <c r="CF38" s="619"/>
      <c r="CG38" s="619"/>
      <c r="CH38" s="619"/>
      <c r="CI38" s="619"/>
      <c r="CJ38" s="619"/>
      <c r="CK38" s="619"/>
      <c r="CL38" s="619"/>
      <c r="CM38" s="619"/>
      <c r="CN38" s="619"/>
      <c r="CO38" s="619"/>
      <c r="CP38" s="619"/>
      <c r="CQ38" s="620"/>
      <c r="CR38" s="621">
        <v>1687278</v>
      </c>
      <c r="CS38" s="622"/>
      <c r="CT38" s="622"/>
      <c r="CU38" s="622"/>
      <c r="CV38" s="622"/>
      <c r="CW38" s="622"/>
      <c r="CX38" s="622"/>
      <c r="CY38" s="623"/>
      <c r="CZ38" s="624">
        <v>7.2</v>
      </c>
      <c r="DA38" s="636"/>
      <c r="DB38" s="636"/>
      <c r="DC38" s="637"/>
      <c r="DD38" s="627">
        <v>1370006</v>
      </c>
      <c r="DE38" s="622"/>
      <c r="DF38" s="622"/>
      <c r="DG38" s="622"/>
      <c r="DH38" s="622"/>
      <c r="DI38" s="622"/>
      <c r="DJ38" s="622"/>
      <c r="DK38" s="623"/>
      <c r="DL38" s="627">
        <v>1246316</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235</v>
      </c>
      <c r="S39" s="622"/>
      <c r="T39" s="622"/>
      <c r="U39" s="622"/>
      <c r="V39" s="622"/>
      <c r="W39" s="622"/>
      <c r="X39" s="622"/>
      <c r="Y39" s="623"/>
      <c r="Z39" s="659" t="s">
        <v>235</v>
      </c>
      <c r="AA39" s="659"/>
      <c r="AB39" s="659"/>
      <c r="AC39" s="659"/>
      <c r="AD39" s="660" t="s">
        <v>235</v>
      </c>
      <c r="AE39" s="660"/>
      <c r="AF39" s="660"/>
      <c r="AG39" s="660"/>
      <c r="AH39" s="660"/>
      <c r="AI39" s="660"/>
      <c r="AJ39" s="660"/>
      <c r="AK39" s="660"/>
      <c r="AL39" s="624" t="s">
        <v>139</v>
      </c>
      <c r="AM39" s="625"/>
      <c r="AN39" s="625"/>
      <c r="AO39" s="661"/>
      <c r="AQ39" s="654" t="s">
        <v>346</v>
      </c>
      <c r="AR39" s="655"/>
      <c r="AS39" s="655"/>
      <c r="AT39" s="655"/>
      <c r="AU39" s="655"/>
      <c r="AV39" s="655"/>
      <c r="AW39" s="655"/>
      <c r="AX39" s="655"/>
      <c r="AY39" s="656"/>
      <c r="AZ39" s="621">
        <v>37115</v>
      </c>
      <c r="BA39" s="622"/>
      <c r="BB39" s="622"/>
      <c r="BC39" s="622"/>
      <c r="BD39" s="634"/>
      <c r="BE39" s="634"/>
      <c r="BF39" s="657"/>
      <c r="BG39" s="618" t="s">
        <v>347</v>
      </c>
      <c r="BH39" s="619"/>
      <c r="BI39" s="619"/>
      <c r="BJ39" s="619"/>
      <c r="BK39" s="619"/>
      <c r="BL39" s="619"/>
      <c r="BM39" s="619"/>
      <c r="BN39" s="619"/>
      <c r="BO39" s="619"/>
      <c r="BP39" s="619"/>
      <c r="BQ39" s="619"/>
      <c r="BR39" s="619"/>
      <c r="BS39" s="619"/>
      <c r="BT39" s="619"/>
      <c r="BU39" s="620"/>
      <c r="BV39" s="621">
        <v>6432</v>
      </c>
      <c r="BW39" s="622"/>
      <c r="BX39" s="622"/>
      <c r="BY39" s="622"/>
      <c r="BZ39" s="622"/>
      <c r="CA39" s="622"/>
      <c r="CB39" s="658"/>
      <c r="CD39" s="618" t="s">
        <v>348</v>
      </c>
      <c r="CE39" s="619"/>
      <c r="CF39" s="619"/>
      <c r="CG39" s="619"/>
      <c r="CH39" s="619"/>
      <c r="CI39" s="619"/>
      <c r="CJ39" s="619"/>
      <c r="CK39" s="619"/>
      <c r="CL39" s="619"/>
      <c r="CM39" s="619"/>
      <c r="CN39" s="619"/>
      <c r="CO39" s="619"/>
      <c r="CP39" s="619"/>
      <c r="CQ39" s="620"/>
      <c r="CR39" s="621">
        <v>1344379</v>
      </c>
      <c r="CS39" s="634"/>
      <c r="CT39" s="634"/>
      <c r="CU39" s="634"/>
      <c r="CV39" s="634"/>
      <c r="CW39" s="634"/>
      <c r="CX39" s="634"/>
      <c r="CY39" s="635"/>
      <c r="CZ39" s="624">
        <v>5.7</v>
      </c>
      <c r="DA39" s="636"/>
      <c r="DB39" s="636"/>
      <c r="DC39" s="637"/>
      <c r="DD39" s="627">
        <v>510187</v>
      </c>
      <c r="DE39" s="634"/>
      <c r="DF39" s="634"/>
      <c r="DG39" s="634"/>
      <c r="DH39" s="634"/>
      <c r="DI39" s="634"/>
      <c r="DJ39" s="634"/>
      <c r="DK39" s="635"/>
      <c r="DL39" s="627" t="s">
        <v>235</v>
      </c>
      <c r="DM39" s="634"/>
      <c r="DN39" s="634"/>
      <c r="DO39" s="634"/>
      <c r="DP39" s="634"/>
      <c r="DQ39" s="634"/>
      <c r="DR39" s="634"/>
      <c r="DS39" s="634"/>
      <c r="DT39" s="634"/>
      <c r="DU39" s="634"/>
      <c r="DV39" s="635"/>
      <c r="DW39" s="624" t="s">
        <v>139</v>
      </c>
      <c r="DX39" s="636"/>
      <c r="DY39" s="636"/>
      <c r="DZ39" s="636"/>
      <c r="EA39" s="636"/>
      <c r="EB39" s="636"/>
      <c r="EC39" s="648"/>
    </row>
    <row r="40" spans="2:133" ht="11.25" customHeight="1" x14ac:dyDescent="0.15">
      <c r="B40" s="618" t="s">
        <v>349</v>
      </c>
      <c r="C40" s="619"/>
      <c r="D40" s="619"/>
      <c r="E40" s="619"/>
      <c r="F40" s="619"/>
      <c r="G40" s="619"/>
      <c r="H40" s="619"/>
      <c r="I40" s="619"/>
      <c r="J40" s="619"/>
      <c r="K40" s="619"/>
      <c r="L40" s="619"/>
      <c r="M40" s="619"/>
      <c r="N40" s="619"/>
      <c r="O40" s="619"/>
      <c r="P40" s="619"/>
      <c r="Q40" s="620"/>
      <c r="R40" s="621">
        <v>111310</v>
      </c>
      <c r="S40" s="622"/>
      <c r="T40" s="622"/>
      <c r="U40" s="622"/>
      <c r="V40" s="622"/>
      <c r="W40" s="622"/>
      <c r="X40" s="622"/>
      <c r="Y40" s="623"/>
      <c r="Z40" s="659">
        <v>0.5</v>
      </c>
      <c r="AA40" s="659"/>
      <c r="AB40" s="659"/>
      <c r="AC40" s="659"/>
      <c r="AD40" s="660" t="s">
        <v>139</v>
      </c>
      <c r="AE40" s="660"/>
      <c r="AF40" s="660"/>
      <c r="AG40" s="660"/>
      <c r="AH40" s="660"/>
      <c r="AI40" s="660"/>
      <c r="AJ40" s="660"/>
      <c r="AK40" s="660"/>
      <c r="AL40" s="624" t="s">
        <v>139</v>
      </c>
      <c r="AM40" s="625"/>
      <c r="AN40" s="625"/>
      <c r="AO40" s="661"/>
      <c r="AQ40" s="654" t="s">
        <v>350</v>
      </c>
      <c r="AR40" s="655"/>
      <c r="AS40" s="655"/>
      <c r="AT40" s="655"/>
      <c r="AU40" s="655"/>
      <c r="AV40" s="655"/>
      <c r="AW40" s="655"/>
      <c r="AX40" s="655"/>
      <c r="AY40" s="656"/>
      <c r="AZ40" s="621" t="s">
        <v>139</v>
      </c>
      <c r="BA40" s="622"/>
      <c r="BB40" s="622"/>
      <c r="BC40" s="622"/>
      <c r="BD40" s="634"/>
      <c r="BE40" s="634"/>
      <c r="BF40" s="657"/>
      <c r="BG40" s="662" t="s">
        <v>351</v>
      </c>
      <c r="BH40" s="663"/>
      <c r="BI40" s="663"/>
      <c r="BJ40" s="663"/>
      <c r="BK40" s="663"/>
      <c r="BL40" s="223"/>
      <c r="BM40" s="619" t="s">
        <v>352</v>
      </c>
      <c r="BN40" s="619"/>
      <c r="BO40" s="619"/>
      <c r="BP40" s="619"/>
      <c r="BQ40" s="619"/>
      <c r="BR40" s="619"/>
      <c r="BS40" s="619"/>
      <c r="BT40" s="619"/>
      <c r="BU40" s="620"/>
      <c r="BV40" s="621">
        <v>89</v>
      </c>
      <c r="BW40" s="622"/>
      <c r="BX40" s="622"/>
      <c r="BY40" s="622"/>
      <c r="BZ40" s="622"/>
      <c r="CA40" s="622"/>
      <c r="CB40" s="658"/>
      <c r="CD40" s="618" t="s">
        <v>353</v>
      </c>
      <c r="CE40" s="619"/>
      <c r="CF40" s="619"/>
      <c r="CG40" s="619"/>
      <c r="CH40" s="619"/>
      <c r="CI40" s="619"/>
      <c r="CJ40" s="619"/>
      <c r="CK40" s="619"/>
      <c r="CL40" s="619"/>
      <c r="CM40" s="619"/>
      <c r="CN40" s="619"/>
      <c r="CO40" s="619"/>
      <c r="CP40" s="619"/>
      <c r="CQ40" s="620"/>
      <c r="CR40" s="621">
        <v>30804</v>
      </c>
      <c r="CS40" s="622"/>
      <c r="CT40" s="622"/>
      <c r="CU40" s="622"/>
      <c r="CV40" s="622"/>
      <c r="CW40" s="622"/>
      <c r="CX40" s="622"/>
      <c r="CY40" s="623"/>
      <c r="CZ40" s="624">
        <v>0.1</v>
      </c>
      <c r="DA40" s="636"/>
      <c r="DB40" s="636"/>
      <c r="DC40" s="637"/>
      <c r="DD40" s="627">
        <v>30804</v>
      </c>
      <c r="DE40" s="622"/>
      <c r="DF40" s="622"/>
      <c r="DG40" s="622"/>
      <c r="DH40" s="622"/>
      <c r="DI40" s="622"/>
      <c r="DJ40" s="622"/>
      <c r="DK40" s="623"/>
      <c r="DL40" s="627" t="s">
        <v>139</v>
      </c>
      <c r="DM40" s="622"/>
      <c r="DN40" s="622"/>
      <c r="DO40" s="622"/>
      <c r="DP40" s="622"/>
      <c r="DQ40" s="622"/>
      <c r="DR40" s="622"/>
      <c r="DS40" s="622"/>
      <c r="DT40" s="622"/>
      <c r="DU40" s="622"/>
      <c r="DV40" s="623"/>
      <c r="DW40" s="624" t="s">
        <v>235</v>
      </c>
      <c r="DX40" s="636"/>
      <c r="DY40" s="636"/>
      <c r="DZ40" s="636"/>
      <c r="EA40" s="636"/>
      <c r="EB40" s="636"/>
      <c r="EC40" s="648"/>
    </row>
    <row r="41" spans="2:133" ht="11.25" customHeight="1" x14ac:dyDescent="0.15">
      <c r="B41" s="602" t="s">
        <v>354</v>
      </c>
      <c r="C41" s="603"/>
      <c r="D41" s="603"/>
      <c r="E41" s="603"/>
      <c r="F41" s="603"/>
      <c r="G41" s="603"/>
      <c r="H41" s="603"/>
      <c r="I41" s="603"/>
      <c r="J41" s="603"/>
      <c r="K41" s="603"/>
      <c r="L41" s="603"/>
      <c r="M41" s="603"/>
      <c r="N41" s="603"/>
      <c r="O41" s="603"/>
      <c r="P41" s="603"/>
      <c r="Q41" s="604"/>
      <c r="R41" s="605">
        <v>24139487</v>
      </c>
      <c r="S41" s="646"/>
      <c r="T41" s="646"/>
      <c r="U41" s="646"/>
      <c r="V41" s="646"/>
      <c r="W41" s="646"/>
      <c r="X41" s="646"/>
      <c r="Y41" s="649"/>
      <c r="Z41" s="650">
        <v>100</v>
      </c>
      <c r="AA41" s="650"/>
      <c r="AB41" s="650"/>
      <c r="AC41" s="650"/>
      <c r="AD41" s="651">
        <v>12549316</v>
      </c>
      <c r="AE41" s="651"/>
      <c r="AF41" s="651"/>
      <c r="AG41" s="651"/>
      <c r="AH41" s="651"/>
      <c r="AI41" s="651"/>
      <c r="AJ41" s="651"/>
      <c r="AK41" s="651"/>
      <c r="AL41" s="608">
        <v>100</v>
      </c>
      <c r="AM41" s="652"/>
      <c r="AN41" s="652"/>
      <c r="AO41" s="653"/>
      <c r="AQ41" s="654" t="s">
        <v>355</v>
      </c>
      <c r="AR41" s="655"/>
      <c r="AS41" s="655"/>
      <c r="AT41" s="655"/>
      <c r="AU41" s="655"/>
      <c r="AV41" s="655"/>
      <c r="AW41" s="655"/>
      <c r="AX41" s="655"/>
      <c r="AY41" s="656"/>
      <c r="AZ41" s="621">
        <v>360141</v>
      </c>
      <c r="BA41" s="622"/>
      <c r="BB41" s="622"/>
      <c r="BC41" s="622"/>
      <c r="BD41" s="634"/>
      <c r="BE41" s="634"/>
      <c r="BF41" s="657"/>
      <c r="BG41" s="662"/>
      <c r="BH41" s="663"/>
      <c r="BI41" s="663"/>
      <c r="BJ41" s="663"/>
      <c r="BK41" s="663"/>
      <c r="BL41" s="223"/>
      <c r="BM41" s="619" t="s">
        <v>356</v>
      </c>
      <c r="BN41" s="619"/>
      <c r="BO41" s="619"/>
      <c r="BP41" s="619"/>
      <c r="BQ41" s="619"/>
      <c r="BR41" s="619"/>
      <c r="BS41" s="619"/>
      <c r="BT41" s="619"/>
      <c r="BU41" s="620"/>
      <c r="BV41" s="621" t="s">
        <v>235</v>
      </c>
      <c r="BW41" s="622"/>
      <c r="BX41" s="622"/>
      <c r="BY41" s="622"/>
      <c r="BZ41" s="622"/>
      <c r="CA41" s="622"/>
      <c r="CB41" s="658"/>
      <c r="CD41" s="618" t="s">
        <v>357</v>
      </c>
      <c r="CE41" s="619"/>
      <c r="CF41" s="619"/>
      <c r="CG41" s="619"/>
      <c r="CH41" s="619"/>
      <c r="CI41" s="619"/>
      <c r="CJ41" s="619"/>
      <c r="CK41" s="619"/>
      <c r="CL41" s="619"/>
      <c r="CM41" s="619"/>
      <c r="CN41" s="619"/>
      <c r="CO41" s="619"/>
      <c r="CP41" s="619"/>
      <c r="CQ41" s="620"/>
      <c r="CR41" s="621" t="s">
        <v>139</v>
      </c>
      <c r="CS41" s="634"/>
      <c r="CT41" s="634"/>
      <c r="CU41" s="634"/>
      <c r="CV41" s="634"/>
      <c r="CW41" s="634"/>
      <c r="CX41" s="634"/>
      <c r="CY41" s="635"/>
      <c r="CZ41" s="624" t="s">
        <v>139</v>
      </c>
      <c r="DA41" s="636"/>
      <c r="DB41" s="636"/>
      <c r="DC41" s="637"/>
      <c r="DD41" s="627" t="s">
        <v>139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358</v>
      </c>
      <c r="AR42" s="667"/>
      <c r="AS42" s="667"/>
      <c r="AT42" s="667"/>
      <c r="AU42" s="667"/>
      <c r="AV42" s="667"/>
      <c r="AW42" s="667"/>
      <c r="AX42" s="667"/>
      <c r="AY42" s="668"/>
      <c r="AZ42" s="605">
        <v>1093741</v>
      </c>
      <c r="BA42" s="646"/>
      <c r="BB42" s="646"/>
      <c r="BC42" s="646"/>
      <c r="BD42" s="606"/>
      <c r="BE42" s="606"/>
      <c r="BF42" s="669"/>
      <c r="BG42" s="664"/>
      <c r="BH42" s="665"/>
      <c r="BI42" s="665"/>
      <c r="BJ42" s="665"/>
      <c r="BK42" s="665"/>
      <c r="BL42" s="224"/>
      <c r="BM42" s="603" t="s">
        <v>359</v>
      </c>
      <c r="BN42" s="603"/>
      <c r="BO42" s="603"/>
      <c r="BP42" s="603"/>
      <c r="BQ42" s="603"/>
      <c r="BR42" s="603"/>
      <c r="BS42" s="603"/>
      <c r="BT42" s="603"/>
      <c r="BU42" s="604"/>
      <c r="BV42" s="605">
        <v>379</v>
      </c>
      <c r="BW42" s="646"/>
      <c r="BX42" s="646"/>
      <c r="BY42" s="646"/>
      <c r="BZ42" s="646"/>
      <c r="CA42" s="646"/>
      <c r="CB42" s="647"/>
      <c r="CD42" s="618" t="s">
        <v>360</v>
      </c>
      <c r="CE42" s="619"/>
      <c r="CF42" s="619"/>
      <c r="CG42" s="619"/>
      <c r="CH42" s="619"/>
      <c r="CI42" s="619"/>
      <c r="CJ42" s="619"/>
      <c r="CK42" s="619"/>
      <c r="CL42" s="619"/>
      <c r="CM42" s="619"/>
      <c r="CN42" s="619"/>
      <c r="CO42" s="619"/>
      <c r="CP42" s="619"/>
      <c r="CQ42" s="620"/>
      <c r="CR42" s="621">
        <v>2706314</v>
      </c>
      <c r="CS42" s="634"/>
      <c r="CT42" s="634"/>
      <c r="CU42" s="634"/>
      <c r="CV42" s="634"/>
      <c r="CW42" s="634"/>
      <c r="CX42" s="634"/>
      <c r="CY42" s="635"/>
      <c r="CZ42" s="624">
        <v>11.5</v>
      </c>
      <c r="DA42" s="636"/>
      <c r="DB42" s="636"/>
      <c r="DC42" s="637"/>
      <c r="DD42" s="627">
        <v>449033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19349</v>
      </c>
      <c r="CS43" s="634"/>
      <c r="CT43" s="634"/>
      <c r="CU43" s="634"/>
      <c r="CV43" s="634"/>
      <c r="CW43" s="634"/>
      <c r="CX43" s="634"/>
      <c r="CY43" s="635"/>
      <c r="CZ43" s="624">
        <v>0.1</v>
      </c>
      <c r="DA43" s="636"/>
      <c r="DB43" s="636"/>
      <c r="DC43" s="637"/>
      <c r="DD43" s="627">
        <v>19349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364</v>
      </c>
      <c r="CG44" s="619"/>
      <c r="CH44" s="619"/>
      <c r="CI44" s="619"/>
      <c r="CJ44" s="619"/>
      <c r="CK44" s="619"/>
      <c r="CL44" s="619"/>
      <c r="CM44" s="619"/>
      <c r="CN44" s="619"/>
      <c r="CO44" s="619"/>
      <c r="CP44" s="619"/>
      <c r="CQ44" s="620"/>
      <c r="CR44" s="621">
        <v>2501537</v>
      </c>
      <c r="CS44" s="622"/>
      <c r="CT44" s="622"/>
      <c r="CU44" s="622"/>
      <c r="CV44" s="622"/>
      <c r="CW44" s="622"/>
      <c r="CX44" s="622"/>
      <c r="CY44" s="623"/>
      <c r="CZ44" s="624">
        <v>10.7</v>
      </c>
      <c r="DA44" s="625"/>
      <c r="DB44" s="625"/>
      <c r="DC44" s="626"/>
      <c r="DD44" s="627">
        <v>402326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1236634</v>
      </c>
      <c r="CS45" s="634"/>
      <c r="CT45" s="634"/>
      <c r="CU45" s="634"/>
      <c r="CV45" s="634"/>
      <c r="CW45" s="634"/>
      <c r="CX45" s="634"/>
      <c r="CY45" s="635"/>
      <c r="CZ45" s="624">
        <v>5.3</v>
      </c>
      <c r="DA45" s="636"/>
      <c r="DB45" s="636"/>
      <c r="DC45" s="637"/>
      <c r="DD45" s="627">
        <v>23682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1174512</v>
      </c>
      <c r="CS46" s="622"/>
      <c r="CT46" s="622"/>
      <c r="CU46" s="622"/>
      <c r="CV46" s="622"/>
      <c r="CW46" s="622"/>
      <c r="CX46" s="622"/>
      <c r="CY46" s="623"/>
      <c r="CZ46" s="624">
        <v>5</v>
      </c>
      <c r="DA46" s="625"/>
      <c r="DB46" s="625"/>
      <c r="DC46" s="626"/>
      <c r="DD46" s="627">
        <v>341860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v>204777</v>
      </c>
      <c r="CS47" s="634"/>
      <c r="CT47" s="634"/>
      <c r="CU47" s="634"/>
      <c r="CV47" s="634"/>
      <c r="CW47" s="634"/>
      <c r="CX47" s="634"/>
      <c r="CY47" s="635"/>
      <c r="CZ47" s="624">
        <v>0.9</v>
      </c>
      <c r="DA47" s="636"/>
      <c r="DB47" s="636"/>
      <c r="DC47" s="637"/>
      <c r="DD47" s="627">
        <v>46707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235</v>
      </c>
      <c r="CS48" s="622"/>
      <c r="CT48" s="622"/>
      <c r="CU48" s="622"/>
      <c r="CV48" s="622"/>
      <c r="CW48" s="622"/>
      <c r="CX48" s="622"/>
      <c r="CY48" s="623"/>
      <c r="CZ48" s="624" t="s">
        <v>139</v>
      </c>
      <c r="DA48" s="625"/>
      <c r="DB48" s="625"/>
      <c r="DC48" s="626"/>
      <c r="DD48" s="627" t="s">
        <v>235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23444825</v>
      </c>
      <c r="CS49" s="606"/>
      <c r="CT49" s="606"/>
      <c r="CU49" s="606"/>
      <c r="CV49" s="606"/>
      <c r="CW49" s="606"/>
      <c r="CX49" s="606"/>
      <c r="CY49" s="607"/>
      <c r="CZ49" s="608">
        <v>100</v>
      </c>
      <c r="DA49" s="609"/>
      <c r="DB49" s="609"/>
      <c r="DC49" s="610"/>
      <c r="DD49" s="611">
        <v>14626353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Cch8jlv30YJW+ywk9bp5yh/GvlYFv61rsWqeUn4M5w0ZtnQIZM4MKDqTFaGUfT8QRkDe7b89b+POAjtV/aYeQ==" saltValue="RgFEhIcf3d+KNKCWloip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372</v>
      </c>
      <c r="DK2" s="1092"/>
      <c r="DL2" s="1092"/>
      <c r="DM2" s="1092"/>
      <c r="DN2" s="1092"/>
      <c r="DO2" s="1093"/>
      <c r="DP2" s="228"/>
      <c r="DQ2" s="1091" t="s">
        <v>373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094"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084" t="s">
        <v>390</v>
      </c>
      <c r="DH5" s="1085"/>
      <c r="DI5" s="1085"/>
      <c r="DJ5" s="1085"/>
      <c r="DK5" s="1086"/>
      <c r="DL5" s="1084" t="s">
        <v>391</v>
      </c>
      <c r="DM5" s="1085"/>
      <c r="DN5" s="1085"/>
      <c r="DO5" s="1085"/>
      <c r="DP5" s="1086"/>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102">
        <v>24052</v>
      </c>
      <c r="R7" s="1103"/>
      <c r="S7" s="1103"/>
      <c r="T7" s="1103"/>
      <c r="U7" s="1103"/>
      <c r="V7" s="1103">
        <v>23390</v>
      </c>
      <c r="W7" s="1103"/>
      <c r="X7" s="1103"/>
      <c r="Y7" s="1103"/>
      <c r="Z7" s="1103"/>
      <c r="AA7" s="1103">
        <v>662</v>
      </c>
      <c r="AB7" s="1103"/>
      <c r="AC7" s="1103"/>
      <c r="AD7" s="1103"/>
      <c r="AE7" s="1104"/>
      <c r="AF7" s="1105">
        <v>491</v>
      </c>
      <c r="AG7" s="1106"/>
      <c r="AH7" s="1106"/>
      <c r="AI7" s="1106"/>
      <c r="AJ7" s="1107"/>
      <c r="AK7" s="1108">
        <v>579</v>
      </c>
      <c r="AL7" s="1109"/>
      <c r="AM7" s="1109"/>
      <c r="AN7" s="1109"/>
      <c r="AO7" s="1109"/>
      <c r="AP7" s="1109">
        <v>25144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609</v>
      </c>
      <c r="BT7" s="1100"/>
      <c r="BU7" s="1100"/>
      <c r="BV7" s="1100"/>
      <c r="BW7" s="1100"/>
      <c r="BX7" s="1100"/>
      <c r="BY7" s="1100"/>
      <c r="BZ7" s="1100"/>
      <c r="CA7" s="1100"/>
      <c r="CB7" s="1100"/>
      <c r="CC7" s="1100"/>
      <c r="CD7" s="1100"/>
      <c r="CE7" s="1100"/>
      <c r="CF7" s="1100"/>
      <c r="CG7" s="1112"/>
      <c r="CH7" s="1096">
        <v>2</v>
      </c>
      <c r="CI7" s="1097"/>
      <c r="CJ7" s="1097"/>
      <c r="CK7" s="1097"/>
      <c r="CL7" s="1098"/>
      <c r="CM7" s="1096">
        <v>28</v>
      </c>
      <c r="CN7" s="1097"/>
      <c r="CO7" s="1097"/>
      <c r="CP7" s="1097"/>
      <c r="CQ7" s="1098"/>
      <c r="CR7" s="1096">
        <v>10</v>
      </c>
      <c r="CS7" s="1097"/>
      <c r="CT7" s="1097"/>
      <c r="CU7" s="1097"/>
      <c r="CV7" s="1098"/>
      <c r="CW7" s="1096" t="s">
        <v>605</v>
      </c>
      <c r="CX7" s="1097"/>
      <c r="CY7" s="1097"/>
      <c r="CZ7" s="1097"/>
      <c r="DA7" s="1098"/>
      <c r="DB7" s="1096" t="s">
        <v>605</v>
      </c>
      <c r="DC7" s="1097"/>
      <c r="DD7" s="1097"/>
      <c r="DE7" s="1097"/>
      <c r="DF7" s="1098"/>
      <c r="DG7" s="1096" t="s">
        <v>605</v>
      </c>
      <c r="DH7" s="1097"/>
      <c r="DI7" s="1097"/>
      <c r="DJ7" s="1097"/>
      <c r="DK7" s="1098"/>
      <c r="DL7" s="1096" t="s">
        <v>605</v>
      </c>
      <c r="DM7" s="1097"/>
      <c r="DN7" s="1097"/>
      <c r="DO7" s="1097"/>
      <c r="DP7" s="1098"/>
      <c r="DQ7" s="1096" t="s">
        <v>605</v>
      </c>
      <c r="DR7" s="1097"/>
      <c r="DS7" s="1097"/>
      <c r="DT7" s="1097"/>
      <c r="DU7" s="1098"/>
      <c r="DV7" s="1099"/>
      <c r="DW7" s="1100"/>
      <c r="DX7" s="1100"/>
      <c r="DY7" s="1100"/>
      <c r="DZ7" s="1101"/>
      <c r="EA7" s="234"/>
    </row>
    <row r="8" spans="1:131" s="235" customFormat="1" ht="26.25" customHeight="1" x14ac:dyDescent="0.15">
      <c r="A8" s="238">
        <v>2</v>
      </c>
      <c r="B8" s="1030" t="s">
        <v>394</v>
      </c>
      <c r="C8" s="1031"/>
      <c r="D8" s="1031"/>
      <c r="E8" s="1031"/>
      <c r="F8" s="1031"/>
      <c r="G8" s="1031"/>
      <c r="H8" s="1031"/>
      <c r="I8" s="1031"/>
      <c r="J8" s="1031"/>
      <c r="K8" s="1031"/>
      <c r="L8" s="1031"/>
      <c r="M8" s="1031"/>
      <c r="N8" s="1031"/>
      <c r="O8" s="1031"/>
      <c r="P8" s="1032"/>
      <c r="Q8" s="1038">
        <v>155</v>
      </c>
      <c r="R8" s="1039"/>
      <c r="S8" s="1039"/>
      <c r="T8" s="1039"/>
      <c r="U8" s="1039"/>
      <c r="V8" s="1039">
        <v>123</v>
      </c>
      <c r="W8" s="1039"/>
      <c r="X8" s="1039"/>
      <c r="Y8" s="1039"/>
      <c r="Z8" s="1039"/>
      <c r="AA8" s="1039">
        <v>32</v>
      </c>
      <c r="AB8" s="1039"/>
      <c r="AC8" s="1039"/>
      <c r="AD8" s="1039"/>
      <c r="AE8" s="1040"/>
      <c r="AF8" s="1035">
        <v>32</v>
      </c>
      <c r="AG8" s="1036"/>
      <c r="AH8" s="1036"/>
      <c r="AI8" s="1036"/>
      <c r="AJ8" s="1037"/>
      <c r="AK8" s="1080">
        <v>1</v>
      </c>
      <c r="AL8" s="1081"/>
      <c r="AM8" s="1081"/>
      <c r="AN8" s="1081"/>
      <c r="AO8" s="1081"/>
      <c r="AP8" s="1081" t="s">
        <v>592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610</v>
      </c>
      <c r="BT8" s="993"/>
      <c r="BU8" s="993"/>
      <c r="BV8" s="993"/>
      <c r="BW8" s="993"/>
      <c r="BX8" s="993"/>
      <c r="BY8" s="993"/>
      <c r="BZ8" s="993"/>
      <c r="CA8" s="993"/>
      <c r="CB8" s="993"/>
      <c r="CC8" s="993"/>
      <c r="CD8" s="993"/>
      <c r="CE8" s="993"/>
      <c r="CF8" s="993"/>
      <c r="CG8" s="1014"/>
      <c r="CH8" s="989">
        <v>-25</v>
      </c>
      <c r="CI8" s="990"/>
      <c r="CJ8" s="990"/>
      <c r="CK8" s="990"/>
      <c r="CL8" s="991"/>
      <c r="CM8" s="989">
        <v>4</v>
      </c>
      <c r="CN8" s="990"/>
      <c r="CO8" s="990"/>
      <c r="CP8" s="990"/>
      <c r="CQ8" s="991"/>
      <c r="CR8" s="989">
        <v>5</v>
      </c>
      <c r="CS8" s="990"/>
      <c r="CT8" s="990"/>
      <c r="CU8" s="990"/>
      <c r="CV8" s="991"/>
      <c r="CW8" s="989" t="s">
        <v>605</v>
      </c>
      <c r="CX8" s="990"/>
      <c r="CY8" s="990"/>
      <c r="CZ8" s="990"/>
      <c r="DA8" s="991"/>
      <c r="DB8" s="989" t="s">
        <v>605</v>
      </c>
      <c r="DC8" s="990"/>
      <c r="DD8" s="990"/>
      <c r="DE8" s="990"/>
      <c r="DF8" s="991"/>
      <c r="DG8" s="989" t="s">
        <v>605</v>
      </c>
      <c r="DH8" s="990"/>
      <c r="DI8" s="990"/>
      <c r="DJ8" s="990"/>
      <c r="DK8" s="991"/>
      <c r="DL8" s="989" t="s">
        <v>605</v>
      </c>
      <c r="DM8" s="990"/>
      <c r="DN8" s="990"/>
      <c r="DO8" s="990"/>
      <c r="DP8" s="991"/>
      <c r="DQ8" s="989" t="s">
        <v>605</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611</v>
      </c>
      <c r="BT9" s="993"/>
      <c r="BU9" s="993"/>
      <c r="BV9" s="993"/>
      <c r="BW9" s="993"/>
      <c r="BX9" s="993"/>
      <c r="BY9" s="993"/>
      <c r="BZ9" s="993"/>
      <c r="CA9" s="993"/>
      <c r="CB9" s="993"/>
      <c r="CC9" s="993"/>
      <c r="CD9" s="993"/>
      <c r="CE9" s="993"/>
      <c r="CF9" s="993"/>
      <c r="CG9" s="1014"/>
      <c r="CH9" s="989">
        <v>9</v>
      </c>
      <c r="CI9" s="990"/>
      <c r="CJ9" s="990"/>
      <c r="CK9" s="990"/>
      <c r="CL9" s="991"/>
      <c r="CM9" s="989">
        <v>79</v>
      </c>
      <c r="CN9" s="990"/>
      <c r="CO9" s="990"/>
      <c r="CP9" s="990"/>
      <c r="CQ9" s="991"/>
      <c r="CR9" s="989">
        <v>26</v>
      </c>
      <c r="CS9" s="990"/>
      <c r="CT9" s="990"/>
      <c r="CU9" s="990"/>
      <c r="CV9" s="991"/>
      <c r="CW9" s="989" t="s">
        <v>605</v>
      </c>
      <c r="CX9" s="990"/>
      <c r="CY9" s="990"/>
      <c r="CZ9" s="990"/>
      <c r="DA9" s="991"/>
      <c r="DB9" s="989" t="s">
        <v>605</v>
      </c>
      <c r="DC9" s="990"/>
      <c r="DD9" s="990"/>
      <c r="DE9" s="990"/>
      <c r="DF9" s="991"/>
      <c r="DG9" s="989" t="s">
        <v>605</v>
      </c>
      <c r="DH9" s="990"/>
      <c r="DI9" s="990"/>
      <c r="DJ9" s="990"/>
      <c r="DK9" s="991"/>
      <c r="DL9" s="989" t="s">
        <v>605</v>
      </c>
      <c r="DM9" s="990"/>
      <c r="DN9" s="990"/>
      <c r="DO9" s="990"/>
      <c r="DP9" s="991"/>
      <c r="DQ9" s="989" t="s">
        <v>605</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612</v>
      </c>
      <c r="BT10" s="993"/>
      <c r="BU10" s="993"/>
      <c r="BV10" s="993"/>
      <c r="BW10" s="993"/>
      <c r="BX10" s="993"/>
      <c r="BY10" s="993"/>
      <c r="BZ10" s="993"/>
      <c r="CA10" s="993"/>
      <c r="CB10" s="993"/>
      <c r="CC10" s="993"/>
      <c r="CD10" s="993"/>
      <c r="CE10" s="993"/>
      <c r="CF10" s="993"/>
      <c r="CG10" s="1014"/>
      <c r="CH10" s="989">
        <v>5.0000000000000001E-3</v>
      </c>
      <c r="CI10" s="990"/>
      <c r="CJ10" s="990"/>
      <c r="CK10" s="990"/>
      <c r="CL10" s="991"/>
      <c r="CM10" s="989">
        <v>14</v>
      </c>
      <c r="CN10" s="990"/>
      <c r="CO10" s="990"/>
      <c r="CP10" s="990"/>
      <c r="CQ10" s="991"/>
      <c r="CR10" s="989">
        <v>5</v>
      </c>
      <c r="CS10" s="990"/>
      <c r="CT10" s="990"/>
      <c r="CU10" s="990"/>
      <c r="CV10" s="991"/>
      <c r="CW10" s="989" t="s">
        <v>605</v>
      </c>
      <c r="CX10" s="990"/>
      <c r="CY10" s="990"/>
      <c r="CZ10" s="990"/>
      <c r="DA10" s="991"/>
      <c r="DB10" s="989" t="s">
        <v>605</v>
      </c>
      <c r="DC10" s="990"/>
      <c r="DD10" s="990"/>
      <c r="DE10" s="990"/>
      <c r="DF10" s="991"/>
      <c r="DG10" s="989" t="s">
        <v>605</v>
      </c>
      <c r="DH10" s="990"/>
      <c r="DI10" s="990"/>
      <c r="DJ10" s="990"/>
      <c r="DK10" s="991"/>
      <c r="DL10" s="989" t="s">
        <v>605</v>
      </c>
      <c r="DM10" s="990"/>
      <c r="DN10" s="990"/>
      <c r="DO10" s="990"/>
      <c r="DP10" s="991"/>
      <c r="DQ10" s="989" t="s">
        <v>605</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613</v>
      </c>
      <c r="BT11" s="993"/>
      <c r="BU11" s="993"/>
      <c r="BV11" s="993"/>
      <c r="BW11" s="993"/>
      <c r="BX11" s="993"/>
      <c r="BY11" s="993"/>
      <c r="BZ11" s="993"/>
      <c r="CA11" s="993"/>
      <c r="CB11" s="993"/>
      <c r="CC11" s="993"/>
      <c r="CD11" s="993"/>
      <c r="CE11" s="993"/>
      <c r="CF11" s="993"/>
      <c r="CG11" s="1014"/>
      <c r="CH11" s="989">
        <v>1</v>
      </c>
      <c r="CI11" s="990"/>
      <c r="CJ11" s="990"/>
      <c r="CK11" s="990"/>
      <c r="CL11" s="991"/>
      <c r="CM11" s="989">
        <v>35</v>
      </c>
      <c r="CN11" s="990"/>
      <c r="CO11" s="990"/>
      <c r="CP11" s="990"/>
      <c r="CQ11" s="991"/>
      <c r="CR11" s="989">
        <v>1</v>
      </c>
      <c r="CS11" s="990"/>
      <c r="CT11" s="990"/>
      <c r="CU11" s="990"/>
      <c r="CV11" s="991"/>
      <c r="CW11" s="989" t="s">
        <v>605</v>
      </c>
      <c r="CX11" s="990"/>
      <c r="CY11" s="990"/>
      <c r="CZ11" s="990"/>
      <c r="DA11" s="991"/>
      <c r="DB11" s="989" t="s">
        <v>605</v>
      </c>
      <c r="DC11" s="990"/>
      <c r="DD11" s="990"/>
      <c r="DE11" s="990"/>
      <c r="DF11" s="991"/>
      <c r="DG11" s="989" t="s">
        <v>605</v>
      </c>
      <c r="DH11" s="990"/>
      <c r="DI11" s="990"/>
      <c r="DJ11" s="990"/>
      <c r="DK11" s="991"/>
      <c r="DL11" s="989" t="s">
        <v>605</v>
      </c>
      <c r="DM11" s="990"/>
      <c r="DN11" s="990"/>
      <c r="DO11" s="990"/>
      <c r="DP11" s="991"/>
      <c r="DQ11" s="989" t="s">
        <v>605</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614</v>
      </c>
      <c r="BT12" s="993"/>
      <c r="BU12" s="993"/>
      <c r="BV12" s="993"/>
      <c r="BW12" s="993"/>
      <c r="BX12" s="993"/>
      <c r="BY12" s="993"/>
      <c r="BZ12" s="993"/>
      <c r="CA12" s="993"/>
      <c r="CB12" s="993"/>
      <c r="CC12" s="993"/>
      <c r="CD12" s="993"/>
      <c r="CE12" s="993"/>
      <c r="CF12" s="993"/>
      <c r="CG12" s="1014"/>
      <c r="CH12" s="989">
        <v>13</v>
      </c>
      <c r="CI12" s="990"/>
      <c r="CJ12" s="990"/>
      <c r="CK12" s="990"/>
      <c r="CL12" s="991"/>
      <c r="CM12" s="989">
        <v>36</v>
      </c>
      <c r="CN12" s="990"/>
      <c r="CO12" s="990"/>
      <c r="CP12" s="990"/>
      <c r="CQ12" s="991"/>
      <c r="CR12" s="989">
        <v>10</v>
      </c>
      <c r="CS12" s="990"/>
      <c r="CT12" s="990"/>
      <c r="CU12" s="990"/>
      <c r="CV12" s="991"/>
      <c r="CW12" s="989">
        <v>27</v>
      </c>
      <c r="CX12" s="990"/>
      <c r="CY12" s="990"/>
      <c r="CZ12" s="990"/>
      <c r="DA12" s="991"/>
      <c r="DB12" s="989" t="s">
        <v>605</v>
      </c>
      <c r="DC12" s="990"/>
      <c r="DD12" s="990"/>
      <c r="DE12" s="990"/>
      <c r="DF12" s="991"/>
      <c r="DG12" s="989" t="s">
        <v>605</v>
      </c>
      <c r="DH12" s="990"/>
      <c r="DI12" s="990"/>
      <c r="DJ12" s="990"/>
      <c r="DK12" s="991"/>
      <c r="DL12" s="989" t="s">
        <v>605</v>
      </c>
      <c r="DM12" s="990"/>
      <c r="DN12" s="990"/>
      <c r="DO12" s="990"/>
      <c r="DP12" s="991"/>
      <c r="DQ12" s="989" t="s">
        <v>605</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7">
        <v>24139</v>
      </c>
      <c r="R23" s="1061"/>
      <c r="S23" s="1061"/>
      <c r="T23" s="1061"/>
      <c r="U23" s="1061"/>
      <c r="V23" s="1061">
        <v>23445</v>
      </c>
      <c r="W23" s="1061"/>
      <c r="X23" s="1061"/>
      <c r="Y23" s="1061"/>
      <c r="Z23" s="1061"/>
      <c r="AA23" s="1061">
        <v>694</v>
      </c>
      <c r="AB23" s="1061"/>
      <c r="AC23" s="1061"/>
      <c r="AD23" s="1061"/>
      <c r="AE23" s="1068"/>
      <c r="AF23" s="1069">
        <v>523</v>
      </c>
      <c r="AG23" s="1061"/>
      <c r="AH23" s="1061"/>
      <c r="AI23" s="1061"/>
      <c r="AJ23" s="1070"/>
      <c r="AK23" s="1071"/>
      <c r="AL23" s="1072"/>
      <c r="AM23" s="1072"/>
      <c r="AN23" s="1072"/>
      <c r="AO23" s="1072"/>
      <c r="AP23" s="1061">
        <v>25144</v>
      </c>
      <c r="AQ23" s="1061"/>
      <c r="AR23" s="1061"/>
      <c r="AS23" s="1061"/>
      <c r="AT23" s="1061"/>
      <c r="AU23" s="1062"/>
      <c r="AV23" s="1062"/>
      <c r="AW23" s="1062"/>
      <c r="AX23" s="1062"/>
      <c r="AY23" s="1063"/>
      <c r="AZ23" s="1064" t="s">
        <v>398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401</v>
      </c>
      <c r="R26" s="1002"/>
      <c r="S26" s="1002"/>
      <c r="T26" s="1002"/>
      <c r="U26" s="1003"/>
      <c r="V26" s="1001" t="s">
        <v>402</v>
      </c>
      <c r="W26" s="1002"/>
      <c r="X26" s="1002"/>
      <c r="Y26" s="1002"/>
      <c r="Z26" s="1003"/>
      <c r="AA26" s="1001" t="s">
        <v>403</v>
      </c>
      <c r="AB26" s="1002"/>
      <c r="AC26" s="1002"/>
      <c r="AD26" s="1002"/>
      <c r="AE26" s="1002"/>
      <c r="AF26" s="1055" t="s">
        <v>404</v>
      </c>
      <c r="AG26" s="1008"/>
      <c r="AH26" s="1008"/>
      <c r="AI26" s="1008"/>
      <c r="AJ26" s="1056"/>
      <c r="AK26" s="1002" t="s">
        <v>405</v>
      </c>
      <c r="AL26" s="1002"/>
      <c r="AM26" s="1002"/>
      <c r="AN26" s="1002"/>
      <c r="AO26" s="1003"/>
      <c r="AP26" s="1001" t="s">
        <v>406</v>
      </c>
      <c r="AQ26" s="1002"/>
      <c r="AR26" s="1002"/>
      <c r="AS26" s="1002"/>
      <c r="AT26" s="1003"/>
      <c r="AU26" s="1001" t="s">
        <v>407</v>
      </c>
      <c r="AV26" s="1002"/>
      <c r="AW26" s="1002"/>
      <c r="AX26" s="1002"/>
      <c r="AY26" s="1003"/>
      <c r="AZ26" s="1001" t="s">
        <v>408</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409</v>
      </c>
      <c r="C28" s="1048"/>
      <c r="D28" s="1048"/>
      <c r="E28" s="1048"/>
      <c r="F28" s="1048"/>
      <c r="G28" s="1048"/>
      <c r="H28" s="1048"/>
      <c r="I28" s="1048"/>
      <c r="J28" s="1048"/>
      <c r="K28" s="1048"/>
      <c r="L28" s="1048"/>
      <c r="M28" s="1048"/>
      <c r="N28" s="1048"/>
      <c r="O28" s="1048"/>
      <c r="P28" s="1049"/>
      <c r="Q28" s="1050">
        <v>3426</v>
      </c>
      <c r="R28" s="1051"/>
      <c r="S28" s="1051"/>
      <c r="T28" s="1051"/>
      <c r="U28" s="1051"/>
      <c r="V28" s="1051">
        <v>3414</v>
      </c>
      <c r="W28" s="1051"/>
      <c r="X28" s="1051"/>
      <c r="Y28" s="1051"/>
      <c r="Z28" s="1051"/>
      <c r="AA28" s="1051">
        <v>12</v>
      </c>
      <c r="AB28" s="1051"/>
      <c r="AC28" s="1051"/>
      <c r="AD28" s="1051"/>
      <c r="AE28" s="1052"/>
      <c r="AF28" s="1053">
        <v>12</v>
      </c>
      <c r="AG28" s="1051"/>
      <c r="AH28" s="1051"/>
      <c r="AI28" s="1051"/>
      <c r="AJ28" s="1054"/>
      <c r="AK28" s="1042">
        <v>390</v>
      </c>
      <c r="AL28" s="1043"/>
      <c r="AM28" s="1043"/>
      <c r="AN28" s="1043"/>
      <c r="AO28" s="1043"/>
      <c r="AP28" s="1043" t="s">
        <v>592</v>
      </c>
      <c r="AQ28" s="1043"/>
      <c r="AR28" s="1043"/>
      <c r="AS28" s="1043"/>
      <c r="AT28" s="1043"/>
      <c r="AU28" s="1043" t="s">
        <v>592</v>
      </c>
      <c r="AV28" s="1043"/>
      <c r="AW28" s="1043"/>
      <c r="AX28" s="1043"/>
      <c r="AY28" s="1043"/>
      <c r="AZ28" s="1044" t="s">
        <v>592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410</v>
      </c>
      <c r="C29" s="1031"/>
      <c r="D29" s="1031"/>
      <c r="E29" s="1031"/>
      <c r="F29" s="1031"/>
      <c r="G29" s="1031"/>
      <c r="H29" s="1031"/>
      <c r="I29" s="1031"/>
      <c r="J29" s="1031"/>
      <c r="K29" s="1031"/>
      <c r="L29" s="1031"/>
      <c r="M29" s="1031"/>
      <c r="N29" s="1031"/>
      <c r="O29" s="1031"/>
      <c r="P29" s="1032"/>
      <c r="Q29" s="1038">
        <v>3771</v>
      </c>
      <c r="R29" s="1039"/>
      <c r="S29" s="1039"/>
      <c r="T29" s="1039"/>
      <c r="U29" s="1039"/>
      <c r="V29" s="1039">
        <v>3531</v>
      </c>
      <c r="W29" s="1039"/>
      <c r="X29" s="1039"/>
      <c r="Y29" s="1039"/>
      <c r="Z29" s="1039"/>
      <c r="AA29" s="1039">
        <v>240</v>
      </c>
      <c r="AB29" s="1039"/>
      <c r="AC29" s="1039"/>
      <c r="AD29" s="1039"/>
      <c r="AE29" s="1040"/>
      <c r="AF29" s="1035">
        <v>240</v>
      </c>
      <c r="AG29" s="1036"/>
      <c r="AH29" s="1036"/>
      <c r="AI29" s="1036"/>
      <c r="AJ29" s="1037"/>
      <c r="AK29" s="980">
        <v>559</v>
      </c>
      <c r="AL29" s="971"/>
      <c r="AM29" s="971"/>
      <c r="AN29" s="971"/>
      <c r="AO29" s="971"/>
      <c r="AP29" s="971" t="s">
        <v>592</v>
      </c>
      <c r="AQ29" s="971"/>
      <c r="AR29" s="971"/>
      <c r="AS29" s="971"/>
      <c r="AT29" s="971"/>
      <c r="AU29" s="971" t="s">
        <v>592</v>
      </c>
      <c r="AV29" s="971"/>
      <c r="AW29" s="971"/>
      <c r="AX29" s="971"/>
      <c r="AY29" s="971"/>
      <c r="AZ29" s="1041" t="s">
        <v>592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411</v>
      </c>
      <c r="C30" s="1031"/>
      <c r="D30" s="1031"/>
      <c r="E30" s="1031"/>
      <c r="F30" s="1031"/>
      <c r="G30" s="1031"/>
      <c r="H30" s="1031"/>
      <c r="I30" s="1031"/>
      <c r="J30" s="1031"/>
      <c r="K30" s="1031"/>
      <c r="L30" s="1031"/>
      <c r="M30" s="1031"/>
      <c r="N30" s="1031"/>
      <c r="O30" s="1031"/>
      <c r="P30" s="1032"/>
      <c r="Q30" s="1038">
        <v>378</v>
      </c>
      <c r="R30" s="1039"/>
      <c r="S30" s="1039"/>
      <c r="T30" s="1039"/>
      <c r="U30" s="1039"/>
      <c r="V30" s="1039">
        <v>372</v>
      </c>
      <c r="W30" s="1039"/>
      <c r="X30" s="1039"/>
      <c r="Y30" s="1039"/>
      <c r="Z30" s="1039"/>
      <c r="AA30" s="1039">
        <v>6</v>
      </c>
      <c r="AB30" s="1039"/>
      <c r="AC30" s="1039"/>
      <c r="AD30" s="1039"/>
      <c r="AE30" s="1040"/>
      <c r="AF30" s="1035">
        <v>6</v>
      </c>
      <c r="AG30" s="1036"/>
      <c r="AH30" s="1036"/>
      <c r="AI30" s="1036"/>
      <c r="AJ30" s="1037"/>
      <c r="AK30" s="980">
        <v>126</v>
      </c>
      <c r="AL30" s="971"/>
      <c r="AM30" s="971"/>
      <c r="AN30" s="971"/>
      <c r="AO30" s="971"/>
      <c r="AP30" s="971" t="s">
        <v>592</v>
      </c>
      <c r="AQ30" s="971"/>
      <c r="AR30" s="971"/>
      <c r="AS30" s="971"/>
      <c r="AT30" s="971"/>
      <c r="AU30" s="971" t="s">
        <v>592</v>
      </c>
      <c r="AV30" s="971"/>
      <c r="AW30" s="971"/>
      <c r="AX30" s="971"/>
      <c r="AY30" s="971"/>
      <c r="AZ30" s="1041" t="s">
        <v>592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412</v>
      </c>
      <c r="C31" s="1031"/>
      <c r="D31" s="1031"/>
      <c r="E31" s="1031"/>
      <c r="F31" s="1031"/>
      <c r="G31" s="1031"/>
      <c r="H31" s="1031"/>
      <c r="I31" s="1031"/>
      <c r="J31" s="1031"/>
      <c r="K31" s="1031"/>
      <c r="L31" s="1031"/>
      <c r="M31" s="1031"/>
      <c r="N31" s="1031"/>
      <c r="O31" s="1031"/>
      <c r="P31" s="1032"/>
      <c r="Q31" s="1038">
        <v>1062</v>
      </c>
      <c r="R31" s="1039"/>
      <c r="S31" s="1039"/>
      <c r="T31" s="1039"/>
      <c r="U31" s="1039"/>
      <c r="V31" s="1039">
        <v>1112</v>
      </c>
      <c r="W31" s="1039"/>
      <c r="X31" s="1039"/>
      <c r="Y31" s="1039"/>
      <c r="Z31" s="1039"/>
      <c r="AA31" s="1039">
        <v>-50</v>
      </c>
      <c r="AB31" s="1039"/>
      <c r="AC31" s="1039"/>
      <c r="AD31" s="1039"/>
      <c r="AE31" s="1040"/>
      <c r="AF31" s="1035">
        <v>812</v>
      </c>
      <c r="AG31" s="1036"/>
      <c r="AH31" s="1036"/>
      <c r="AI31" s="1036"/>
      <c r="AJ31" s="1037"/>
      <c r="AK31" s="980">
        <v>198</v>
      </c>
      <c r="AL31" s="971"/>
      <c r="AM31" s="971"/>
      <c r="AN31" s="971"/>
      <c r="AO31" s="971"/>
      <c r="AP31" s="971">
        <v>1923</v>
      </c>
      <c r="AQ31" s="971"/>
      <c r="AR31" s="971"/>
      <c r="AS31" s="971"/>
      <c r="AT31" s="971"/>
      <c r="AU31" s="971">
        <v>1059</v>
      </c>
      <c r="AV31" s="971"/>
      <c r="AW31" s="971"/>
      <c r="AX31" s="971"/>
      <c r="AY31" s="971"/>
      <c r="AZ31" s="1041" t="s">
        <v>593</v>
      </c>
      <c r="BA31" s="1041"/>
      <c r="BB31" s="1041"/>
      <c r="BC31" s="1041"/>
      <c r="BD31" s="1041"/>
      <c r="BE31" s="972" t="s">
        <v>413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414</v>
      </c>
      <c r="C32" s="1031"/>
      <c r="D32" s="1031"/>
      <c r="E32" s="1031"/>
      <c r="F32" s="1031"/>
      <c r="G32" s="1031"/>
      <c r="H32" s="1031"/>
      <c r="I32" s="1031"/>
      <c r="J32" s="1031"/>
      <c r="K32" s="1031"/>
      <c r="L32" s="1031"/>
      <c r="M32" s="1031"/>
      <c r="N32" s="1031"/>
      <c r="O32" s="1031"/>
      <c r="P32" s="1032"/>
      <c r="Q32" s="1038">
        <v>367</v>
      </c>
      <c r="R32" s="1039"/>
      <c r="S32" s="1039"/>
      <c r="T32" s="1039"/>
      <c r="U32" s="1039"/>
      <c r="V32" s="1039">
        <v>367</v>
      </c>
      <c r="W32" s="1039"/>
      <c r="X32" s="1039"/>
      <c r="Y32" s="1039"/>
      <c r="Z32" s="1039"/>
      <c r="AA32" s="1039">
        <v>0</v>
      </c>
      <c r="AB32" s="1039"/>
      <c r="AC32" s="1039"/>
      <c r="AD32" s="1039"/>
      <c r="AE32" s="1040"/>
      <c r="AF32" s="1035">
        <v>0</v>
      </c>
      <c r="AG32" s="1036"/>
      <c r="AH32" s="1036"/>
      <c r="AI32" s="1036"/>
      <c r="AJ32" s="1037"/>
      <c r="AK32" s="980">
        <v>196</v>
      </c>
      <c r="AL32" s="971"/>
      <c r="AM32" s="971"/>
      <c r="AN32" s="971"/>
      <c r="AO32" s="971"/>
      <c r="AP32" s="971">
        <v>1487</v>
      </c>
      <c r="AQ32" s="971"/>
      <c r="AR32" s="971"/>
      <c r="AS32" s="971"/>
      <c r="AT32" s="971"/>
      <c r="AU32" s="971">
        <v>1487</v>
      </c>
      <c r="AV32" s="971"/>
      <c r="AW32" s="971"/>
      <c r="AX32" s="971"/>
      <c r="AY32" s="971"/>
      <c r="AZ32" s="1041" t="s">
        <v>593</v>
      </c>
      <c r="BA32" s="1041"/>
      <c r="BB32" s="1041"/>
      <c r="BC32" s="1041"/>
      <c r="BD32" s="1041"/>
      <c r="BE32" s="972" t="s">
        <v>415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416</v>
      </c>
      <c r="C33" s="1031"/>
      <c r="D33" s="1031"/>
      <c r="E33" s="1031"/>
      <c r="F33" s="1031"/>
      <c r="G33" s="1031"/>
      <c r="H33" s="1031"/>
      <c r="I33" s="1031"/>
      <c r="J33" s="1031"/>
      <c r="K33" s="1031"/>
      <c r="L33" s="1031"/>
      <c r="M33" s="1031"/>
      <c r="N33" s="1031"/>
      <c r="O33" s="1031"/>
      <c r="P33" s="1032"/>
      <c r="Q33" s="1038">
        <v>122</v>
      </c>
      <c r="R33" s="1039"/>
      <c r="S33" s="1039"/>
      <c r="T33" s="1039"/>
      <c r="U33" s="1039"/>
      <c r="V33" s="1039">
        <v>122</v>
      </c>
      <c r="W33" s="1039"/>
      <c r="X33" s="1039"/>
      <c r="Y33" s="1039"/>
      <c r="Z33" s="1039"/>
      <c r="AA33" s="1039">
        <v>0</v>
      </c>
      <c r="AB33" s="1039"/>
      <c r="AC33" s="1039"/>
      <c r="AD33" s="1039"/>
      <c r="AE33" s="1040"/>
      <c r="AF33" s="1035" t="s">
        <v>417</v>
      </c>
      <c r="AG33" s="1036"/>
      <c r="AH33" s="1036"/>
      <c r="AI33" s="1036"/>
      <c r="AJ33" s="1037"/>
      <c r="AK33" s="980">
        <v>37</v>
      </c>
      <c r="AL33" s="971"/>
      <c r="AM33" s="971"/>
      <c r="AN33" s="971"/>
      <c r="AO33" s="971"/>
      <c r="AP33" s="971" t="s">
        <v>593</v>
      </c>
      <c r="AQ33" s="971"/>
      <c r="AR33" s="971"/>
      <c r="AS33" s="971"/>
      <c r="AT33" s="971"/>
      <c r="AU33" s="971" t="s">
        <v>593</v>
      </c>
      <c r="AV33" s="971"/>
      <c r="AW33" s="971"/>
      <c r="AX33" s="971"/>
      <c r="AY33" s="971"/>
      <c r="AZ33" s="1041" t="s">
        <v>593</v>
      </c>
      <c r="BA33" s="1041"/>
      <c r="BB33" s="1041"/>
      <c r="BC33" s="1041"/>
      <c r="BD33" s="1041"/>
      <c r="BE33" s="972" t="s">
        <v>418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396</v>
      </c>
      <c r="B63" s="937" t="s">
        <v>420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1070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423</v>
      </c>
      <c r="B66" s="996"/>
      <c r="C66" s="996"/>
      <c r="D66" s="996"/>
      <c r="E66" s="996"/>
      <c r="F66" s="996"/>
      <c r="G66" s="996"/>
      <c r="H66" s="996"/>
      <c r="I66" s="996"/>
      <c r="J66" s="996"/>
      <c r="K66" s="996"/>
      <c r="L66" s="996"/>
      <c r="M66" s="996"/>
      <c r="N66" s="996"/>
      <c r="O66" s="996"/>
      <c r="P66" s="997"/>
      <c r="Q66" s="1001" t="s">
        <v>424</v>
      </c>
      <c r="R66" s="1002"/>
      <c r="S66" s="1002"/>
      <c r="T66" s="1002"/>
      <c r="U66" s="1003"/>
      <c r="V66" s="1001" t="s">
        <v>425</v>
      </c>
      <c r="W66" s="1002"/>
      <c r="X66" s="1002"/>
      <c r="Y66" s="1002"/>
      <c r="Z66" s="1003"/>
      <c r="AA66" s="1001" t="s">
        <v>426</v>
      </c>
      <c r="AB66" s="1002"/>
      <c r="AC66" s="1002"/>
      <c r="AD66" s="1002"/>
      <c r="AE66" s="1003"/>
      <c r="AF66" s="1007" t="s">
        <v>427</v>
      </c>
      <c r="AG66" s="1008"/>
      <c r="AH66" s="1008"/>
      <c r="AI66" s="1008"/>
      <c r="AJ66" s="1009"/>
      <c r="AK66" s="1001" t="s">
        <v>428</v>
      </c>
      <c r="AL66" s="996"/>
      <c r="AM66" s="996"/>
      <c r="AN66" s="996"/>
      <c r="AO66" s="997"/>
      <c r="AP66" s="1001" t="s">
        <v>429</v>
      </c>
      <c r="AQ66" s="1002"/>
      <c r="AR66" s="1002"/>
      <c r="AS66" s="1002"/>
      <c r="AT66" s="1003"/>
      <c r="AU66" s="1001" t="s">
        <v>430</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599</v>
      </c>
      <c r="C68" s="986"/>
      <c r="D68" s="986"/>
      <c r="E68" s="986"/>
      <c r="F68" s="986"/>
      <c r="G68" s="986"/>
      <c r="H68" s="986"/>
      <c r="I68" s="986"/>
      <c r="J68" s="986"/>
      <c r="K68" s="986"/>
      <c r="L68" s="986"/>
      <c r="M68" s="986"/>
      <c r="N68" s="986"/>
      <c r="O68" s="986"/>
      <c r="P68" s="987"/>
      <c r="Q68" s="988">
        <v>6796</v>
      </c>
      <c r="R68" s="982"/>
      <c r="S68" s="982"/>
      <c r="T68" s="982"/>
      <c r="U68" s="982"/>
      <c r="V68" s="982">
        <v>6048</v>
      </c>
      <c r="W68" s="982"/>
      <c r="X68" s="982"/>
      <c r="Y68" s="982"/>
      <c r="Z68" s="982"/>
      <c r="AA68" s="982">
        <v>749</v>
      </c>
      <c r="AB68" s="982"/>
      <c r="AC68" s="982"/>
      <c r="AD68" s="982"/>
      <c r="AE68" s="982"/>
      <c r="AF68" s="982">
        <v>749</v>
      </c>
      <c r="AG68" s="982"/>
      <c r="AH68" s="982"/>
      <c r="AI68" s="982"/>
      <c r="AJ68" s="982"/>
      <c r="AK68" s="982">
        <v>1022</v>
      </c>
      <c r="AL68" s="982"/>
      <c r="AM68" s="982"/>
      <c r="AN68" s="982"/>
      <c r="AO68" s="982"/>
      <c r="AP68" s="982" t="s">
        <v>605</v>
      </c>
      <c r="AQ68" s="982"/>
      <c r="AR68" s="982"/>
      <c r="AS68" s="982"/>
      <c r="AT68" s="982"/>
      <c r="AU68" s="982" t="s">
        <v>605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600</v>
      </c>
      <c r="C69" s="975"/>
      <c r="D69" s="975"/>
      <c r="E69" s="975"/>
      <c r="F69" s="975"/>
      <c r="G69" s="975"/>
      <c r="H69" s="975"/>
      <c r="I69" s="975"/>
      <c r="J69" s="975"/>
      <c r="K69" s="975"/>
      <c r="L69" s="975"/>
      <c r="M69" s="975"/>
      <c r="N69" s="975"/>
      <c r="O69" s="975"/>
      <c r="P69" s="976"/>
      <c r="Q69" s="977">
        <v>41</v>
      </c>
      <c r="R69" s="971"/>
      <c r="S69" s="971"/>
      <c r="T69" s="971"/>
      <c r="U69" s="971"/>
      <c r="V69" s="971">
        <v>34</v>
      </c>
      <c r="W69" s="971"/>
      <c r="X69" s="971"/>
      <c r="Y69" s="971"/>
      <c r="Z69" s="971"/>
      <c r="AA69" s="971">
        <v>7</v>
      </c>
      <c r="AB69" s="971"/>
      <c r="AC69" s="971"/>
      <c r="AD69" s="971"/>
      <c r="AE69" s="971"/>
      <c r="AF69" s="971">
        <v>7</v>
      </c>
      <c r="AG69" s="971"/>
      <c r="AH69" s="971"/>
      <c r="AI69" s="971"/>
      <c r="AJ69" s="971"/>
      <c r="AK69" s="971" t="s">
        <v>605</v>
      </c>
      <c r="AL69" s="971"/>
      <c r="AM69" s="971"/>
      <c r="AN69" s="971"/>
      <c r="AO69" s="971"/>
      <c r="AP69" s="971" t="s">
        <v>605</v>
      </c>
      <c r="AQ69" s="971"/>
      <c r="AR69" s="971"/>
      <c r="AS69" s="971"/>
      <c r="AT69" s="971"/>
      <c r="AU69" s="971" t="s">
        <v>605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601</v>
      </c>
      <c r="C70" s="975"/>
      <c r="D70" s="975"/>
      <c r="E70" s="975"/>
      <c r="F70" s="975"/>
      <c r="G70" s="975"/>
      <c r="H70" s="975"/>
      <c r="I70" s="975"/>
      <c r="J70" s="975"/>
      <c r="K70" s="975"/>
      <c r="L70" s="975"/>
      <c r="M70" s="975"/>
      <c r="N70" s="975"/>
      <c r="O70" s="975"/>
      <c r="P70" s="976"/>
      <c r="Q70" s="977">
        <v>12</v>
      </c>
      <c r="R70" s="971"/>
      <c r="S70" s="971"/>
      <c r="T70" s="971"/>
      <c r="U70" s="971"/>
      <c r="V70" s="971">
        <v>9</v>
      </c>
      <c r="W70" s="971"/>
      <c r="X70" s="971"/>
      <c r="Y70" s="971"/>
      <c r="Z70" s="971"/>
      <c r="AA70" s="971">
        <v>3</v>
      </c>
      <c r="AB70" s="971"/>
      <c r="AC70" s="971"/>
      <c r="AD70" s="971"/>
      <c r="AE70" s="971"/>
      <c r="AF70" s="971">
        <v>3</v>
      </c>
      <c r="AG70" s="971"/>
      <c r="AH70" s="971"/>
      <c r="AI70" s="971"/>
      <c r="AJ70" s="971"/>
      <c r="AK70" s="971" t="s">
        <v>605</v>
      </c>
      <c r="AL70" s="971"/>
      <c r="AM70" s="971"/>
      <c r="AN70" s="971"/>
      <c r="AO70" s="971"/>
      <c r="AP70" s="971" t="s">
        <v>605</v>
      </c>
      <c r="AQ70" s="971"/>
      <c r="AR70" s="971"/>
      <c r="AS70" s="971"/>
      <c r="AT70" s="971"/>
      <c r="AU70" s="971" t="s">
        <v>605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602</v>
      </c>
      <c r="C71" s="975"/>
      <c r="D71" s="975"/>
      <c r="E71" s="975"/>
      <c r="F71" s="975"/>
      <c r="G71" s="975"/>
      <c r="H71" s="975"/>
      <c r="I71" s="975"/>
      <c r="J71" s="975"/>
      <c r="K71" s="975"/>
      <c r="L71" s="975"/>
      <c r="M71" s="975"/>
      <c r="N71" s="975"/>
      <c r="O71" s="975"/>
      <c r="P71" s="976"/>
      <c r="Q71" s="977">
        <v>3</v>
      </c>
      <c r="R71" s="971"/>
      <c r="S71" s="971"/>
      <c r="T71" s="971"/>
      <c r="U71" s="971"/>
      <c r="V71" s="971">
        <v>1</v>
      </c>
      <c r="W71" s="971"/>
      <c r="X71" s="971"/>
      <c r="Y71" s="971"/>
      <c r="Z71" s="971"/>
      <c r="AA71" s="971">
        <v>2</v>
      </c>
      <c r="AB71" s="971"/>
      <c r="AC71" s="971"/>
      <c r="AD71" s="971"/>
      <c r="AE71" s="971"/>
      <c r="AF71" s="971">
        <v>2</v>
      </c>
      <c r="AG71" s="971"/>
      <c r="AH71" s="971"/>
      <c r="AI71" s="971"/>
      <c r="AJ71" s="971"/>
      <c r="AK71" s="971" t="s">
        <v>605</v>
      </c>
      <c r="AL71" s="971"/>
      <c r="AM71" s="971"/>
      <c r="AN71" s="971"/>
      <c r="AO71" s="971"/>
      <c r="AP71" s="971" t="s">
        <v>605</v>
      </c>
      <c r="AQ71" s="971"/>
      <c r="AR71" s="971"/>
      <c r="AS71" s="971"/>
      <c r="AT71" s="971"/>
      <c r="AU71" s="971" t="s">
        <v>605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603</v>
      </c>
      <c r="C72" s="975"/>
      <c r="D72" s="975"/>
      <c r="E72" s="975"/>
      <c r="F72" s="975"/>
      <c r="G72" s="975"/>
      <c r="H72" s="975"/>
      <c r="I72" s="975"/>
      <c r="J72" s="975"/>
      <c r="K72" s="975"/>
      <c r="L72" s="975"/>
      <c r="M72" s="975"/>
      <c r="N72" s="975"/>
      <c r="O72" s="975"/>
      <c r="P72" s="976"/>
      <c r="Q72" s="977">
        <v>6</v>
      </c>
      <c r="R72" s="971"/>
      <c r="S72" s="971"/>
      <c r="T72" s="971"/>
      <c r="U72" s="971"/>
      <c r="V72" s="971">
        <v>2</v>
      </c>
      <c r="W72" s="971"/>
      <c r="X72" s="971"/>
      <c r="Y72" s="971"/>
      <c r="Z72" s="971"/>
      <c r="AA72" s="971">
        <v>4</v>
      </c>
      <c r="AB72" s="971"/>
      <c r="AC72" s="971"/>
      <c r="AD72" s="971"/>
      <c r="AE72" s="971"/>
      <c r="AF72" s="971">
        <v>4</v>
      </c>
      <c r="AG72" s="971"/>
      <c r="AH72" s="971"/>
      <c r="AI72" s="971"/>
      <c r="AJ72" s="971"/>
      <c r="AK72" s="971" t="s">
        <v>605</v>
      </c>
      <c r="AL72" s="971"/>
      <c r="AM72" s="971"/>
      <c r="AN72" s="971"/>
      <c r="AO72" s="971"/>
      <c r="AP72" s="971" t="s">
        <v>605</v>
      </c>
      <c r="AQ72" s="971"/>
      <c r="AR72" s="971"/>
      <c r="AS72" s="971"/>
      <c r="AT72" s="971"/>
      <c r="AU72" s="971" t="s">
        <v>605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604</v>
      </c>
      <c r="C73" s="975"/>
      <c r="D73" s="975"/>
      <c r="E73" s="975"/>
      <c r="F73" s="975"/>
      <c r="G73" s="975"/>
      <c r="H73" s="975"/>
      <c r="I73" s="975"/>
      <c r="J73" s="975"/>
      <c r="K73" s="975"/>
      <c r="L73" s="975"/>
      <c r="M73" s="975"/>
      <c r="N73" s="975"/>
      <c r="O73" s="975"/>
      <c r="P73" s="976"/>
      <c r="Q73" s="977">
        <v>32</v>
      </c>
      <c r="R73" s="971"/>
      <c r="S73" s="971"/>
      <c r="T73" s="971"/>
      <c r="U73" s="971"/>
      <c r="V73" s="971">
        <v>27</v>
      </c>
      <c r="W73" s="971"/>
      <c r="X73" s="971"/>
      <c r="Y73" s="971"/>
      <c r="Z73" s="971"/>
      <c r="AA73" s="971">
        <v>5</v>
      </c>
      <c r="AB73" s="971"/>
      <c r="AC73" s="971"/>
      <c r="AD73" s="971"/>
      <c r="AE73" s="971"/>
      <c r="AF73" s="971">
        <v>5</v>
      </c>
      <c r="AG73" s="971"/>
      <c r="AH73" s="971"/>
      <c r="AI73" s="971"/>
      <c r="AJ73" s="971"/>
      <c r="AK73" s="971" t="s">
        <v>605</v>
      </c>
      <c r="AL73" s="971"/>
      <c r="AM73" s="971"/>
      <c r="AN73" s="971"/>
      <c r="AO73" s="971"/>
      <c r="AP73" s="971" t="s">
        <v>605</v>
      </c>
      <c r="AQ73" s="971"/>
      <c r="AR73" s="971"/>
      <c r="AS73" s="971"/>
      <c r="AT73" s="971"/>
      <c r="AU73" s="971" t="s">
        <v>605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606</v>
      </c>
      <c r="C74" s="975"/>
      <c r="D74" s="975"/>
      <c r="E74" s="975"/>
      <c r="F74" s="975"/>
      <c r="G74" s="975"/>
      <c r="H74" s="975"/>
      <c r="I74" s="975"/>
      <c r="J74" s="975"/>
      <c r="K74" s="975"/>
      <c r="L74" s="975"/>
      <c r="M74" s="975"/>
      <c r="N74" s="975"/>
      <c r="O74" s="975"/>
      <c r="P74" s="976"/>
      <c r="Q74" s="977">
        <v>284</v>
      </c>
      <c r="R74" s="971"/>
      <c r="S74" s="971"/>
      <c r="T74" s="971"/>
      <c r="U74" s="971"/>
      <c r="V74" s="971">
        <v>269</v>
      </c>
      <c r="W74" s="971"/>
      <c r="X74" s="971"/>
      <c r="Y74" s="971"/>
      <c r="Z74" s="971"/>
      <c r="AA74" s="971">
        <v>15</v>
      </c>
      <c r="AB74" s="971"/>
      <c r="AC74" s="971"/>
      <c r="AD74" s="971"/>
      <c r="AE74" s="971"/>
      <c r="AF74" s="971">
        <v>15</v>
      </c>
      <c r="AG74" s="971"/>
      <c r="AH74" s="971"/>
      <c r="AI74" s="971"/>
      <c r="AJ74" s="971"/>
      <c r="AK74" s="971">
        <v>31</v>
      </c>
      <c r="AL74" s="971"/>
      <c r="AM74" s="971"/>
      <c r="AN74" s="971"/>
      <c r="AO74" s="971"/>
      <c r="AP74" s="971" t="s">
        <v>605</v>
      </c>
      <c r="AQ74" s="971"/>
      <c r="AR74" s="971"/>
      <c r="AS74" s="971"/>
      <c r="AT74" s="971"/>
      <c r="AU74" s="971" t="s">
        <v>605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607</v>
      </c>
      <c r="C75" s="975"/>
      <c r="D75" s="975"/>
      <c r="E75" s="975"/>
      <c r="F75" s="975"/>
      <c r="G75" s="975"/>
      <c r="H75" s="975"/>
      <c r="I75" s="975"/>
      <c r="J75" s="975"/>
      <c r="K75" s="975"/>
      <c r="L75" s="975"/>
      <c r="M75" s="975"/>
      <c r="N75" s="975"/>
      <c r="O75" s="975"/>
      <c r="P75" s="976"/>
      <c r="Q75" s="978">
        <v>230610</v>
      </c>
      <c r="R75" s="979"/>
      <c r="S75" s="979"/>
      <c r="T75" s="979"/>
      <c r="U75" s="980"/>
      <c r="V75" s="981">
        <v>226088</v>
      </c>
      <c r="W75" s="979"/>
      <c r="X75" s="979"/>
      <c r="Y75" s="979"/>
      <c r="Z75" s="980"/>
      <c r="AA75" s="981">
        <v>4522</v>
      </c>
      <c r="AB75" s="979"/>
      <c r="AC75" s="979"/>
      <c r="AD75" s="979"/>
      <c r="AE75" s="980"/>
      <c r="AF75" s="981">
        <v>4522</v>
      </c>
      <c r="AG75" s="979"/>
      <c r="AH75" s="979"/>
      <c r="AI75" s="979"/>
      <c r="AJ75" s="980"/>
      <c r="AK75" s="981">
        <v>41</v>
      </c>
      <c r="AL75" s="979"/>
      <c r="AM75" s="979"/>
      <c r="AN75" s="979"/>
      <c r="AO75" s="980"/>
      <c r="AP75" s="981" t="s">
        <v>605</v>
      </c>
      <c r="AQ75" s="979"/>
      <c r="AR75" s="979"/>
      <c r="AS75" s="979"/>
      <c r="AT75" s="980"/>
      <c r="AU75" s="981" t="s">
        <v>605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608</v>
      </c>
      <c r="C76" s="975"/>
      <c r="D76" s="975"/>
      <c r="E76" s="975"/>
      <c r="F76" s="975"/>
      <c r="G76" s="975"/>
      <c r="H76" s="975"/>
      <c r="I76" s="975"/>
      <c r="J76" s="975"/>
      <c r="K76" s="975"/>
      <c r="L76" s="975"/>
      <c r="M76" s="975"/>
      <c r="N76" s="975"/>
      <c r="O76" s="975"/>
      <c r="P76" s="976"/>
      <c r="Q76" s="978">
        <v>4241</v>
      </c>
      <c r="R76" s="979"/>
      <c r="S76" s="979"/>
      <c r="T76" s="979"/>
      <c r="U76" s="980"/>
      <c r="V76" s="981">
        <v>3942</v>
      </c>
      <c r="W76" s="979"/>
      <c r="X76" s="979"/>
      <c r="Y76" s="979"/>
      <c r="Z76" s="980"/>
      <c r="AA76" s="981">
        <v>299</v>
      </c>
      <c r="AB76" s="979"/>
      <c r="AC76" s="979"/>
      <c r="AD76" s="979"/>
      <c r="AE76" s="980"/>
      <c r="AF76" s="981">
        <v>2114</v>
      </c>
      <c r="AG76" s="979"/>
      <c r="AH76" s="979"/>
      <c r="AI76" s="979"/>
      <c r="AJ76" s="980"/>
      <c r="AK76" s="981">
        <v>452</v>
      </c>
      <c r="AL76" s="979"/>
      <c r="AM76" s="979"/>
      <c r="AN76" s="979"/>
      <c r="AO76" s="980"/>
      <c r="AP76" s="981">
        <v>2716</v>
      </c>
      <c r="AQ76" s="979"/>
      <c r="AR76" s="979"/>
      <c r="AS76" s="979"/>
      <c r="AT76" s="980"/>
      <c r="AU76" s="981">
        <v>992</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431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432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440</v>
      </c>
      <c r="AB109" s="896"/>
      <c r="AC109" s="896"/>
      <c r="AD109" s="896"/>
      <c r="AE109" s="897"/>
      <c r="AF109" s="898" t="s">
        <v>441</v>
      </c>
      <c r="AG109" s="896"/>
      <c r="AH109" s="896"/>
      <c r="AI109" s="896"/>
      <c r="AJ109" s="897"/>
      <c r="AK109" s="898" t="s">
        <v>313</v>
      </c>
      <c r="AL109" s="896"/>
      <c r="AM109" s="896"/>
      <c r="AN109" s="896"/>
      <c r="AO109" s="897"/>
      <c r="AP109" s="898" t="s">
        <v>442</v>
      </c>
      <c r="AQ109" s="896"/>
      <c r="AR109" s="896"/>
      <c r="AS109" s="896"/>
      <c r="AT109" s="929"/>
      <c r="AU109" s="895" t="s">
        <v>439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440</v>
      </c>
      <c r="BR109" s="896"/>
      <c r="BS109" s="896"/>
      <c r="BT109" s="896"/>
      <c r="BU109" s="897"/>
      <c r="BV109" s="898" t="s">
        <v>441</v>
      </c>
      <c r="BW109" s="896"/>
      <c r="BX109" s="896"/>
      <c r="BY109" s="896"/>
      <c r="BZ109" s="897"/>
      <c r="CA109" s="898" t="s">
        <v>313</v>
      </c>
      <c r="CB109" s="896"/>
      <c r="CC109" s="896"/>
      <c r="CD109" s="896"/>
      <c r="CE109" s="897"/>
      <c r="CF109" s="936" t="s">
        <v>442</v>
      </c>
      <c r="CG109" s="936"/>
      <c r="CH109" s="936"/>
      <c r="CI109" s="936"/>
      <c r="CJ109" s="936"/>
      <c r="CK109" s="898" t="s">
        <v>443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440</v>
      </c>
      <c r="DH109" s="896"/>
      <c r="DI109" s="896"/>
      <c r="DJ109" s="896"/>
      <c r="DK109" s="897"/>
      <c r="DL109" s="898" t="s">
        <v>441</v>
      </c>
      <c r="DM109" s="896"/>
      <c r="DN109" s="896"/>
      <c r="DO109" s="896"/>
      <c r="DP109" s="897"/>
      <c r="DQ109" s="898" t="s">
        <v>313</v>
      </c>
      <c r="DR109" s="896"/>
      <c r="DS109" s="896"/>
      <c r="DT109" s="896"/>
      <c r="DU109" s="897"/>
      <c r="DV109" s="898" t="s">
        <v>442</v>
      </c>
      <c r="DW109" s="896"/>
      <c r="DX109" s="896"/>
      <c r="DY109" s="896"/>
      <c r="DZ109" s="929"/>
    </row>
    <row r="110" spans="1:131" s="230" customFormat="1" ht="26.25" customHeight="1" x14ac:dyDescent="0.15">
      <c r="A110" s="807" t="s">
        <v>444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2831680</v>
      </c>
      <c r="AB110" s="889"/>
      <c r="AC110" s="889"/>
      <c r="AD110" s="889"/>
      <c r="AE110" s="890"/>
      <c r="AF110" s="891">
        <v>2914961</v>
      </c>
      <c r="AG110" s="889"/>
      <c r="AH110" s="889"/>
      <c r="AI110" s="889"/>
      <c r="AJ110" s="890"/>
      <c r="AK110" s="891">
        <v>2981545</v>
      </c>
      <c r="AL110" s="889"/>
      <c r="AM110" s="889"/>
      <c r="AN110" s="889"/>
      <c r="AO110" s="890"/>
      <c r="AP110" s="892">
        <v>29.4</v>
      </c>
      <c r="AQ110" s="893"/>
      <c r="AR110" s="893"/>
      <c r="AS110" s="893"/>
      <c r="AT110" s="894"/>
      <c r="AU110" s="930" t="s">
        <v>75</v>
      </c>
      <c r="AV110" s="931"/>
      <c r="AW110" s="931"/>
      <c r="AX110" s="931"/>
      <c r="AY110" s="931"/>
      <c r="AZ110" s="860" t="s">
        <v>445</v>
      </c>
      <c r="BA110" s="808"/>
      <c r="BB110" s="808"/>
      <c r="BC110" s="808"/>
      <c r="BD110" s="808"/>
      <c r="BE110" s="808"/>
      <c r="BF110" s="808"/>
      <c r="BG110" s="808"/>
      <c r="BH110" s="808"/>
      <c r="BI110" s="808"/>
      <c r="BJ110" s="808"/>
      <c r="BK110" s="808"/>
      <c r="BL110" s="808"/>
      <c r="BM110" s="808"/>
      <c r="BN110" s="808"/>
      <c r="BO110" s="808"/>
      <c r="BP110" s="809"/>
      <c r="BQ110" s="861">
        <v>27229485</v>
      </c>
      <c r="BR110" s="842"/>
      <c r="BS110" s="842"/>
      <c r="BT110" s="842"/>
      <c r="BU110" s="842"/>
      <c r="BV110" s="842">
        <v>26296282</v>
      </c>
      <c r="BW110" s="842"/>
      <c r="BX110" s="842"/>
      <c r="BY110" s="842"/>
      <c r="BZ110" s="842"/>
      <c r="CA110" s="842">
        <v>25143600</v>
      </c>
      <c r="CB110" s="842"/>
      <c r="CC110" s="842"/>
      <c r="CD110" s="842"/>
      <c r="CE110" s="842"/>
      <c r="CF110" s="866">
        <v>247.9</v>
      </c>
      <c r="CG110" s="867"/>
      <c r="CH110" s="867"/>
      <c r="CI110" s="867"/>
      <c r="CJ110" s="867"/>
      <c r="CK110" s="926" t="s">
        <v>446</v>
      </c>
      <c r="CL110" s="819"/>
      <c r="CM110" s="860" t="s">
        <v>447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448</v>
      </c>
      <c r="DH110" s="842"/>
      <c r="DI110" s="842"/>
      <c r="DJ110" s="842"/>
      <c r="DK110" s="842"/>
      <c r="DL110" s="842" t="s">
        <v>421</v>
      </c>
      <c r="DM110" s="842"/>
      <c r="DN110" s="842"/>
      <c r="DO110" s="842"/>
      <c r="DP110" s="842"/>
      <c r="DQ110" s="842" t="s">
        <v>417</v>
      </c>
      <c r="DR110" s="842"/>
      <c r="DS110" s="842"/>
      <c r="DT110" s="842"/>
      <c r="DU110" s="842"/>
      <c r="DV110" s="843" t="s">
        <v>417</v>
      </c>
      <c r="DW110" s="843"/>
      <c r="DX110" s="843"/>
      <c r="DY110" s="843"/>
      <c r="DZ110" s="844"/>
    </row>
    <row r="111" spans="1:131" s="230" customFormat="1" ht="26.25" customHeight="1" x14ac:dyDescent="0.15">
      <c r="A111" s="774" t="s">
        <v>449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448</v>
      </c>
      <c r="AB111" s="919"/>
      <c r="AC111" s="919"/>
      <c r="AD111" s="919"/>
      <c r="AE111" s="920"/>
      <c r="AF111" s="921" t="s">
        <v>448</v>
      </c>
      <c r="AG111" s="919"/>
      <c r="AH111" s="919"/>
      <c r="AI111" s="919"/>
      <c r="AJ111" s="920"/>
      <c r="AK111" s="921" t="s">
        <v>448</v>
      </c>
      <c r="AL111" s="919"/>
      <c r="AM111" s="919"/>
      <c r="AN111" s="919"/>
      <c r="AO111" s="920"/>
      <c r="AP111" s="922" t="s">
        <v>448</v>
      </c>
      <c r="AQ111" s="923"/>
      <c r="AR111" s="923"/>
      <c r="AS111" s="923"/>
      <c r="AT111" s="924"/>
      <c r="AU111" s="932"/>
      <c r="AV111" s="933"/>
      <c r="AW111" s="933"/>
      <c r="AX111" s="933"/>
      <c r="AY111" s="933"/>
      <c r="AZ111" s="815" t="s">
        <v>450</v>
      </c>
      <c r="BA111" s="752"/>
      <c r="BB111" s="752"/>
      <c r="BC111" s="752"/>
      <c r="BD111" s="752"/>
      <c r="BE111" s="752"/>
      <c r="BF111" s="752"/>
      <c r="BG111" s="752"/>
      <c r="BH111" s="752"/>
      <c r="BI111" s="752"/>
      <c r="BJ111" s="752"/>
      <c r="BK111" s="752"/>
      <c r="BL111" s="752"/>
      <c r="BM111" s="752"/>
      <c r="BN111" s="752"/>
      <c r="BO111" s="752"/>
      <c r="BP111" s="753"/>
      <c r="BQ111" s="816" t="s">
        <v>448</v>
      </c>
      <c r="BR111" s="817"/>
      <c r="BS111" s="817"/>
      <c r="BT111" s="817"/>
      <c r="BU111" s="817"/>
      <c r="BV111" s="817" t="s">
        <v>448</v>
      </c>
      <c r="BW111" s="817"/>
      <c r="BX111" s="817"/>
      <c r="BY111" s="817"/>
      <c r="BZ111" s="817"/>
      <c r="CA111" s="817" t="s">
        <v>451</v>
      </c>
      <c r="CB111" s="817"/>
      <c r="CC111" s="817"/>
      <c r="CD111" s="817"/>
      <c r="CE111" s="817"/>
      <c r="CF111" s="875" t="s">
        <v>421</v>
      </c>
      <c r="CG111" s="876"/>
      <c r="CH111" s="876"/>
      <c r="CI111" s="876"/>
      <c r="CJ111" s="876"/>
      <c r="CK111" s="927"/>
      <c r="CL111" s="821"/>
      <c r="CM111" s="815" t="s">
        <v>452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448</v>
      </c>
      <c r="DH111" s="817"/>
      <c r="DI111" s="817"/>
      <c r="DJ111" s="817"/>
      <c r="DK111" s="817"/>
      <c r="DL111" s="817" t="s">
        <v>448</v>
      </c>
      <c r="DM111" s="817"/>
      <c r="DN111" s="817"/>
      <c r="DO111" s="817"/>
      <c r="DP111" s="817"/>
      <c r="DQ111" s="817" t="s">
        <v>448</v>
      </c>
      <c r="DR111" s="817"/>
      <c r="DS111" s="817"/>
      <c r="DT111" s="817"/>
      <c r="DU111" s="817"/>
      <c r="DV111" s="794" t="s">
        <v>448</v>
      </c>
      <c r="DW111" s="794"/>
      <c r="DX111" s="794"/>
      <c r="DY111" s="794"/>
      <c r="DZ111" s="795"/>
    </row>
    <row r="112" spans="1:131" s="230" customFormat="1" ht="26.25" customHeight="1" x14ac:dyDescent="0.15">
      <c r="A112" s="912" t="s">
        <v>453</v>
      </c>
      <c r="B112" s="913"/>
      <c r="C112" s="752" t="s">
        <v>454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421</v>
      </c>
      <c r="AB112" s="780"/>
      <c r="AC112" s="780"/>
      <c r="AD112" s="780"/>
      <c r="AE112" s="781"/>
      <c r="AF112" s="782" t="s">
        <v>421</v>
      </c>
      <c r="AG112" s="780"/>
      <c r="AH112" s="780"/>
      <c r="AI112" s="780"/>
      <c r="AJ112" s="781"/>
      <c r="AK112" s="782" t="s">
        <v>417</v>
      </c>
      <c r="AL112" s="780"/>
      <c r="AM112" s="780"/>
      <c r="AN112" s="780"/>
      <c r="AO112" s="781"/>
      <c r="AP112" s="824" t="s">
        <v>417</v>
      </c>
      <c r="AQ112" s="825"/>
      <c r="AR112" s="825"/>
      <c r="AS112" s="825"/>
      <c r="AT112" s="826"/>
      <c r="AU112" s="932"/>
      <c r="AV112" s="933"/>
      <c r="AW112" s="933"/>
      <c r="AX112" s="933"/>
      <c r="AY112" s="933"/>
      <c r="AZ112" s="815" t="s">
        <v>455</v>
      </c>
      <c r="BA112" s="752"/>
      <c r="BB112" s="752"/>
      <c r="BC112" s="752"/>
      <c r="BD112" s="752"/>
      <c r="BE112" s="752"/>
      <c r="BF112" s="752"/>
      <c r="BG112" s="752"/>
      <c r="BH112" s="752"/>
      <c r="BI112" s="752"/>
      <c r="BJ112" s="752"/>
      <c r="BK112" s="752"/>
      <c r="BL112" s="752"/>
      <c r="BM112" s="752"/>
      <c r="BN112" s="752"/>
      <c r="BO112" s="752"/>
      <c r="BP112" s="753"/>
      <c r="BQ112" s="816">
        <v>3195069</v>
      </c>
      <c r="BR112" s="817"/>
      <c r="BS112" s="817"/>
      <c r="BT112" s="817"/>
      <c r="BU112" s="817"/>
      <c r="BV112" s="817">
        <v>2830650</v>
      </c>
      <c r="BW112" s="817"/>
      <c r="BX112" s="817"/>
      <c r="BY112" s="817"/>
      <c r="BZ112" s="817"/>
      <c r="CA112" s="817">
        <v>2545869</v>
      </c>
      <c r="CB112" s="817"/>
      <c r="CC112" s="817"/>
      <c r="CD112" s="817"/>
      <c r="CE112" s="817"/>
      <c r="CF112" s="875">
        <v>25.1</v>
      </c>
      <c r="CG112" s="876"/>
      <c r="CH112" s="876"/>
      <c r="CI112" s="876"/>
      <c r="CJ112" s="876"/>
      <c r="CK112" s="927"/>
      <c r="CL112" s="821"/>
      <c r="CM112" s="815" t="s">
        <v>456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451</v>
      </c>
      <c r="DH112" s="817"/>
      <c r="DI112" s="817"/>
      <c r="DJ112" s="817"/>
      <c r="DK112" s="817"/>
      <c r="DL112" s="817" t="s">
        <v>421</v>
      </c>
      <c r="DM112" s="817"/>
      <c r="DN112" s="817"/>
      <c r="DO112" s="817"/>
      <c r="DP112" s="817"/>
      <c r="DQ112" s="817" t="s">
        <v>421</v>
      </c>
      <c r="DR112" s="817"/>
      <c r="DS112" s="817"/>
      <c r="DT112" s="817"/>
      <c r="DU112" s="817"/>
      <c r="DV112" s="794" t="s">
        <v>451</v>
      </c>
      <c r="DW112" s="794"/>
      <c r="DX112" s="794"/>
      <c r="DY112" s="794"/>
      <c r="DZ112" s="795"/>
    </row>
    <row r="113" spans="1:130" s="230" customFormat="1" ht="26.25" customHeight="1" x14ac:dyDescent="0.15">
      <c r="A113" s="914"/>
      <c r="B113" s="915"/>
      <c r="C113" s="752" t="s">
        <v>457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251475</v>
      </c>
      <c r="AB113" s="919"/>
      <c r="AC113" s="919"/>
      <c r="AD113" s="919"/>
      <c r="AE113" s="920"/>
      <c r="AF113" s="921">
        <v>255394</v>
      </c>
      <c r="AG113" s="919"/>
      <c r="AH113" s="919"/>
      <c r="AI113" s="919"/>
      <c r="AJ113" s="920"/>
      <c r="AK113" s="921">
        <v>272979</v>
      </c>
      <c r="AL113" s="919"/>
      <c r="AM113" s="919"/>
      <c r="AN113" s="919"/>
      <c r="AO113" s="920"/>
      <c r="AP113" s="922">
        <v>2.7</v>
      </c>
      <c r="AQ113" s="923"/>
      <c r="AR113" s="923"/>
      <c r="AS113" s="923"/>
      <c r="AT113" s="924"/>
      <c r="AU113" s="932"/>
      <c r="AV113" s="933"/>
      <c r="AW113" s="933"/>
      <c r="AX113" s="933"/>
      <c r="AY113" s="933"/>
      <c r="AZ113" s="815" t="s">
        <v>458</v>
      </c>
      <c r="BA113" s="752"/>
      <c r="BB113" s="752"/>
      <c r="BC113" s="752"/>
      <c r="BD113" s="752"/>
      <c r="BE113" s="752"/>
      <c r="BF113" s="752"/>
      <c r="BG113" s="752"/>
      <c r="BH113" s="752"/>
      <c r="BI113" s="752"/>
      <c r="BJ113" s="752"/>
      <c r="BK113" s="752"/>
      <c r="BL113" s="752"/>
      <c r="BM113" s="752"/>
      <c r="BN113" s="752"/>
      <c r="BO113" s="752"/>
      <c r="BP113" s="753"/>
      <c r="BQ113" s="816">
        <v>1010297</v>
      </c>
      <c r="BR113" s="817"/>
      <c r="BS113" s="817"/>
      <c r="BT113" s="817"/>
      <c r="BU113" s="817"/>
      <c r="BV113" s="817">
        <v>940503</v>
      </c>
      <c r="BW113" s="817"/>
      <c r="BX113" s="817"/>
      <c r="BY113" s="817"/>
      <c r="BZ113" s="817"/>
      <c r="CA113" s="817">
        <v>992146</v>
      </c>
      <c r="CB113" s="817"/>
      <c r="CC113" s="817"/>
      <c r="CD113" s="817"/>
      <c r="CE113" s="817"/>
      <c r="CF113" s="875">
        <v>9.8000000000000007</v>
      </c>
      <c r="CG113" s="876"/>
      <c r="CH113" s="876"/>
      <c r="CI113" s="876"/>
      <c r="CJ113" s="876"/>
      <c r="CK113" s="927"/>
      <c r="CL113" s="821"/>
      <c r="CM113" s="815" t="s">
        <v>459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417</v>
      </c>
      <c r="DH113" s="780"/>
      <c r="DI113" s="780"/>
      <c r="DJ113" s="780"/>
      <c r="DK113" s="781"/>
      <c r="DL113" s="782" t="s">
        <v>417</v>
      </c>
      <c r="DM113" s="780"/>
      <c r="DN113" s="780"/>
      <c r="DO113" s="780"/>
      <c r="DP113" s="781"/>
      <c r="DQ113" s="782" t="s">
        <v>451</v>
      </c>
      <c r="DR113" s="780"/>
      <c r="DS113" s="780"/>
      <c r="DT113" s="780"/>
      <c r="DU113" s="781"/>
      <c r="DV113" s="824" t="s">
        <v>451</v>
      </c>
      <c r="DW113" s="825"/>
      <c r="DX113" s="825"/>
      <c r="DY113" s="825"/>
      <c r="DZ113" s="826"/>
    </row>
    <row r="114" spans="1:130" s="230" customFormat="1" ht="26.25" customHeight="1" x14ac:dyDescent="0.15">
      <c r="A114" s="914"/>
      <c r="B114" s="915"/>
      <c r="C114" s="752" t="s">
        <v>460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94769</v>
      </c>
      <c r="AB114" s="780"/>
      <c r="AC114" s="780"/>
      <c r="AD114" s="780"/>
      <c r="AE114" s="781"/>
      <c r="AF114" s="782">
        <v>79292</v>
      </c>
      <c r="AG114" s="780"/>
      <c r="AH114" s="780"/>
      <c r="AI114" s="780"/>
      <c r="AJ114" s="781"/>
      <c r="AK114" s="782">
        <v>75466</v>
      </c>
      <c r="AL114" s="780"/>
      <c r="AM114" s="780"/>
      <c r="AN114" s="780"/>
      <c r="AO114" s="781"/>
      <c r="AP114" s="824">
        <v>0.7</v>
      </c>
      <c r="AQ114" s="825"/>
      <c r="AR114" s="825"/>
      <c r="AS114" s="825"/>
      <c r="AT114" s="826"/>
      <c r="AU114" s="932"/>
      <c r="AV114" s="933"/>
      <c r="AW114" s="933"/>
      <c r="AX114" s="933"/>
      <c r="AY114" s="933"/>
      <c r="AZ114" s="815" t="s">
        <v>461</v>
      </c>
      <c r="BA114" s="752"/>
      <c r="BB114" s="752"/>
      <c r="BC114" s="752"/>
      <c r="BD114" s="752"/>
      <c r="BE114" s="752"/>
      <c r="BF114" s="752"/>
      <c r="BG114" s="752"/>
      <c r="BH114" s="752"/>
      <c r="BI114" s="752"/>
      <c r="BJ114" s="752"/>
      <c r="BK114" s="752"/>
      <c r="BL114" s="752"/>
      <c r="BM114" s="752"/>
      <c r="BN114" s="752"/>
      <c r="BO114" s="752"/>
      <c r="BP114" s="753"/>
      <c r="BQ114" s="816">
        <v>688888</v>
      </c>
      <c r="BR114" s="817"/>
      <c r="BS114" s="817"/>
      <c r="BT114" s="817"/>
      <c r="BU114" s="817"/>
      <c r="BV114" s="817">
        <v>1230773</v>
      </c>
      <c r="BW114" s="817"/>
      <c r="BX114" s="817"/>
      <c r="BY114" s="817"/>
      <c r="BZ114" s="817"/>
      <c r="CA114" s="817">
        <v>1909439</v>
      </c>
      <c r="CB114" s="817"/>
      <c r="CC114" s="817"/>
      <c r="CD114" s="817"/>
      <c r="CE114" s="817"/>
      <c r="CF114" s="875">
        <v>18.8</v>
      </c>
      <c r="CG114" s="876"/>
      <c r="CH114" s="876"/>
      <c r="CI114" s="876"/>
      <c r="CJ114" s="876"/>
      <c r="CK114" s="927"/>
      <c r="CL114" s="821"/>
      <c r="CM114" s="815" t="s">
        <v>462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417</v>
      </c>
      <c r="DH114" s="780"/>
      <c r="DI114" s="780"/>
      <c r="DJ114" s="780"/>
      <c r="DK114" s="781"/>
      <c r="DL114" s="782" t="s">
        <v>448</v>
      </c>
      <c r="DM114" s="780"/>
      <c r="DN114" s="780"/>
      <c r="DO114" s="780"/>
      <c r="DP114" s="781"/>
      <c r="DQ114" s="782" t="s">
        <v>421</v>
      </c>
      <c r="DR114" s="780"/>
      <c r="DS114" s="780"/>
      <c r="DT114" s="780"/>
      <c r="DU114" s="781"/>
      <c r="DV114" s="824" t="s">
        <v>421</v>
      </c>
      <c r="DW114" s="825"/>
      <c r="DX114" s="825"/>
      <c r="DY114" s="825"/>
      <c r="DZ114" s="826"/>
    </row>
    <row r="115" spans="1:130" s="230" customFormat="1" ht="26.25" customHeight="1" x14ac:dyDescent="0.15">
      <c r="A115" s="914"/>
      <c r="B115" s="915"/>
      <c r="C115" s="752" t="s">
        <v>463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9790</v>
      </c>
      <c r="AB115" s="919"/>
      <c r="AC115" s="919"/>
      <c r="AD115" s="919"/>
      <c r="AE115" s="920"/>
      <c r="AF115" s="921">
        <v>11372</v>
      </c>
      <c r="AG115" s="919"/>
      <c r="AH115" s="919"/>
      <c r="AI115" s="919"/>
      <c r="AJ115" s="920"/>
      <c r="AK115" s="921">
        <v>6277</v>
      </c>
      <c r="AL115" s="919"/>
      <c r="AM115" s="919"/>
      <c r="AN115" s="919"/>
      <c r="AO115" s="920"/>
      <c r="AP115" s="922">
        <v>0.1</v>
      </c>
      <c r="AQ115" s="923"/>
      <c r="AR115" s="923"/>
      <c r="AS115" s="923"/>
      <c r="AT115" s="924"/>
      <c r="AU115" s="932"/>
      <c r="AV115" s="933"/>
      <c r="AW115" s="933"/>
      <c r="AX115" s="933"/>
      <c r="AY115" s="933"/>
      <c r="AZ115" s="815" t="s">
        <v>464</v>
      </c>
      <c r="BA115" s="752"/>
      <c r="BB115" s="752"/>
      <c r="BC115" s="752"/>
      <c r="BD115" s="752"/>
      <c r="BE115" s="752"/>
      <c r="BF115" s="752"/>
      <c r="BG115" s="752"/>
      <c r="BH115" s="752"/>
      <c r="BI115" s="752"/>
      <c r="BJ115" s="752"/>
      <c r="BK115" s="752"/>
      <c r="BL115" s="752"/>
      <c r="BM115" s="752"/>
      <c r="BN115" s="752"/>
      <c r="BO115" s="752"/>
      <c r="BP115" s="753"/>
      <c r="BQ115" s="816" t="s">
        <v>451</v>
      </c>
      <c r="BR115" s="817"/>
      <c r="BS115" s="817"/>
      <c r="BT115" s="817"/>
      <c r="BU115" s="817"/>
      <c r="BV115" s="817" t="s">
        <v>417</v>
      </c>
      <c r="BW115" s="817"/>
      <c r="BX115" s="817"/>
      <c r="BY115" s="817"/>
      <c r="BZ115" s="817"/>
      <c r="CA115" s="817" t="s">
        <v>421</v>
      </c>
      <c r="CB115" s="817"/>
      <c r="CC115" s="817"/>
      <c r="CD115" s="817"/>
      <c r="CE115" s="817"/>
      <c r="CF115" s="875" t="s">
        <v>417</v>
      </c>
      <c r="CG115" s="876"/>
      <c r="CH115" s="876"/>
      <c r="CI115" s="876"/>
      <c r="CJ115" s="876"/>
      <c r="CK115" s="927"/>
      <c r="CL115" s="821"/>
      <c r="CM115" s="815" t="s">
        <v>465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417</v>
      </c>
      <c r="DH115" s="780"/>
      <c r="DI115" s="780"/>
      <c r="DJ115" s="780"/>
      <c r="DK115" s="781"/>
      <c r="DL115" s="782" t="s">
        <v>417</v>
      </c>
      <c r="DM115" s="780"/>
      <c r="DN115" s="780"/>
      <c r="DO115" s="780"/>
      <c r="DP115" s="781"/>
      <c r="DQ115" s="782" t="s">
        <v>421</v>
      </c>
      <c r="DR115" s="780"/>
      <c r="DS115" s="780"/>
      <c r="DT115" s="780"/>
      <c r="DU115" s="781"/>
      <c r="DV115" s="824" t="s">
        <v>448</v>
      </c>
      <c r="DW115" s="825"/>
      <c r="DX115" s="825"/>
      <c r="DY115" s="825"/>
      <c r="DZ115" s="826"/>
    </row>
    <row r="116" spans="1:130" s="230" customFormat="1" ht="26.25" customHeight="1" x14ac:dyDescent="0.15">
      <c r="A116" s="916"/>
      <c r="B116" s="917"/>
      <c r="C116" s="839" t="s">
        <v>466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1897</v>
      </c>
      <c r="AB116" s="780"/>
      <c r="AC116" s="780"/>
      <c r="AD116" s="780"/>
      <c r="AE116" s="781"/>
      <c r="AF116" s="782" t="s">
        <v>451</v>
      </c>
      <c r="AG116" s="780"/>
      <c r="AH116" s="780"/>
      <c r="AI116" s="780"/>
      <c r="AJ116" s="781"/>
      <c r="AK116" s="782" t="s">
        <v>417</v>
      </c>
      <c r="AL116" s="780"/>
      <c r="AM116" s="780"/>
      <c r="AN116" s="780"/>
      <c r="AO116" s="781"/>
      <c r="AP116" s="824" t="s">
        <v>451</v>
      </c>
      <c r="AQ116" s="825"/>
      <c r="AR116" s="825"/>
      <c r="AS116" s="825"/>
      <c r="AT116" s="826"/>
      <c r="AU116" s="932"/>
      <c r="AV116" s="933"/>
      <c r="AW116" s="933"/>
      <c r="AX116" s="933"/>
      <c r="AY116" s="933"/>
      <c r="AZ116" s="909" t="s">
        <v>467</v>
      </c>
      <c r="BA116" s="910"/>
      <c r="BB116" s="910"/>
      <c r="BC116" s="910"/>
      <c r="BD116" s="910"/>
      <c r="BE116" s="910"/>
      <c r="BF116" s="910"/>
      <c r="BG116" s="910"/>
      <c r="BH116" s="910"/>
      <c r="BI116" s="910"/>
      <c r="BJ116" s="910"/>
      <c r="BK116" s="910"/>
      <c r="BL116" s="910"/>
      <c r="BM116" s="910"/>
      <c r="BN116" s="910"/>
      <c r="BO116" s="910"/>
      <c r="BP116" s="911"/>
      <c r="BQ116" s="816" t="s">
        <v>451</v>
      </c>
      <c r="BR116" s="817"/>
      <c r="BS116" s="817"/>
      <c r="BT116" s="817"/>
      <c r="BU116" s="817"/>
      <c r="BV116" s="817" t="s">
        <v>417</v>
      </c>
      <c r="BW116" s="817"/>
      <c r="BX116" s="817"/>
      <c r="BY116" s="817"/>
      <c r="BZ116" s="817"/>
      <c r="CA116" s="817" t="s">
        <v>421</v>
      </c>
      <c r="CB116" s="817"/>
      <c r="CC116" s="817"/>
      <c r="CD116" s="817"/>
      <c r="CE116" s="817"/>
      <c r="CF116" s="875" t="s">
        <v>417</v>
      </c>
      <c r="CG116" s="876"/>
      <c r="CH116" s="876"/>
      <c r="CI116" s="876"/>
      <c r="CJ116" s="876"/>
      <c r="CK116" s="927"/>
      <c r="CL116" s="821"/>
      <c r="CM116" s="815" t="s">
        <v>468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451</v>
      </c>
      <c r="DH116" s="780"/>
      <c r="DI116" s="780"/>
      <c r="DJ116" s="780"/>
      <c r="DK116" s="781"/>
      <c r="DL116" s="782" t="s">
        <v>451</v>
      </c>
      <c r="DM116" s="780"/>
      <c r="DN116" s="780"/>
      <c r="DO116" s="780"/>
      <c r="DP116" s="781"/>
      <c r="DQ116" s="782" t="s">
        <v>451</v>
      </c>
      <c r="DR116" s="780"/>
      <c r="DS116" s="780"/>
      <c r="DT116" s="780"/>
      <c r="DU116" s="781"/>
      <c r="DV116" s="824" t="s">
        <v>451</v>
      </c>
      <c r="DW116" s="825"/>
      <c r="DX116" s="825"/>
      <c r="DY116" s="825"/>
      <c r="DZ116" s="826"/>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469</v>
      </c>
      <c r="Z117" s="897"/>
      <c r="AA117" s="902">
        <v>3189611</v>
      </c>
      <c r="AB117" s="903"/>
      <c r="AC117" s="903"/>
      <c r="AD117" s="903"/>
      <c r="AE117" s="904"/>
      <c r="AF117" s="905">
        <v>3261019</v>
      </c>
      <c r="AG117" s="903"/>
      <c r="AH117" s="903"/>
      <c r="AI117" s="903"/>
      <c r="AJ117" s="904"/>
      <c r="AK117" s="905">
        <v>3336267</v>
      </c>
      <c r="AL117" s="903"/>
      <c r="AM117" s="903"/>
      <c r="AN117" s="903"/>
      <c r="AO117" s="904"/>
      <c r="AP117" s="906"/>
      <c r="AQ117" s="907"/>
      <c r="AR117" s="907"/>
      <c r="AS117" s="907"/>
      <c r="AT117" s="908"/>
      <c r="AU117" s="932"/>
      <c r="AV117" s="933"/>
      <c r="AW117" s="933"/>
      <c r="AX117" s="933"/>
      <c r="AY117" s="933"/>
      <c r="AZ117" s="863" t="s">
        <v>470</v>
      </c>
      <c r="BA117" s="864"/>
      <c r="BB117" s="864"/>
      <c r="BC117" s="864"/>
      <c r="BD117" s="864"/>
      <c r="BE117" s="864"/>
      <c r="BF117" s="864"/>
      <c r="BG117" s="864"/>
      <c r="BH117" s="864"/>
      <c r="BI117" s="864"/>
      <c r="BJ117" s="864"/>
      <c r="BK117" s="864"/>
      <c r="BL117" s="864"/>
      <c r="BM117" s="864"/>
      <c r="BN117" s="864"/>
      <c r="BO117" s="864"/>
      <c r="BP117" s="865"/>
      <c r="BQ117" s="816" t="s">
        <v>417</v>
      </c>
      <c r="BR117" s="817"/>
      <c r="BS117" s="817"/>
      <c r="BT117" s="817"/>
      <c r="BU117" s="817"/>
      <c r="BV117" s="817" t="s">
        <v>451</v>
      </c>
      <c r="BW117" s="817"/>
      <c r="BX117" s="817"/>
      <c r="BY117" s="817"/>
      <c r="BZ117" s="817"/>
      <c r="CA117" s="817" t="s">
        <v>471</v>
      </c>
      <c r="CB117" s="817"/>
      <c r="CC117" s="817"/>
      <c r="CD117" s="817"/>
      <c r="CE117" s="817"/>
      <c r="CF117" s="875" t="s">
        <v>472</v>
      </c>
      <c r="CG117" s="876"/>
      <c r="CH117" s="876"/>
      <c r="CI117" s="876"/>
      <c r="CJ117" s="876"/>
      <c r="CK117" s="927"/>
      <c r="CL117" s="821"/>
      <c r="CM117" s="815" t="s">
        <v>473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474</v>
      </c>
      <c r="DH117" s="780"/>
      <c r="DI117" s="780"/>
      <c r="DJ117" s="780"/>
      <c r="DK117" s="781"/>
      <c r="DL117" s="782" t="s">
        <v>471</v>
      </c>
      <c r="DM117" s="780"/>
      <c r="DN117" s="780"/>
      <c r="DO117" s="780"/>
      <c r="DP117" s="781"/>
      <c r="DQ117" s="782" t="s">
        <v>475</v>
      </c>
      <c r="DR117" s="780"/>
      <c r="DS117" s="780"/>
      <c r="DT117" s="780"/>
      <c r="DU117" s="781"/>
      <c r="DV117" s="824" t="s">
        <v>398</v>
      </c>
      <c r="DW117" s="825"/>
      <c r="DX117" s="825"/>
      <c r="DY117" s="825"/>
      <c r="DZ117" s="826"/>
    </row>
    <row r="118" spans="1:130" s="230" customFormat="1" ht="26.25" customHeight="1" x14ac:dyDescent="0.15">
      <c r="A118" s="895" t="s">
        <v>443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440</v>
      </c>
      <c r="AB118" s="896"/>
      <c r="AC118" s="896"/>
      <c r="AD118" s="896"/>
      <c r="AE118" s="897"/>
      <c r="AF118" s="898" t="s">
        <v>441</v>
      </c>
      <c r="AG118" s="896"/>
      <c r="AH118" s="896"/>
      <c r="AI118" s="896"/>
      <c r="AJ118" s="897"/>
      <c r="AK118" s="898" t="s">
        <v>313</v>
      </c>
      <c r="AL118" s="896"/>
      <c r="AM118" s="896"/>
      <c r="AN118" s="896"/>
      <c r="AO118" s="897"/>
      <c r="AP118" s="899" t="s">
        <v>442</v>
      </c>
      <c r="AQ118" s="900"/>
      <c r="AR118" s="900"/>
      <c r="AS118" s="900"/>
      <c r="AT118" s="901"/>
      <c r="AU118" s="932"/>
      <c r="AV118" s="933"/>
      <c r="AW118" s="933"/>
      <c r="AX118" s="933"/>
      <c r="AY118" s="933"/>
      <c r="AZ118" s="838" t="s">
        <v>476</v>
      </c>
      <c r="BA118" s="839"/>
      <c r="BB118" s="839"/>
      <c r="BC118" s="839"/>
      <c r="BD118" s="839"/>
      <c r="BE118" s="839"/>
      <c r="BF118" s="839"/>
      <c r="BG118" s="839"/>
      <c r="BH118" s="839"/>
      <c r="BI118" s="839"/>
      <c r="BJ118" s="839"/>
      <c r="BK118" s="839"/>
      <c r="BL118" s="839"/>
      <c r="BM118" s="839"/>
      <c r="BN118" s="839"/>
      <c r="BO118" s="839"/>
      <c r="BP118" s="840"/>
      <c r="BQ118" s="879" t="s">
        <v>139</v>
      </c>
      <c r="BR118" s="845"/>
      <c r="BS118" s="845"/>
      <c r="BT118" s="845"/>
      <c r="BU118" s="845"/>
      <c r="BV118" s="845" t="s">
        <v>398</v>
      </c>
      <c r="BW118" s="845"/>
      <c r="BX118" s="845"/>
      <c r="BY118" s="845"/>
      <c r="BZ118" s="845"/>
      <c r="CA118" s="845" t="s">
        <v>472</v>
      </c>
      <c r="CB118" s="845"/>
      <c r="CC118" s="845"/>
      <c r="CD118" s="845"/>
      <c r="CE118" s="845"/>
      <c r="CF118" s="875" t="s">
        <v>451</v>
      </c>
      <c r="CG118" s="876"/>
      <c r="CH118" s="876"/>
      <c r="CI118" s="876"/>
      <c r="CJ118" s="876"/>
      <c r="CK118" s="927"/>
      <c r="CL118" s="821"/>
      <c r="CM118" s="815" t="s">
        <v>477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451</v>
      </c>
      <c r="DH118" s="780"/>
      <c r="DI118" s="780"/>
      <c r="DJ118" s="780"/>
      <c r="DK118" s="781"/>
      <c r="DL118" s="782" t="s">
        <v>471</v>
      </c>
      <c r="DM118" s="780"/>
      <c r="DN118" s="780"/>
      <c r="DO118" s="780"/>
      <c r="DP118" s="781"/>
      <c r="DQ118" s="782" t="s">
        <v>417</v>
      </c>
      <c r="DR118" s="780"/>
      <c r="DS118" s="780"/>
      <c r="DT118" s="780"/>
      <c r="DU118" s="781"/>
      <c r="DV118" s="824" t="s">
        <v>417</v>
      </c>
      <c r="DW118" s="825"/>
      <c r="DX118" s="825"/>
      <c r="DY118" s="825"/>
      <c r="DZ118" s="826"/>
    </row>
    <row r="119" spans="1:130" s="230" customFormat="1" ht="26.25" customHeight="1" x14ac:dyDescent="0.15">
      <c r="A119" s="818" t="s">
        <v>446</v>
      </c>
      <c r="B119" s="819"/>
      <c r="C119" s="860" t="s">
        <v>447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478</v>
      </c>
      <c r="AB119" s="889"/>
      <c r="AC119" s="889"/>
      <c r="AD119" s="889"/>
      <c r="AE119" s="890"/>
      <c r="AF119" s="891" t="s">
        <v>139</v>
      </c>
      <c r="AG119" s="889"/>
      <c r="AH119" s="889"/>
      <c r="AI119" s="889"/>
      <c r="AJ119" s="890"/>
      <c r="AK119" s="891" t="s">
        <v>417</v>
      </c>
      <c r="AL119" s="889"/>
      <c r="AM119" s="889"/>
      <c r="AN119" s="889"/>
      <c r="AO119" s="890"/>
      <c r="AP119" s="892" t="s">
        <v>417</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479</v>
      </c>
      <c r="BP119" s="878"/>
      <c r="BQ119" s="879">
        <v>32123739</v>
      </c>
      <c r="BR119" s="845"/>
      <c r="BS119" s="845"/>
      <c r="BT119" s="845"/>
      <c r="BU119" s="845"/>
      <c r="BV119" s="845">
        <v>31298208</v>
      </c>
      <c r="BW119" s="845"/>
      <c r="BX119" s="845"/>
      <c r="BY119" s="845"/>
      <c r="BZ119" s="845"/>
      <c r="CA119" s="845">
        <v>30591054</v>
      </c>
      <c r="CB119" s="845"/>
      <c r="CC119" s="845"/>
      <c r="CD119" s="845"/>
      <c r="CE119" s="845"/>
      <c r="CF119" s="748"/>
      <c r="CG119" s="749"/>
      <c r="CH119" s="749"/>
      <c r="CI119" s="749"/>
      <c r="CJ119" s="834"/>
      <c r="CK119" s="928"/>
      <c r="CL119" s="823"/>
      <c r="CM119" s="838" t="s">
        <v>480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474</v>
      </c>
      <c r="DH119" s="764"/>
      <c r="DI119" s="764"/>
      <c r="DJ119" s="764"/>
      <c r="DK119" s="765"/>
      <c r="DL119" s="766" t="s">
        <v>478</v>
      </c>
      <c r="DM119" s="764"/>
      <c r="DN119" s="764"/>
      <c r="DO119" s="764"/>
      <c r="DP119" s="765"/>
      <c r="DQ119" s="766" t="s">
        <v>451</v>
      </c>
      <c r="DR119" s="764"/>
      <c r="DS119" s="764"/>
      <c r="DT119" s="764"/>
      <c r="DU119" s="765"/>
      <c r="DV119" s="848" t="s">
        <v>417</v>
      </c>
      <c r="DW119" s="849"/>
      <c r="DX119" s="849"/>
      <c r="DY119" s="849"/>
      <c r="DZ119" s="850"/>
    </row>
    <row r="120" spans="1:130" s="230" customFormat="1" ht="26.25" customHeight="1" x14ac:dyDescent="0.15">
      <c r="A120" s="820"/>
      <c r="B120" s="821"/>
      <c r="C120" s="815" t="s">
        <v>452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471</v>
      </c>
      <c r="AB120" s="780"/>
      <c r="AC120" s="780"/>
      <c r="AD120" s="780"/>
      <c r="AE120" s="781"/>
      <c r="AF120" s="782" t="s">
        <v>474</v>
      </c>
      <c r="AG120" s="780"/>
      <c r="AH120" s="780"/>
      <c r="AI120" s="780"/>
      <c r="AJ120" s="781"/>
      <c r="AK120" s="782" t="s">
        <v>451</v>
      </c>
      <c r="AL120" s="780"/>
      <c r="AM120" s="780"/>
      <c r="AN120" s="780"/>
      <c r="AO120" s="781"/>
      <c r="AP120" s="824" t="s">
        <v>398</v>
      </c>
      <c r="AQ120" s="825"/>
      <c r="AR120" s="825"/>
      <c r="AS120" s="825"/>
      <c r="AT120" s="826"/>
      <c r="AU120" s="880" t="s">
        <v>481</v>
      </c>
      <c r="AV120" s="881"/>
      <c r="AW120" s="881"/>
      <c r="AX120" s="881"/>
      <c r="AY120" s="882"/>
      <c r="AZ120" s="860" t="s">
        <v>482</v>
      </c>
      <c r="BA120" s="808"/>
      <c r="BB120" s="808"/>
      <c r="BC120" s="808"/>
      <c r="BD120" s="808"/>
      <c r="BE120" s="808"/>
      <c r="BF120" s="808"/>
      <c r="BG120" s="808"/>
      <c r="BH120" s="808"/>
      <c r="BI120" s="808"/>
      <c r="BJ120" s="808"/>
      <c r="BK120" s="808"/>
      <c r="BL120" s="808"/>
      <c r="BM120" s="808"/>
      <c r="BN120" s="808"/>
      <c r="BO120" s="808"/>
      <c r="BP120" s="809"/>
      <c r="BQ120" s="861">
        <v>5330997</v>
      </c>
      <c r="BR120" s="842"/>
      <c r="BS120" s="842"/>
      <c r="BT120" s="842"/>
      <c r="BU120" s="842"/>
      <c r="BV120" s="842">
        <v>6331991</v>
      </c>
      <c r="BW120" s="842"/>
      <c r="BX120" s="842"/>
      <c r="BY120" s="842"/>
      <c r="BZ120" s="842"/>
      <c r="CA120" s="842">
        <v>7069242</v>
      </c>
      <c r="CB120" s="842"/>
      <c r="CC120" s="842"/>
      <c r="CD120" s="842"/>
      <c r="CE120" s="842"/>
      <c r="CF120" s="866">
        <v>69.7</v>
      </c>
      <c r="CG120" s="867"/>
      <c r="CH120" s="867"/>
      <c r="CI120" s="867"/>
      <c r="CJ120" s="867"/>
      <c r="CK120" s="868" t="s">
        <v>483</v>
      </c>
      <c r="CL120" s="852"/>
      <c r="CM120" s="852"/>
      <c r="CN120" s="852"/>
      <c r="CO120" s="853"/>
      <c r="CP120" s="872" t="s">
        <v>484</v>
      </c>
      <c r="CQ120" s="873"/>
      <c r="CR120" s="873"/>
      <c r="CS120" s="873"/>
      <c r="CT120" s="873"/>
      <c r="CU120" s="873"/>
      <c r="CV120" s="873"/>
      <c r="CW120" s="873"/>
      <c r="CX120" s="873"/>
      <c r="CY120" s="873"/>
      <c r="CZ120" s="873"/>
      <c r="DA120" s="873"/>
      <c r="DB120" s="873"/>
      <c r="DC120" s="873"/>
      <c r="DD120" s="873"/>
      <c r="DE120" s="873"/>
      <c r="DF120" s="874"/>
      <c r="DG120" s="861">
        <v>1623255</v>
      </c>
      <c r="DH120" s="842"/>
      <c r="DI120" s="842"/>
      <c r="DJ120" s="842"/>
      <c r="DK120" s="842"/>
      <c r="DL120" s="842">
        <v>1544442</v>
      </c>
      <c r="DM120" s="842"/>
      <c r="DN120" s="842"/>
      <c r="DO120" s="842"/>
      <c r="DP120" s="842"/>
      <c r="DQ120" s="842">
        <v>1486509</v>
      </c>
      <c r="DR120" s="842"/>
      <c r="DS120" s="842"/>
      <c r="DT120" s="842"/>
      <c r="DU120" s="842"/>
      <c r="DV120" s="843">
        <v>14.7</v>
      </c>
      <c r="DW120" s="843"/>
      <c r="DX120" s="843"/>
      <c r="DY120" s="843"/>
      <c r="DZ120" s="844"/>
    </row>
    <row r="121" spans="1:130" s="230" customFormat="1" ht="26.25" customHeight="1" x14ac:dyDescent="0.15">
      <c r="A121" s="820"/>
      <c r="B121" s="821"/>
      <c r="C121" s="863" t="s">
        <v>485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472</v>
      </c>
      <c r="AB121" s="780"/>
      <c r="AC121" s="780"/>
      <c r="AD121" s="780"/>
      <c r="AE121" s="781"/>
      <c r="AF121" s="782" t="s">
        <v>478</v>
      </c>
      <c r="AG121" s="780"/>
      <c r="AH121" s="780"/>
      <c r="AI121" s="780"/>
      <c r="AJ121" s="781"/>
      <c r="AK121" s="782" t="s">
        <v>451</v>
      </c>
      <c r="AL121" s="780"/>
      <c r="AM121" s="780"/>
      <c r="AN121" s="780"/>
      <c r="AO121" s="781"/>
      <c r="AP121" s="824" t="s">
        <v>472</v>
      </c>
      <c r="AQ121" s="825"/>
      <c r="AR121" s="825"/>
      <c r="AS121" s="825"/>
      <c r="AT121" s="826"/>
      <c r="AU121" s="883"/>
      <c r="AV121" s="884"/>
      <c r="AW121" s="884"/>
      <c r="AX121" s="884"/>
      <c r="AY121" s="885"/>
      <c r="AZ121" s="815" t="s">
        <v>486</v>
      </c>
      <c r="BA121" s="752"/>
      <c r="BB121" s="752"/>
      <c r="BC121" s="752"/>
      <c r="BD121" s="752"/>
      <c r="BE121" s="752"/>
      <c r="BF121" s="752"/>
      <c r="BG121" s="752"/>
      <c r="BH121" s="752"/>
      <c r="BI121" s="752"/>
      <c r="BJ121" s="752"/>
      <c r="BK121" s="752"/>
      <c r="BL121" s="752"/>
      <c r="BM121" s="752"/>
      <c r="BN121" s="752"/>
      <c r="BO121" s="752"/>
      <c r="BP121" s="753"/>
      <c r="BQ121" s="816">
        <v>775557</v>
      </c>
      <c r="BR121" s="817"/>
      <c r="BS121" s="817"/>
      <c r="BT121" s="817"/>
      <c r="BU121" s="817"/>
      <c r="BV121" s="817">
        <v>848732</v>
      </c>
      <c r="BW121" s="817"/>
      <c r="BX121" s="817"/>
      <c r="BY121" s="817"/>
      <c r="BZ121" s="817"/>
      <c r="CA121" s="817">
        <v>1018653</v>
      </c>
      <c r="CB121" s="817"/>
      <c r="CC121" s="817"/>
      <c r="CD121" s="817"/>
      <c r="CE121" s="817"/>
      <c r="CF121" s="875">
        <v>10</v>
      </c>
      <c r="CG121" s="876"/>
      <c r="CH121" s="876"/>
      <c r="CI121" s="876"/>
      <c r="CJ121" s="876"/>
      <c r="CK121" s="869"/>
      <c r="CL121" s="855"/>
      <c r="CM121" s="855"/>
      <c r="CN121" s="855"/>
      <c r="CO121" s="856"/>
      <c r="CP121" s="835" t="s">
        <v>487</v>
      </c>
      <c r="CQ121" s="836"/>
      <c r="CR121" s="836"/>
      <c r="CS121" s="836"/>
      <c r="CT121" s="836"/>
      <c r="CU121" s="836"/>
      <c r="CV121" s="836"/>
      <c r="CW121" s="836"/>
      <c r="CX121" s="836"/>
      <c r="CY121" s="836"/>
      <c r="CZ121" s="836"/>
      <c r="DA121" s="836"/>
      <c r="DB121" s="836"/>
      <c r="DC121" s="836"/>
      <c r="DD121" s="836"/>
      <c r="DE121" s="836"/>
      <c r="DF121" s="837"/>
      <c r="DG121" s="816">
        <v>1571814</v>
      </c>
      <c r="DH121" s="817"/>
      <c r="DI121" s="817"/>
      <c r="DJ121" s="817"/>
      <c r="DK121" s="817"/>
      <c r="DL121" s="817">
        <v>1286208</v>
      </c>
      <c r="DM121" s="817"/>
      <c r="DN121" s="817"/>
      <c r="DO121" s="817"/>
      <c r="DP121" s="817"/>
      <c r="DQ121" s="817">
        <v>1059360</v>
      </c>
      <c r="DR121" s="817"/>
      <c r="DS121" s="817"/>
      <c r="DT121" s="817"/>
      <c r="DU121" s="817"/>
      <c r="DV121" s="794">
        <v>10.4</v>
      </c>
      <c r="DW121" s="794"/>
      <c r="DX121" s="794"/>
      <c r="DY121" s="794"/>
      <c r="DZ121" s="795"/>
    </row>
    <row r="122" spans="1:130" s="230" customFormat="1" ht="26.25" customHeight="1" x14ac:dyDescent="0.15">
      <c r="A122" s="820"/>
      <c r="B122" s="821"/>
      <c r="C122" s="815" t="s">
        <v>462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478</v>
      </c>
      <c r="AB122" s="780"/>
      <c r="AC122" s="780"/>
      <c r="AD122" s="780"/>
      <c r="AE122" s="781"/>
      <c r="AF122" s="782" t="s">
        <v>417</v>
      </c>
      <c r="AG122" s="780"/>
      <c r="AH122" s="780"/>
      <c r="AI122" s="780"/>
      <c r="AJ122" s="781"/>
      <c r="AK122" s="782" t="s">
        <v>474</v>
      </c>
      <c r="AL122" s="780"/>
      <c r="AM122" s="780"/>
      <c r="AN122" s="780"/>
      <c r="AO122" s="781"/>
      <c r="AP122" s="824" t="s">
        <v>471</v>
      </c>
      <c r="AQ122" s="825"/>
      <c r="AR122" s="825"/>
      <c r="AS122" s="825"/>
      <c r="AT122" s="826"/>
      <c r="AU122" s="883"/>
      <c r="AV122" s="884"/>
      <c r="AW122" s="884"/>
      <c r="AX122" s="884"/>
      <c r="AY122" s="885"/>
      <c r="AZ122" s="838" t="s">
        <v>488</v>
      </c>
      <c r="BA122" s="839"/>
      <c r="BB122" s="839"/>
      <c r="BC122" s="839"/>
      <c r="BD122" s="839"/>
      <c r="BE122" s="839"/>
      <c r="BF122" s="839"/>
      <c r="BG122" s="839"/>
      <c r="BH122" s="839"/>
      <c r="BI122" s="839"/>
      <c r="BJ122" s="839"/>
      <c r="BK122" s="839"/>
      <c r="BL122" s="839"/>
      <c r="BM122" s="839"/>
      <c r="BN122" s="839"/>
      <c r="BO122" s="839"/>
      <c r="BP122" s="840"/>
      <c r="BQ122" s="879">
        <v>22737474</v>
      </c>
      <c r="BR122" s="845"/>
      <c r="BS122" s="845"/>
      <c r="BT122" s="845"/>
      <c r="BU122" s="845"/>
      <c r="BV122" s="845">
        <v>21734875</v>
      </c>
      <c r="BW122" s="845"/>
      <c r="BX122" s="845"/>
      <c r="BY122" s="845"/>
      <c r="BZ122" s="845"/>
      <c r="CA122" s="845">
        <v>20615769</v>
      </c>
      <c r="CB122" s="845"/>
      <c r="CC122" s="845"/>
      <c r="CD122" s="845"/>
      <c r="CE122" s="845"/>
      <c r="CF122" s="846">
        <v>203.2</v>
      </c>
      <c r="CG122" s="847"/>
      <c r="CH122" s="847"/>
      <c r="CI122" s="847"/>
      <c r="CJ122" s="847"/>
      <c r="CK122" s="869"/>
      <c r="CL122" s="855"/>
      <c r="CM122" s="855"/>
      <c r="CN122" s="855"/>
      <c r="CO122" s="856"/>
      <c r="CP122" s="835" t="s">
        <v>489</v>
      </c>
      <c r="CQ122" s="836"/>
      <c r="CR122" s="836"/>
      <c r="CS122" s="836"/>
      <c r="CT122" s="836"/>
      <c r="CU122" s="836"/>
      <c r="CV122" s="836"/>
      <c r="CW122" s="836"/>
      <c r="CX122" s="836"/>
      <c r="CY122" s="836"/>
      <c r="CZ122" s="836"/>
      <c r="DA122" s="836"/>
      <c r="DB122" s="836"/>
      <c r="DC122" s="836"/>
      <c r="DD122" s="836"/>
      <c r="DE122" s="836"/>
      <c r="DF122" s="837"/>
      <c r="DG122" s="816" t="s">
        <v>471</v>
      </c>
      <c r="DH122" s="817"/>
      <c r="DI122" s="817"/>
      <c r="DJ122" s="817"/>
      <c r="DK122" s="817"/>
      <c r="DL122" s="817" t="s">
        <v>472</v>
      </c>
      <c r="DM122" s="817"/>
      <c r="DN122" s="817"/>
      <c r="DO122" s="817"/>
      <c r="DP122" s="817"/>
      <c r="DQ122" s="817" t="s">
        <v>474</v>
      </c>
      <c r="DR122" s="817"/>
      <c r="DS122" s="817"/>
      <c r="DT122" s="817"/>
      <c r="DU122" s="817"/>
      <c r="DV122" s="794" t="s">
        <v>472</v>
      </c>
      <c r="DW122" s="794"/>
      <c r="DX122" s="794"/>
      <c r="DY122" s="794"/>
      <c r="DZ122" s="795"/>
    </row>
    <row r="123" spans="1:130" s="230" customFormat="1" ht="26.25" customHeight="1" x14ac:dyDescent="0.15">
      <c r="A123" s="820"/>
      <c r="B123" s="821"/>
      <c r="C123" s="815" t="s">
        <v>468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139</v>
      </c>
      <c r="AB123" s="780"/>
      <c r="AC123" s="780"/>
      <c r="AD123" s="780"/>
      <c r="AE123" s="781"/>
      <c r="AF123" s="782" t="s">
        <v>474</v>
      </c>
      <c r="AG123" s="780"/>
      <c r="AH123" s="780"/>
      <c r="AI123" s="780"/>
      <c r="AJ123" s="781"/>
      <c r="AK123" s="782" t="s">
        <v>474</v>
      </c>
      <c r="AL123" s="780"/>
      <c r="AM123" s="780"/>
      <c r="AN123" s="780"/>
      <c r="AO123" s="781"/>
      <c r="AP123" s="824" t="s">
        <v>475</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490</v>
      </c>
      <c r="BP123" s="878"/>
      <c r="BQ123" s="832">
        <v>28844028</v>
      </c>
      <c r="BR123" s="833"/>
      <c r="BS123" s="833"/>
      <c r="BT123" s="833"/>
      <c r="BU123" s="833"/>
      <c r="BV123" s="833">
        <v>28915598</v>
      </c>
      <c r="BW123" s="833"/>
      <c r="BX123" s="833"/>
      <c r="BY123" s="833"/>
      <c r="BZ123" s="833"/>
      <c r="CA123" s="833">
        <v>28703664</v>
      </c>
      <c r="CB123" s="833"/>
      <c r="CC123" s="833"/>
      <c r="CD123" s="833"/>
      <c r="CE123" s="833"/>
      <c r="CF123" s="748"/>
      <c r="CG123" s="749"/>
      <c r="CH123" s="749"/>
      <c r="CI123" s="749"/>
      <c r="CJ123" s="834"/>
      <c r="CK123" s="869"/>
      <c r="CL123" s="855"/>
      <c r="CM123" s="855"/>
      <c r="CN123" s="855"/>
      <c r="CO123" s="856"/>
      <c r="CP123" s="835" t="s">
        <v>491</v>
      </c>
      <c r="CQ123" s="836"/>
      <c r="CR123" s="836"/>
      <c r="CS123" s="836"/>
      <c r="CT123" s="836"/>
      <c r="CU123" s="836"/>
      <c r="CV123" s="836"/>
      <c r="CW123" s="836"/>
      <c r="CX123" s="836"/>
      <c r="CY123" s="836"/>
      <c r="CZ123" s="836"/>
      <c r="DA123" s="836"/>
      <c r="DB123" s="836"/>
      <c r="DC123" s="836"/>
      <c r="DD123" s="836"/>
      <c r="DE123" s="836"/>
      <c r="DF123" s="837"/>
      <c r="DG123" s="779" t="s">
        <v>492</v>
      </c>
      <c r="DH123" s="780"/>
      <c r="DI123" s="780"/>
      <c r="DJ123" s="780"/>
      <c r="DK123" s="781"/>
      <c r="DL123" s="782" t="s">
        <v>471</v>
      </c>
      <c r="DM123" s="780"/>
      <c r="DN123" s="780"/>
      <c r="DO123" s="780"/>
      <c r="DP123" s="781"/>
      <c r="DQ123" s="782" t="s">
        <v>417</v>
      </c>
      <c r="DR123" s="780"/>
      <c r="DS123" s="780"/>
      <c r="DT123" s="780"/>
      <c r="DU123" s="781"/>
      <c r="DV123" s="824" t="s">
        <v>478</v>
      </c>
      <c r="DW123" s="825"/>
      <c r="DX123" s="825"/>
      <c r="DY123" s="825"/>
      <c r="DZ123" s="826"/>
    </row>
    <row r="124" spans="1:130" s="230" customFormat="1" ht="26.25" customHeight="1" thickBot="1" x14ac:dyDescent="0.2">
      <c r="A124" s="820"/>
      <c r="B124" s="821"/>
      <c r="C124" s="815" t="s">
        <v>473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471</v>
      </c>
      <c r="AB124" s="780"/>
      <c r="AC124" s="780"/>
      <c r="AD124" s="780"/>
      <c r="AE124" s="781"/>
      <c r="AF124" s="782" t="s">
        <v>451</v>
      </c>
      <c r="AG124" s="780"/>
      <c r="AH124" s="780"/>
      <c r="AI124" s="780"/>
      <c r="AJ124" s="781"/>
      <c r="AK124" s="782" t="s">
        <v>398</v>
      </c>
      <c r="AL124" s="780"/>
      <c r="AM124" s="780"/>
      <c r="AN124" s="780"/>
      <c r="AO124" s="781"/>
      <c r="AP124" s="824" t="s">
        <v>451</v>
      </c>
      <c r="AQ124" s="825"/>
      <c r="AR124" s="825"/>
      <c r="AS124" s="825"/>
      <c r="AT124" s="826"/>
      <c r="AU124" s="827" t="s">
        <v>493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32.799999999999997</v>
      </c>
      <c r="BR124" s="831"/>
      <c r="BS124" s="831"/>
      <c r="BT124" s="831"/>
      <c r="BU124" s="831"/>
      <c r="BV124" s="831">
        <v>22.8</v>
      </c>
      <c r="BW124" s="831"/>
      <c r="BX124" s="831"/>
      <c r="BY124" s="831"/>
      <c r="BZ124" s="831"/>
      <c r="CA124" s="831">
        <v>18.600000000000001</v>
      </c>
      <c r="CB124" s="831"/>
      <c r="CC124" s="831"/>
      <c r="CD124" s="831"/>
      <c r="CE124" s="831"/>
      <c r="CF124" s="726"/>
      <c r="CG124" s="727"/>
      <c r="CH124" s="727"/>
      <c r="CI124" s="727"/>
      <c r="CJ124" s="862"/>
      <c r="CK124" s="870"/>
      <c r="CL124" s="870"/>
      <c r="CM124" s="870"/>
      <c r="CN124" s="870"/>
      <c r="CO124" s="871"/>
      <c r="CP124" s="835" t="s">
        <v>494</v>
      </c>
      <c r="CQ124" s="836"/>
      <c r="CR124" s="836"/>
      <c r="CS124" s="836"/>
      <c r="CT124" s="836"/>
      <c r="CU124" s="836"/>
      <c r="CV124" s="836"/>
      <c r="CW124" s="836"/>
      <c r="CX124" s="836"/>
      <c r="CY124" s="836"/>
      <c r="CZ124" s="836"/>
      <c r="DA124" s="836"/>
      <c r="DB124" s="836"/>
      <c r="DC124" s="836"/>
      <c r="DD124" s="836"/>
      <c r="DE124" s="836"/>
      <c r="DF124" s="837"/>
      <c r="DG124" s="763" t="s">
        <v>471</v>
      </c>
      <c r="DH124" s="764"/>
      <c r="DI124" s="764"/>
      <c r="DJ124" s="764"/>
      <c r="DK124" s="765"/>
      <c r="DL124" s="766" t="s">
        <v>475</v>
      </c>
      <c r="DM124" s="764"/>
      <c r="DN124" s="764"/>
      <c r="DO124" s="764"/>
      <c r="DP124" s="765"/>
      <c r="DQ124" s="766" t="s">
        <v>478</v>
      </c>
      <c r="DR124" s="764"/>
      <c r="DS124" s="764"/>
      <c r="DT124" s="764"/>
      <c r="DU124" s="765"/>
      <c r="DV124" s="848" t="s">
        <v>139</v>
      </c>
      <c r="DW124" s="849"/>
      <c r="DX124" s="849"/>
      <c r="DY124" s="849"/>
      <c r="DZ124" s="850"/>
    </row>
    <row r="125" spans="1:130" s="230" customFormat="1" ht="26.25" customHeight="1" x14ac:dyDescent="0.15">
      <c r="A125" s="820"/>
      <c r="B125" s="821"/>
      <c r="C125" s="815" t="s">
        <v>477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451</v>
      </c>
      <c r="AB125" s="780"/>
      <c r="AC125" s="780"/>
      <c r="AD125" s="780"/>
      <c r="AE125" s="781"/>
      <c r="AF125" s="782" t="s">
        <v>417</v>
      </c>
      <c r="AG125" s="780"/>
      <c r="AH125" s="780"/>
      <c r="AI125" s="780"/>
      <c r="AJ125" s="781"/>
      <c r="AK125" s="782" t="s">
        <v>478</v>
      </c>
      <c r="AL125" s="780"/>
      <c r="AM125" s="780"/>
      <c r="AN125" s="780"/>
      <c r="AO125" s="781"/>
      <c r="AP125" s="824" t="s">
        <v>472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495</v>
      </c>
      <c r="CL125" s="852"/>
      <c r="CM125" s="852"/>
      <c r="CN125" s="852"/>
      <c r="CO125" s="853"/>
      <c r="CP125" s="860" t="s">
        <v>496</v>
      </c>
      <c r="CQ125" s="808"/>
      <c r="CR125" s="808"/>
      <c r="CS125" s="808"/>
      <c r="CT125" s="808"/>
      <c r="CU125" s="808"/>
      <c r="CV125" s="808"/>
      <c r="CW125" s="808"/>
      <c r="CX125" s="808"/>
      <c r="CY125" s="808"/>
      <c r="CZ125" s="808"/>
      <c r="DA125" s="808"/>
      <c r="DB125" s="808"/>
      <c r="DC125" s="808"/>
      <c r="DD125" s="808"/>
      <c r="DE125" s="808"/>
      <c r="DF125" s="809"/>
      <c r="DG125" s="861" t="s">
        <v>139</v>
      </c>
      <c r="DH125" s="842"/>
      <c r="DI125" s="842"/>
      <c r="DJ125" s="842"/>
      <c r="DK125" s="842"/>
      <c r="DL125" s="842" t="s">
        <v>471</v>
      </c>
      <c r="DM125" s="842"/>
      <c r="DN125" s="842"/>
      <c r="DO125" s="842"/>
      <c r="DP125" s="842"/>
      <c r="DQ125" s="842" t="s">
        <v>472</v>
      </c>
      <c r="DR125" s="842"/>
      <c r="DS125" s="842"/>
      <c r="DT125" s="842"/>
      <c r="DU125" s="842"/>
      <c r="DV125" s="843" t="s">
        <v>139</v>
      </c>
      <c r="DW125" s="843"/>
      <c r="DX125" s="843"/>
      <c r="DY125" s="843"/>
      <c r="DZ125" s="844"/>
    </row>
    <row r="126" spans="1:130" s="230" customFormat="1" ht="26.25" customHeight="1" thickBot="1" x14ac:dyDescent="0.2">
      <c r="A126" s="820"/>
      <c r="B126" s="821"/>
      <c r="C126" s="815" t="s">
        <v>480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451</v>
      </c>
      <c r="AB126" s="780"/>
      <c r="AC126" s="780"/>
      <c r="AD126" s="780"/>
      <c r="AE126" s="781"/>
      <c r="AF126" s="782" t="s">
        <v>474</v>
      </c>
      <c r="AG126" s="780"/>
      <c r="AH126" s="780"/>
      <c r="AI126" s="780"/>
      <c r="AJ126" s="781"/>
      <c r="AK126" s="782" t="s">
        <v>451</v>
      </c>
      <c r="AL126" s="780"/>
      <c r="AM126" s="780"/>
      <c r="AN126" s="780"/>
      <c r="AO126" s="781"/>
      <c r="AP126" s="824" t="s">
        <v>472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497</v>
      </c>
      <c r="CQ126" s="752"/>
      <c r="CR126" s="752"/>
      <c r="CS126" s="752"/>
      <c r="CT126" s="752"/>
      <c r="CU126" s="752"/>
      <c r="CV126" s="752"/>
      <c r="CW126" s="752"/>
      <c r="CX126" s="752"/>
      <c r="CY126" s="752"/>
      <c r="CZ126" s="752"/>
      <c r="DA126" s="752"/>
      <c r="DB126" s="752"/>
      <c r="DC126" s="752"/>
      <c r="DD126" s="752"/>
      <c r="DE126" s="752"/>
      <c r="DF126" s="753"/>
      <c r="DG126" s="816" t="s">
        <v>478</v>
      </c>
      <c r="DH126" s="817"/>
      <c r="DI126" s="817"/>
      <c r="DJ126" s="817"/>
      <c r="DK126" s="817"/>
      <c r="DL126" s="817" t="s">
        <v>139</v>
      </c>
      <c r="DM126" s="817"/>
      <c r="DN126" s="817"/>
      <c r="DO126" s="817"/>
      <c r="DP126" s="817"/>
      <c r="DQ126" s="817" t="s">
        <v>475</v>
      </c>
      <c r="DR126" s="817"/>
      <c r="DS126" s="817"/>
      <c r="DT126" s="817"/>
      <c r="DU126" s="817"/>
      <c r="DV126" s="794" t="s">
        <v>478</v>
      </c>
      <c r="DW126" s="794"/>
      <c r="DX126" s="794"/>
      <c r="DY126" s="794"/>
      <c r="DZ126" s="795"/>
    </row>
    <row r="127" spans="1:130" s="230" customFormat="1" ht="26.25" customHeight="1" x14ac:dyDescent="0.15">
      <c r="A127" s="822"/>
      <c r="B127" s="823"/>
      <c r="C127" s="838" t="s">
        <v>498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9790</v>
      </c>
      <c r="AB127" s="780"/>
      <c r="AC127" s="780"/>
      <c r="AD127" s="780"/>
      <c r="AE127" s="781"/>
      <c r="AF127" s="782">
        <v>11372</v>
      </c>
      <c r="AG127" s="780"/>
      <c r="AH127" s="780"/>
      <c r="AI127" s="780"/>
      <c r="AJ127" s="781"/>
      <c r="AK127" s="782">
        <v>6277</v>
      </c>
      <c r="AL127" s="780"/>
      <c r="AM127" s="780"/>
      <c r="AN127" s="780"/>
      <c r="AO127" s="781"/>
      <c r="AP127" s="824">
        <v>0.1</v>
      </c>
      <c r="AQ127" s="825"/>
      <c r="AR127" s="825"/>
      <c r="AS127" s="825"/>
      <c r="AT127" s="826"/>
      <c r="AU127" s="232"/>
      <c r="AV127" s="232"/>
      <c r="AW127" s="232"/>
      <c r="AX127" s="841" t="s">
        <v>499</v>
      </c>
      <c r="AY127" s="812"/>
      <c r="AZ127" s="812"/>
      <c r="BA127" s="812"/>
      <c r="BB127" s="812"/>
      <c r="BC127" s="812"/>
      <c r="BD127" s="812"/>
      <c r="BE127" s="813"/>
      <c r="BF127" s="811" t="s">
        <v>500</v>
      </c>
      <c r="BG127" s="812"/>
      <c r="BH127" s="812"/>
      <c r="BI127" s="812"/>
      <c r="BJ127" s="812"/>
      <c r="BK127" s="812"/>
      <c r="BL127" s="813"/>
      <c r="BM127" s="811" t="s">
        <v>501</v>
      </c>
      <c r="BN127" s="812"/>
      <c r="BO127" s="812"/>
      <c r="BP127" s="812"/>
      <c r="BQ127" s="812"/>
      <c r="BR127" s="812"/>
      <c r="BS127" s="813"/>
      <c r="BT127" s="811" t="s">
        <v>502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503</v>
      </c>
      <c r="CQ127" s="752"/>
      <c r="CR127" s="752"/>
      <c r="CS127" s="752"/>
      <c r="CT127" s="752"/>
      <c r="CU127" s="752"/>
      <c r="CV127" s="752"/>
      <c r="CW127" s="752"/>
      <c r="CX127" s="752"/>
      <c r="CY127" s="752"/>
      <c r="CZ127" s="752"/>
      <c r="DA127" s="752"/>
      <c r="DB127" s="752"/>
      <c r="DC127" s="752"/>
      <c r="DD127" s="752"/>
      <c r="DE127" s="752"/>
      <c r="DF127" s="753"/>
      <c r="DG127" s="816" t="s">
        <v>139</v>
      </c>
      <c r="DH127" s="817"/>
      <c r="DI127" s="817"/>
      <c r="DJ127" s="817"/>
      <c r="DK127" s="817"/>
      <c r="DL127" s="817" t="s">
        <v>471</v>
      </c>
      <c r="DM127" s="817"/>
      <c r="DN127" s="817"/>
      <c r="DO127" s="817"/>
      <c r="DP127" s="817"/>
      <c r="DQ127" s="817" t="s">
        <v>474</v>
      </c>
      <c r="DR127" s="817"/>
      <c r="DS127" s="817"/>
      <c r="DT127" s="817"/>
      <c r="DU127" s="817"/>
      <c r="DV127" s="794" t="s">
        <v>451</v>
      </c>
      <c r="DW127" s="794"/>
      <c r="DX127" s="794"/>
      <c r="DY127" s="794"/>
      <c r="DZ127" s="795"/>
    </row>
    <row r="128" spans="1:130" s="230" customFormat="1" ht="26.25" customHeight="1" thickBot="1" x14ac:dyDescent="0.2">
      <c r="A128" s="796" t="s">
        <v>504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505</v>
      </c>
      <c r="X128" s="798"/>
      <c r="Y128" s="798"/>
      <c r="Z128" s="799"/>
      <c r="AA128" s="800">
        <v>88394</v>
      </c>
      <c r="AB128" s="801"/>
      <c r="AC128" s="801"/>
      <c r="AD128" s="801"/>
      <c r="AE128" s="802"/>
      <c r="AF128" s="803">
        <v>91300</v>
      </c>
      <c r="AG128" s="801"/>
      <c r="AH128" s="801"/>
      <c r="AI128" s="801"/>
      <c r="AJ128" s="802"/>
      <c r="AK128" s="803">
        <v>85252</v>
      </c>
      <c r="AL128" s="801"/>
      <c r="AM128" s="801"/>
      <c r="AN128" s="801"/>
      <c r="AO128" s="802"/>
      <c r="AP128" s="804"/>
      <c r="AQ128" s="805"/>
      <c r="AR128" s="805"/>
      <c r="AS128" s="805"/>
      <c r="AT128" s="806"/>
      <c r="AU128" s="232"/>
      <c r="AV128" s="232"/>
      <c r="AW128" s="232"/>
      <c r="AX128" s="807" t="s">
        <v>506</v>
      </c>
      <c r="AY128" s="808"/>
      <c r="AZ128" s="808"/>
      <c r="BA128" s="808"/>
      <c r="BB128" s="808"/>
      <c r="BC128" s="808"/>
      <c r="BD128" s="808"/>
      <c r="BE128" s="809"/>
      <c r="BF128" s="786" t="s">
        <v>472</v>
      </c>
      <c r="BG128" s="787"/>
      <c r="BH128" s="787"/>
      <c r="BI128" s="787"/>
      <c r="BJ128" s="787"/>
      <c r="BK128" s="787"/>
      <c r="BL128" s="810"/>
      <c r="BM128" s="786">
        <v>12.98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507</v>
      </c>
      <c r="CQ128" s="730"/>
      <c r="CR128" s="730"/>
      <c r="CS128" s="730"/>
      <c r="CT128" s="730"/>
      <c r="CU128" s="730"/>
      <c r="CV128" s="730"/>
      <c r="CW128" s="730"/>
      <c r="CX128" s="730"/>
      <c r="CY128" s="730"/>
      <c r="CZ128" s="730"/>
      <c r="DA128" s="730"/>
      <c r="DB128" s="730"/>
      <c r="DC128" s="730"/>
      <c r="DD128" s="730"/>
      <c r="DE128" s="730"/>
      <c r="DF128" s="731"/>
      <c r="DG128" s="790" t="s">
        <v>471</v>
      </c>
      <c r="DH128" s="791"/>
      <c r="DI128" s="791"/>
      <c r="DJ128" s="791"/>
      <c r="DK128" s="791"/>
      <c r="DL128" s="791" t="s">
        <v>472</v>
      </c>
      <c r="DM128" s="791"/>
      <c r="DN128" s="791"/>
      <c r="DO128" s="791"/>
      <c r="DP128" s="791"/>
      <c r="DQ128" s="791" t="s">
        <v>478</v>
      </c>
      <c r="DR128" s="791"/>
      <c r="DS128" s="791"/>
      <c r="DT128" s="791"/>
      <c r="DU128" s="791"/>
      <c r="DV128" s="792" t="s">
        <v>417</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508</v>
      </c>
      <c r="X129" s="777"/>
      <c r="Y129" s="777"/>
      <c r="Z129" s="778"/>
      <c r="AA129" s="779">
        <v>12498667</v>
      </c>
      <c r="AB129" s="780"/>
      <c r="AC129" s="780"/>
      <c r="AD129" s="780"/>
      <c r="AE129" s="781"/>
      <c r="AF129" s="782">
        <v>12931064</v>
      </c>
      <c r="AG129" s="780"/>
      <c r="AH129" s="780"/>
      <c r="AI129" s="780"/>
      <c r="AJ129" s="781"/>
      <c r="AK129" s="782">
        <v>12651437</v>
      </c>
      <c r="AL129" s="780"/>
      <c r="AM129" s="780"/>
      <c r="AN129" s="780"/>
      <c r="AO129" s="781"/>
      <c r="AP129" s="783"/>
      <c r="AQ129" s="784"/>
      <c r="AR129" s="784"/>
      <c r="AS129" s="784"/>
      <c r="AT129" s="785"/>
      <c r="AU129" s="233"/>
      <c r="AV129" s="233"/>
      <c r="AW129" s="233"/>
      <c r="AX129" s="751" t="s">
        <v>509</v>
      </c>
      <c r="AY129" s="752"/>
      <c r="AZ129" s="752"/>
      <c r="BA129" s="752"/>
      <c r="BB129" s="752"/>
      <c r="BC129" s="752"/>
      <c r="BD129" s="752"/>
      <c r="BE129" s="753"/>
      <c r="BF129" s="770" t="s">
        <v>472</v>
      </c>
      <c r="BG129" s="771"/>
      <c r="BH129" s="771"/>
      <c r="BI129" s="771"/>
      <c r="BJ129" s="771"/>
      <c r="BK129" s="771"/>
      <c r="BL129" s="772"/>
      <c r="BM129" s="770">
        <v>17.98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511</v>
      </c>
      <c r="X130" s="777"/>
      <c r="Y130" s="777"/>
      <c r="Z130" s="778"/>
      <c r="AA130" s="779">
        <v>2502976</v>
      </c>
      <c r="AB130" s="780"/>
      <c r="AC130" s="780"/>
      <c r="AD130" s="780"/>
      <c r="AE130" s="781"/>
      <c r="AF130" s="782">
        <v>2507677</v>
      </c>
      <c r="AG130" s="780"/>
      <c r="AH130" s="780"/>
      <c r="AI130" s="780"/>
      <c r="AJ130" s="781"/>
      <c r="AK130" s="782">
        <v>2508016</v>
      </c>
      <c r="AL130" s="780"/>
      <c r="AM130" s="780"/>
      <c r="AN130" s="780"/>
      <c r="AO130" s="781"/>
      <c r="AP130" s="783"/>
      <c r="AQ130" s="784"/>
      <c r="AR130" s="784"/>
      <c r="AS130" s="784"/>
      <c r="AT130" s="785"/>
      <c r="AU130" s="233"/>
      <c r="AV130" s="233"/>
      <c r="AW130" s="233"/>
      <c r="AX130" s="751" t="s">
        <v>512</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513</v>
      </c>
      <c r="X131" s="761"/>
      <c r="Y131" s="761"/>
      <c r="Z131" s="762"/>
      <c r="AA131" s="763">
        <v>9995691</v>
      </c>
      <c r="AB131" s="764"/>
      <c r="AC131" s="764"/>
      <c r="AD131" s="764"/>
      <c r="AE131" s="765"/>
      <c r="AF131" s="766">
        <v>10423387</v>
      </c>
      <c r="AG131" s="764"/>
      <c r="AH131" s="764"/>
      <c r="AI131" s="764"/>
      <c r="AJ131" s="765"/>
      <c r="AK131" s="766">
        <v>10143421</v>
      </c>
      <c r="AL131" s="764"/>
      <c r="AM131" s="764"/>
      <c r="AN131" s="764"/>
      <c r="AO131" s="765"/>
      <c r="AP131" s="767"/>
      <c r="AQ131" s="768"/>
      <c r="AR131" s="768"/>
      <c r="AS131" s="768"/>
      <c r="AT131" s="769"/>
      <c r="AU131" s="233"/>
      <c r="AV131" s="233"/>
      <c r="AW131" s="233"/>
      <c r="AX131" s="729" t="s">
        <v>514</v>
      </c>
      <c r="AY131" s="730"/>
      <c r="AZ131" s="730"/>
      <c r="BA131" s="730"/>
      <c r="BB131" s="730"/>
      <c r="BC131" s="730"/>
      <c r="BD131" s="730"/>
      <c r="BE131" s="731"/>
      <c r="BF131" s="732">
        <v>18.600000000000001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516</v>
      </c>
      <c r="W132" s="742"/>
      <c r="X132" s="742"/>
      <c r="Y132" s="742"/>
      <c r="Z132" s="743"/>
      <c r="AA132" s="744">
        <v>5.9849889320000003</v>
      </c>
      <c r="AB132" s="745"/>
      <c r="AC132" s="745"/>
      <c r="AD132" s="745"/>
      <c r="AE132" s="746"/>
      <c r="AF132" s="747">
        <v>6.3515055140000003</v>
      </c>
      <c r="AG132" s="745"/>
      <c r="AH132" s="745"/>
      <c r="AI132" s="745"/>
      <c r="AJ132" s="746"/>
      <c r="AK132" s="747">
        <v>7.3249350489999996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517</v>
      </c>
      <c r="W133" s="721"/>
      <c r="X133" s="721"/>
      <c r="Y133" s="721"/>
      <c r="Z133" s="722"/>
      <c r="AA133" s="723">
        <v>6.7</v>
      </c>
      <c r="AB133" s="724"/>
      <c r="AC133" s="724"/>
      <c r="AD133" s="724"/>
      <c r="AE133" s="725"/>
      <c r="AF133" s="723">
        <v>6.6</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Fhw9LS1++s88xGEztS3/sIGy4yiI5Jb6VzDIUn4i5EMPi46sHCUv+RtWkwEwLFzctGkHGIxItY0/4U7f8UdvQ==" saltValue="rQB3FNd+GWEAYLOj1gs1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bqHrwE4vKQH8rqzbr83uO9qWdGBVwlRVRt8WwnNo77TzVLmliYU2DZ94JlHktg/LpHDiuElNQRUN3246p4OVw==" saltValue="IXn3LVvPpQKQIEFSARiO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rbtUodpuhiPtFIaR/KKrA3htYHlYXQOYqW+EIkxcVKYqN80xz9VocGtN7xQXcl8DLvnbge8/f2RU/vPHv/d6g==" saltValue="Xf+Vr1TeTo2D4xmMSW4R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5" sqref="A5"/>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526</v>
      </c>
      <c r="AL9" s="1131"/>
      <c r="AM9" s="1131"/>
      <c r="AN9" s="1132"/>
      <c r="AO9" s="281">
        <v>3904414</v>
      </c>
      <c r="AP9" s="281">
        <v>156452</v>
      </c>
      <c r="AQ9" s="282">
        <v>105319</v>
      </c>
      <c r="AR9" s="283">
        <v>48.6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527</v>
      </c>
      <c r="AL10" s="1131"/>
      <c r="AM10" s="1131"/>
      <c r="AN10" s="1132"/>
      <c r="AO10" s="284">
        <v>22713</v>
      </c>
      <c r="AP10" s="284">
        <v>910</v>
      </c>
      <c r="AQ10" s="285">
        <v>9860</v>
      </c>
      <c r="AR10" s="286">
        <v>-90.8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528</v>
      </c>
      <c r="AL11" s="1131"/>
      <c r="AM11" s="1131"/>
      <c r="AN11" s="1132"/>
      <c r="AO11" s="284">
        <v>724</v>
      </c>
      <c r="AP11" s="284">
        <v>29</v>
      </c>
      <c r="AQ11" s="285">
        <v>1656</v>
      </c>
      <c r="AR11" s="286">
        <v>-98.2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529</v>
      </c>
      <c r="AL12" s="1131"/>
      <c r="AM12" s="1131"/>
      <c r="AN12" s="1132"/>
      <c r="AO12" s="284" t="s">
        <v>530</v>
      </c>
      <c r="AP12" s="284" t="s">
        <v>530</v>
      </c>
      <c r="AQ12" s="285">
        <v>3</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531</v>
      </c>
      <c r="AL13" s="1131"/>
      <c r="AM13" s="1131"/>
      <c r="AN13" s="1132"/>
      <c r="AO13" s="284">
        <v>97349</v>
      </c>
      <c r="AP13" s="284">
        <v>3901</v>
      </c>
      <c r="AQ13" s="285">
        <v>4056</v>
      </c>
      <c r="AR13" s="286">
        <v>-3.8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532</v>
      </c>
      <c r="AL14" s="1131"/>
      <c r="AM14" s="1131"/>
      <c r="AN14" s="1132"/>
      <c r="AO14" s="284">
        <v>19349</v>
      </c>
      <c r="AP14" s="284">
        <v>775</v>
      </c>
      <c r="AQ14" s="285">
        <v>2339</v>
      </c>
      <c r="AR14" s="286">
        <v>-66.900000000000006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533</v>
      </c>
      <c r="AL15" s="1134"/>
      <c r="AM15" s="1134"/>
      <c r="AN15" s="1135"/>
      <c r="AO15" s="284">
        <v>-117113</v>
      </c>
      <c r="AP15" s="284">
        <v>-4693</v>
      </c>
      <c r="AQ15" s="285">
        <v>-7717</v>
      </c>
      <c r="AR15" s="286">
        <v>-39.200000000000003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3927436</v>
      </c>
      <c r="AP16" s="284">
        <v>157374</v>
      </c>
      <c r="AQ16" s="285">
        <v>115515</v>
      </c>
      <c r="AR16" s="286">
        <v>36.200000000000003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538</v>
      </c>
      <c r="AL21" s="1137"/>
      <c r="AM21" s="1137"/>
      <c r="AN21" s="1138"/>
      <c r="AO21" s="297">
        <v>14.75</v>
      </c>
      <c r="AP21" s="298">
        <v>10.69</v>
      </c>
      <c r="AQ21" s="299">
        <v>4.0599999999999996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539</v>
      </c>
      <c r="AL22" s="1137"/>
      <c r="AM22" s="1137"/>
      <c r="AN22" s="1138"/>
      <c r="AO22" s="302">
        <v>96.4</v>
      </c>
      <c r="AP22" s="303">
        <v>97.4</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540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543</v>
      </c>
      <c r="AL32" s="1121"/>
      <c r="AM32" s="1121"/>
      <c r="AN32" s="1122"/>
      <c r="AO32" s="312">
        <v>2981545</v>
      </c>
      <c r="AP32" s="312">
        <v>119472</v>
      </c>
      <c r="AQ32" s="313">
        <v>74824</v>
      </c>
      <c r="AR32" s="314">
        <v>59.7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544</v>
      </c>
      <c r="AL33" s="1121"/>
      <c r="AM33" s="1121"/>
      <c r="AN33" s="1122"/>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545</v>
      </c>
      <c r="AL34" s="1121"/>
      <c r="AM34" s="1121"/>
      <c r="AN34" s="1122"/>
      <c r="AO34" s="312" t="s">
        <v>530</v>
      </c>
      <c r="AP34" s="312" t="s">
        <v>530</v>
      </c>
      <c r="AQ34" s="313">
        <v>1</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546</v>
      </c>
      <c r="AL35" s="1121"/>
      <c r="AM35" s="1121"/>
      <c r="AN35" s="1122"/>
      <c r="AO35" s="312">
        <v>272979</v>
      </c>
      <c r="AP35" s="312">
        <v>10938</v>
      </c>
      <c r="AQ35" s="313">
        <v>17427</v>
      </c>
      <c r="AR35" s="314">
        <v>-37.200000000000003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547</v>
      </c>
      <c r="AL36" s="1121"/>
      <c r="AM36" s="1121"/>
      <c r="AN36" s="1122"/>
      <c r="AO36" s="312">
        <v>75466</v>
      </c>
      <c r="AP36" s="312">
        <v>3024</v>
      </c>
      <c r="AQ36" s="313">
        <v>2447</v>
      </c>
      <c r="AR36" s="314">
        <v>23.6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548</v>
      </c>
      <c r="AL37" s="1121"/>
      <c r="AM37" s="1121"/>
      <c r="AN37" s="1122"/>
      <c r="AO37" s="312">
        <v>6277</v>
      </c>
      <c r="AP37" s="312">
        <v>252</v>
      </c>
      <c r="AQ37" s="313">
        <v>591</v>
      </c>
      <c r="AR37" s="314">
        <v>-57.4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549</v>
      </c>
      <c r="AL38" s="1124"/>
      <c r="AM38" s="1124"/>
      <c r="AN38" s="1125"/>
      <c r="AO38" s="315" t="s">
        <v>530</v>
      </c>
      <c r="AP38" s="315" t="s">
        <v>530</v>
      </c>
      <c r="AQ38" s="316">
        <v>2</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550</v>
      </c>
      <c r="AL39" s="1124"/>
      <c r="AM39" s="1124"/>
      <c r="AN39" s="1125"/>
      <c r="AO39" s="312">
        <v>-85252</v>
      </c>
      <c r="AP39" s="312">
        <v>-3416</v>
      </c>
      <c r="AQ39" s="313">
        <v>-3618</v>
      </c>
      <c r="AR39" s="314">
        <v>-5.6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551</v>
      </c>
      <c r="AL40" s="1121"/>
      <c r="AM40" s="1121"/>
      <c r="AN40" s="1122"/>
      <c r="AO40" s="312">
        <v>-2508016</v>
      </c>
      <c r="AP40" s="312">
        <v>-100498</v>
      </c>
      <c r="AQ40" s="313">
        <v>-63812</v>
      </c>
      <c r="AR40" s="314">
        <v>57.5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306</v>
      </c>
      <c r="AL41" s="1127"/>
      <c r="AM41" s="1127"/>
      <c r="AN41" s="1128"/>
      <c r="AO41" s="312">
        <v>742999</v>
      </c>
      <c r="AP41" s="312">
        <v>29772</v>
      </c>
      <c r="AQ41" s="313">
        <v>27863</v>
      </c>
      <c r="AR41" s="314">
        <v>6.9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521</v>
      </c>
      <c r="AN49" s="1115" t="s">
        <v>555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4303288</v>
      </c>
      <c r="AN51" s="334">
        <v>160409</v>
      </c>
      <c r="AO51" s="335">
        <v>-1.6</v>
      </c>
      <c r="AP51" s="336">
        <v>85173</v>
      </c>
      <c r="AQ51" s="337">
        <v>-4.3</v>
      </c>
      <c r="AR51" s="338">
        <v>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2494187</v>
      </c>
      <c r="AN52" s="342">
        <v>92973</v>
      </c>
      <c r="AO52" s="343">
        <v>39.700000000000003</v>
      </c>
      <c r="AP52" s="344">
        <v>43913</v>
      </c>
      <c r="AQ52" s="345">
        <v>-3.4</v>
      </c>
      <c r="AR52" s="346">
        <v>43.1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5089416</v>
      </c>
      <c r="AN53" s="334">
        <v>192497</v>
      </c>
      <c r="AO53" s="335">
        <v>20</v>
      </c>
      <c r="AP53" s="336">
        <v>94081</v>
      </c>
      <c r="AQ53" s="337">
        <v>10.5</v>
      </c>
      <c r="AR53" s="338">
        <v>9.5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3063270</v>
      </c>
      <c r="AN54" s="342">
        <v>115862</v>
      </c>
      <c r="AO54" s="343">
        <v>24.6</v>
      </c>
      <c r="AP54" s="344">
        <v>48949</v>
      </c>
      <c r="AQ54" s="345">
        <v>11.5</v>
      </c>
      <c r="AR54" s="346">
        <v>13.1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3215603</v>
      </c>
      <c r="AN55" s="334">
        <v>123787</v>
      </c>
      <c r="AO55" s="335">
        <v>-35.700000000000003</v>
      </c>
      <c r="AP55" s="336">
        <v>92632</v>
      </c>
      <c r="AQ55" s="337">
        <v>-1.5</v>
      </c>
      <c r="AR55" s="338">
        <v>-34.200000000000003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1669877</v>
      </c>
      <c r="AN56" s="342">
        <v>64283</v>
      </c>
      <c r="AO56" s="343">
        <v>-44.5</v>
      </c>
      <c r="AP56" s="344">
        <v>47978</v>
      </c>
      <c r="AQ56" s="345">
        <v>-2</v>
      </c>
      <c r="AR56" s="346">
        <v>-42.5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2134798</v>
      </c>
      <c r="AN57" s="334">
        <v>83737</v>
      </c>
      <c r="AO57" s="335">
        <v>-32.4</v>
      </c>
      <c r="AP57" s="336">
        <v>96469</v>
      </c>
      <c r="AQ57" s="337">
        <v>4.0999999999999996</v>
      </c>
      <c r="AR57" s="338">
        <v>-36.5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1069438</v>
      </c>
      <c r="AN58" s="342">
        <v>41949</v>
      </c>
      <c r="AO58" s="343">
        <v>-34.700000000000003</v>
      </c>
      <c r="AP58" s="344">
        <v>49775</v>
      </c>
      <c r="AQ58" s="345">
        <v>3.7</v>
      </c>
      <c r="AR58" s="346">
        <v>-38.4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2501537</v>
      </c>
      <c r="AN59" s="334">
        <v>100238</v>
      </c>
      <c r="AO59" s="335">
        <v>19.7</v>
      </c>
      <c r="AP59" s="336">
        <v>85743</v>
      </c>
      <c r="AQ59" s="337">
        <v>-11.1</v>
      </c>
      <c r="AR59" s="338">
        <v>30.8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1174512</v>
      </c>
      <c r="AN60" s="342">
        <v>47063</v>
      </c>
      <c r="AO60" s="343">
        <v>12.2</v>
      </c>
      <c r="AP60" s="344">
        <v>45231</v>
      </c>
      <c r="AQ60" s="345">
        <v>-9.1</v>
      </c>
      <c r="AR60" s="346">
        <v>21.3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3448928</v>
      </c>
      <c r="AN61" s="349">
        <v>132134</v>
      </c>
      <c r="AO61" s="350">
        <v>-6</v>
      </c>
      <c r="AP61" s="351">
        <v>90820</v>
      </c>
      <c r="AQ61" s="352">
        <v>-0.5</v>
      </c>
      <c r="AR61" s="338">
        <v>-5.5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1894257</v>
      </c>
      <c r="AN62" s="342">
        <v>72426</v>
      </c>
      <c r="AO62" s="343">
        <v>-0.5</v>
      </c>
      <c r="AP62" s="344">
        <v>47169</v>
      </c>
      <c r="AQ62" s="345">
        <v>0.1</v>
      </c>
      <c r="AR62" s="346">
        <v>-0.6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k9yTszhWzz8jEWXfsI4EVt/H6T8qQjq8lIGo6TsEJupUz5IZPHj6iv/GffO8yeFqWkMGwu99NaPkZt+rH+/BA==" saltValue="kk3Fu7w0uceMbFdPyV84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1" spans="125:125" ht="13.5" hidden="1" customHeight="1" x14ac:dyDescent="0.15">
      <c r="DU121" s="259"/>
    </row>
  </sheetData>
  <sheetProtection algorithmName="SHA-512" hashValue="cb/H1x8jRavUWjpTXvCCva1xgXY/1hU8oaDo1deTu1PcoeEoIbUjuQo08EmgpH90EU/rL9OV51f4RZhuiccajw==" saltValue="L+kUYFrh52brfDZVSyp+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bLC7VeXOcYlqL/D6H4u09Jv2ze+22hkwkN/1wzyCq2Vv3OvbQHAfYDlfDU31trYDa9KKgmB0XmBp/82VICov4g==" saltValue="nX0UN0IRTMhwm59vtkjm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39" t="s">
        <v>3</v>
      </c>
      <c r="D47" s="1139"/>
      <c r="E47" s="1140"/>
      <c r="F47" s="11">
        <v>9.58</v>
      </c>
      <c r="G47" s="12">
        <v>8.7100000000000009</v>
      </c>
      <c r="H47" s="12">
        <v>10.43</v>
      </c>
      <c r="I47" s="12">
        <v>12.02</v>
      </c>
      <c r="J47" s="13">
        <v>15.48</v>
      </c>
    </row>
    <row r="48" spans="2:10" ht="57.75" customHeight="1" x14ac:dyDescent="0.15">
      <c r="B48" s="14"/>
      <c r="C48" s="1141" t="s">
        <v>4</v>
      </c>
      <c r="D48" s="1141"/>
      <c r="E48" s="1142"/>
      <c r="F48" s="15">
        <v>3.97</v>
      </c>
      <c r="G48" s="16">
        <v>3.69</v>
      </c>
      <c r="H48" s="16">
        <v>3.62</v>
      </c>
      <c r="I48" s="16">
        <v>5.77</v>
      </c>
      <c r="J48" s="17">
        <v>4.1399999999999997</v>
      </c>
    </row>
    <row r="49" spans="2:10" ht="57.75" customHeight="1" thickBot="1" x14ac:dyDescent="0.2">
      <c r="B49" s="18"/>
      <c r="C49" s="1143" t="s">
        <v>5</v>
      </c>
      <c r="D49" s="1143"/>
      <c r="E49" s="1144"/>
      <c r="F49" s="19">
        <v>0.56000000000000005</v>
      </c>
      <c r="G49" s="20">
        <v>1.35</v>
      </c>
      <c r="H49" s="20">
        <v>2.0499999999999998</v>
      </c>
      <c r="I49" s="20">
        <v>4.2</v>
      </c>
      <c r="J49" s="21">
        <v>1.43</v>
      </c>
    </row>
    <row r="50" spans="2:10" x14ac:dyDescent="0.15"/>
  </sheetData>
  <sheetProtection algorithmName="SHA-512" hashValue="dP2Ht4a4S+WdvHBngJ1vCmopNEC5jj//81dN0WUj1bvt3iXPLecaca3GBJ7jhUDVU/MNNU2sUPPccdJb7KbD7Q==" saltValue="DwlBpK7UO+gl7y7k/kr3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2024-03-18T23:47:51Z</cp:lastPrinted>
  <dcterms:created xsi:type="dcterms:W3CDTF">2024-02-05T03:34:41Z</dcterms:created>
  <dcterms:modified xsi:type="dcterms:W3CDTF">2024-09-18T10:24:49Z</dcterms:modified>
  <cp:category/>
</cp:coreProperties>
</file>