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E6B41CFD-9A62-4E06-A5EB-48E0D0B9D136}" xr6:coauthVersionLast="47" xr6:coauthVersionMax="47" xr10:uidLastSave="{00000000-0000-0000-0000-000000000000}"/>
  <bookViews>
    <workbookView xWindow="1275" yWindow="-120" windowWidth="27645" windowHeight="16440" tabRatio="87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6" i="10"/>
  <c r="CO35" i="10"/>
  <c r="C35" i="10"/>
  <c r="CO34" i="10"/>
  <c r="BW34" i="10"/>
  <c r="BW35" i="10" s="1"/>
  <c r="BW36" i="10" s="1"/>
  <c r="BW37" i="10" s="1"/>
  <c r="BW38" i="10" s="1"/>
  <c r="BW39" i="10" s="1"/>
  <c r="BW40" i="10" s="1"/>
  <c r="BW41" i="10" s="1"/>
  <c r="BW42" i="10" s="1"/>
  <c r="BW43" i="10" s="1"/>
  <c r="U34" i="10"/>
  <c r="C34" i="10"/>
  <c r="U35"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<sst xmlns="http://schemas.openxmlformats.org/spreadsheetml/2006/main" count="1080" uniqueCount="621">
  <si>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</si>
  <si>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</si>
  <si>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</si>
  <si>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</si>
  <si>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</si>
  <si>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</si>
  <si>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</si>
  <si>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</si>
  <si>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</si>
  <si>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</si>
  <si>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</si>
  <si>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</si>
  <si>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</si>
  <si>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</si>
  <si>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</si>
  <si>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</si>
  <si>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</si>
  <si>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</si>
  <si>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</si>
  <si>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</si>
  <si>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</si>
  <si>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</si>
  <si>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</si>
  <si>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</si>
  <si>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</si>
  <si>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</si>
  <si>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</si>
  <si>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</si>
  <si>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</si>
  <si>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</si>
  <si>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</si>
  <si>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</si>
  <si>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</si>
  <si>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</si>
  <si>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</si>
  <si>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</si>
  <si>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</si>
  <si>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</si>
  <si>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</si>
  <si>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</si>
  <si>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</si>
  <si>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</si>
  <si>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</si>
  <si>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</si>
  <si>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</si>
  <si>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</si>
  <si>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</si>
  <si>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</si>
  <si>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</si>
  <si>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</si>
  <si>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</si>
  <si>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</si>
  <si>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</si>
  <si>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</si>
  <si>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</si>
  <si>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</si>
  <si>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</si>
  <si>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</si>
  <si>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</si>
  <si>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</si>
  <si>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</si>
  <si>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</si>
  <si>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</si>
  <si>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</si>
  <si>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</si>
  <si>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</si>
  <si>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</si>
  <si>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</si>
  <si>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</si>
  <si>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</si>
  <si>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</si>
  <si>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</si>
  <si>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</si>
  <si>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</si>
  <si>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</si>
  <si>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</si>
  <si>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</si>
  <si>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</si>
  <si>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</si>
  <si>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</si>
  <si>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</si>
  <si>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</si>
  <si>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</si>
  <si>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</si>
  <si>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</si>
  <si>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</si>
  <si>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</si>
  <si>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</si>
  <si>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</si>
  <si>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</si>
  <si>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</si>
  <si>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</si>
  <si>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</si>
  <si>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</si>
  <si>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</si>
  <si>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</si>
  <si>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</si>
  <si>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</si>
  <si>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</si>
  <si>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</si>
  <si>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雲仙市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</si>
  <si>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</si>
  <si>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</si>
  <si>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</si>
  <si>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</si>
  <si>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</si>
  <si>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</si>
  <si>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</si>
  <si>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</si>
  <si>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</si>
  <si>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</si>
  <si>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</si>
  <si>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</si>
  <si>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</si>
  <si>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</si>
  <si>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</si>
  <si>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</si>
  <si>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</si>
  <si>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</si>
  <si>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</si>
  <si>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</si>
  <si>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</si>
  <si>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</si>
  <si>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</si>
  <si>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</si>
  <si>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</si>
  <si>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</si>
  <si>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</si>
  <si>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</si>
  <si>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</si>
  <si>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</si>
  <si>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</si>
  <si>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</si>
  <si>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</si>
  <si>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</si>
  <si>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</si>
  <si>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</si>
  <si>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</si>
  <si>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</si>
  <si>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</si>
  <si>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</si>
  <si>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</si>
  <si>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</si>
  <si>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</si>
  <si>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</si>
  <si>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</si>
  <si>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</si>
  <si>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</si>
  <si>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</si>
  <si>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</si>
  <si>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</si>
  <si>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</si>
  <si>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</si>
  <si>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</si>
  <si>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</si>
  <si>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</si>
  <si>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</si>
  <si>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</si>
  <si>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</si>
  <si>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</si>
  <si>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</si>
  <si>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</si>
  <si>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</si>
  <si>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</si>
  <si>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</si>
  <si>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</si>
  <si>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</si>
  <si>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</si>
  <si>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</si>
  <si>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</si>
  <si>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</si>
  <si>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</si>
  <si>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</si>
  <si>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</si>
  <si>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</si>
  <si>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</si>
  <si>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</si>
  <si>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</si>
  <si>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</si>
  <si>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</si>
  <si>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</si>
  <si>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</si>
  <si>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</si>
  <si>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</si>
  <si>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</si>
  <si>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</si>
  <si>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</si>
  <si>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</si>
  <si>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</si>
  <si>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</si>
  <si>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</si>
  <si>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</si>
  <si>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</si>
  <si>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</si>
  <si>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</si>
  <si>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</si>
  <si>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</si>
  <si>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</si>
  <si>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</si>
  <si>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</si>
  <si>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</si>
  <si>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</si>
  <si>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</si>
  <si>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</si>
  <si>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</si>
  <si>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</si>
  <si>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</si>
  <si>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</si>
  <si>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</si>
  <si>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</si>
  <si>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</si>
  <si>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</si>
  <si>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</si>
  <si>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</si>
  <si>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</si>
  <si>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</si>
  <si>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</si>
  <si>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</si>
  <si>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</si>
  <si>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</si>
  <si>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長崎県雲仙市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</si>
  <si>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</si>
  <si>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</si>
  <si>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</si>
  <si>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</si>
  <si>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</si>
  <si>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</si>
  <si>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</si>
  <si>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</si>
  <si>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</si>
  <si>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</si>
  <si>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</si>
  <si>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</si>
  <si>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</si>
  <si>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</si>
  <si>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</si>
  <si>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</si>
  <si>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</si>
  <si>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</si>
  <si>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</si>
  <si>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</si>
  <si>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</si>
  <si>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</si>
  <si>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</si>
  <si>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</si>
  <si>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</si>
  <si>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</si>
  <si>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</si>
  <si>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</si>
  <si>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</si>
  <si>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</si>
  <si>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</si>
  <si>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</si>
  <si>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</si>
  <si>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</si>
  <si>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</si>
  <si>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</si>
  <si>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</si>
  <si>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</si>
  <si>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</si>
  <si>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</si>
  <si>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</si>
  <si>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</si>
  <si>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</si>
  <si>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</si>
  <si>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</si>
  <si>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</si>
  <si>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</si>
  <si>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</si>
  <si>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</si>
  <si>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</si>
  <si>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</si>
  <si>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</si>
  <si>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</si>
  <si>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</si>
  <si>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</si>
  <si>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</si>
  <si>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</si>
  <si>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</si>
  <si>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</si>
  <si>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</si>
  <si>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</si>
  <si>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</si>
  <si>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</si>
  <si>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</si>
  <si>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</si>
  <si>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</si>
  <si>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</si>
  <si>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</si>
  <si>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</si>
  <si>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</si>
  <si>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</si>
  <si>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</si>
  <si>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</si>
  <si>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</si>
  <si>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</si>
  <si>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</si>
  <si>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</si>
  <si>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</si>
  <si>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</si>
  <si>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</si>
  <si>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</si>
  <si>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</si>
  <si>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</si>
  <si>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</si>
  <si>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</si>
  <si>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</si>
  <si>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</si>
  <si>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</si>
  <si>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</si>
  <si>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</si>
  <si>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</si>
  <si>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</si>
  <si>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</si>
  <si>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</si>
  <si>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</si>
  <si>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</si>
  <si>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</si>
  <si>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</si>
  <si>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</si>
  <si>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</si>
  <si>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</si>
  <si>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</si>
  <si>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</si>
  <si>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</si>
  <si>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</si>
  <si>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</si>
  <si>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</si>
  <si>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</si>
  <si>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</si>
  <si>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</si>
  <si>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</si>
  <si>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</si>
  <si>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</si>
  <si>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</si>
  <si>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</si>
  <si>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</si>
  <si>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</si>
  <si>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</si>
  <si>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</si>
  <si>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</si>
  <si>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</si>
  <si>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</si>
  <si>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</si>
  <si>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</si>
  <si>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</si>
  <si>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</si>
  <si>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</si>
  <si>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</si>
  <si>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</si>
  <si>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</si>
  <si>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</si>
  <si>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</si>
  <si>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</si>
  <si>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</si>
  <si>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</si>
  <si>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</si>
  <si>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</si>
  <si>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</si>
  <si>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</si>
  <si>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</si>
  <si>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</si>
  <si>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</si>
  <si>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</si>
  <si>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</si>
  <si>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</si>
  <si>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</si>
  <si>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</si>
  <si>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</si>
  <si>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</si>
  <si>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</si>
  <si>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</si>
  <si>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</si>
  <si>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長崎県雲仙市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</si>
  <si>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</si>
  <si>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</si>
  <si>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</si>
  <si>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</si>
  <si>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</si>
  <si>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</si>
  <si>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</si>
  <si>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</si>
  <si>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</si>
  <si>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</si>
  <si>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</si>
  <si>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</si>
  <si>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</si>
  <si>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</si>
  <si>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</si>
  <si>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</si>
  <si>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</si>
  <si>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</si>
  <si>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</si>
  <si>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</si>
  <si>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</si>
  <si>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</si>
  <si>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</si>
  <si>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</si>
  <si>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</si>
  <si>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</si>
  <si>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</si>
  <si>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</si>
  <si>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</si>
  <si>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</si>
  <si>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</si>
  <si>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</si>
  <si>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</si>
  <si>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</si>
  <si>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</si>
  <si>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</si>
  <si>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</si>
  <si>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</si>
  <si>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</si>
  <si>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国民宿舎事業特別会計</t>
    <phoneticPr fontId="5"/>
  </si>
  <si>
    <t>法非適用企業</t>
    <phoneticPr fontId="5"/>
  </si>
  <si>
    <t>温泉浴場事業特別会計</t>
    <phoneticPr fontId="5"/>
  </si>
  <si>
    <t>法非適用企業</t>
    <phoneticPr fontId="5"/>
  </si>
  <si>
    <t>企業誘致用地整備事業特別会計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</si>
  <si>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</si>
  <si>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</si>
  <si>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</si>
  <si>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</si>
  <si>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</si>
  <si>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</si>
  <si>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</si>
  <si>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</si>
  <si>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</si>
  <si>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</si>
  <si>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</si>
  <si>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</si>
  <si>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</si>
  <si>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</si>
  <si>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</si>
  <si>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</si>
  <si>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</si>
  <si>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</si>
  <si>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</si>
  <si>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</si>
  <si>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</si>
  <si>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</si>
  <si>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</si>
  <si>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</si>
  <si>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</si>
  <si>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</si>
  <si>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</si>
  <si>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</si>
  <si>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</si>
  <si>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</si>
  <si>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</si>
  <si>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</si>
  <si>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</si>
  <si>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</si>
  <si>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</si>
  <si>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</si>
  <si>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</si>
  <si>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</si>
  <si>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</si>
  <si>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</si>
  <si>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</si>
  <si>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</si>
  <si>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</si>
  <si>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</si>
  <si>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</si>
  <si>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</si>
  <si>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</si>
  <si>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</si>
  <si>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</si>
  <si>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</si>
  <si>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</si>
  <si>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</si>
  <si>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</si>
  <si>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</si>
  <si>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</si>
  <si>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</si>
  <si>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</si>
  <si>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</si>
  <si>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</si>
  <si>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</si>
  <si>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</si>
  <si>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</si>
  <si>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</si>
  <si>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</si>
  <si>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</si>
  <si>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</si>
  <si>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</si>
  <si>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温泉浴場事業特別会計</t>
    <phoneticPr fontId="5"/>
  </si>
  <si>
    <t>(Ｆ)</t>
    <phoneticPr fontId="5"/>
  </si>
  <si>
    <t>企業誘致用地整備事業特別会計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</si>
  <si>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</si>
  <si>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</si>
  <si>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</si>
  <si>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</si>
  <si>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</si>
  <si>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</si>
  <si>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</si>
  <si>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</si>
  <si>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</si>
  <si>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</si>
  <si>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</si>
  <si>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</si>
  <si>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</si>
  <si>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</si>
  <si>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</si>
  <si>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</si>
  <si>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</si>
  <si>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</si>
  <si>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</si>
  <si>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</si>
  <si>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</si>
  <si>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</si>
  <si>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</si>
  <si>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</si>
  <si>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</si>
  <si>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</si>
  <si>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</si>
  <si>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</si>
  <si>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</si>
  <si>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</si>
  <si>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</si>
  <si>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</si>
  <si>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</si>
  <si>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</si>
  <si>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</si>
  <si>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</si>
  <si>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</si>
  <si>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</si>
  <si>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</si>
  <si>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</si>
  <si>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</si>
  <si>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</si>
  <si>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</si>
  <si>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</si>
  <si>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</si>
  <si>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</si>
  <si>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</si>
  <si>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</si>
  <si>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</si>
  <si>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</si>
  <si>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</si>
  <si>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</si>
  <si>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</si>
  <si>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</si>
  <si>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</si>
  <si>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</si>
  <si>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</si>
  <si>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</si>
  <si>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</si>
  <si>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</si>
  <si>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</si>
  <si>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</si>
  <si>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</si>
  <si>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</si>
  <si>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</si>
  <si>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</si>
  <si>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</si>
  <si>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</si>
  <si>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</si>
  <si>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</si>
  <si>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</si>
  <si>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</si>
  <si>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</si>
  <si>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</si>
  <si>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</si>
  <si>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</si>
  <si>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</si>
  <si>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</si>
  <si>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</si>
  <si>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</si>
  <si>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</si>
  <si>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</si>
  <si>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</si>
  <si>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</si>
  <si>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</si>
  <si>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</si>
  <si>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水道事業会計</t>
  </si>
  <si>
    <t>下水道事業会計</t>
  </si>
  <si>
    <t>企業誘致用地整備事業特別会計</t>
  </si>
  <si>
    <t>国民健康保険特別会計</t>
  </si>
  <si>
    <t>国民宿舎事業特別会計</t>
  </si>
  <si>
    <t>後期高齢者医療特別会計</t>
  </si>
  <si>
    <t>温泉浴場事業特別会計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</si>
  <si>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</si>
  <si>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</si>
  <si>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</si>
  <si>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</si>
  <si>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</si>
  <si>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</si>
  <si>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</si>
  <si>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</si>
  <si>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雲仙・南島原保健組合（一般会計）</t>
  </si>
  <si>
    <t>雲仙・南島原保健組合（介護老人保健施設事業特別会計）</t>
  </si>
  <si>
    <t>雲仙・南島原保健組合（病院事業会計）</t>
  </si>
  <si>
    <t>県央地域広域市町村圏組合（一般会計）</t>
  </si>
  <si>
    <t>長崎県病院企業団（病院事業会計）</t>
  </si>
  <si>
    <t>県央県南広域環境組合（一般会計）</t>
  </si>
  <si>
    <t>長崎県後期高齢者医療広域連合（一般会計）</t>
  </si>
  <si>
    <t>長崎県後期高齢者医療広域連合（後期高齢者医療事業特別会計）</t>
  </si>
  <si>
    <t>島原地域広域市町村圏組合（一般会計）</t>
  </si>
  <si>
    <t>島原地域広域市町村圏組合（介護保険事業特別会計）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</si>
  <si>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</si>
  <si>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</si>
  <si>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</si>
  <si>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</si>
  <si>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</si>
  <si>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長崎県市町村総合事務組合（交通災害共済事業特別会計）</t>
  </si>
  <si>
    <t>振興基金</t>
    <rPh sb="0" eb="2">
      <t>シンコウ</t>
    </rPh>
    <rPh sb="2" eb="4">
      <t>キキン</t>
    </rPh>
    <phoneticPr fontId="5"/>
  </si>
  <si>
    <t>地域福祉基金</t>
    <rPh sb="0" eb="2">
      <t>チイキ</t>
    </rPh>
    <rPh sb="2" eb="4">
      <t>フクシ</t>
    </rPh>
    <rPh sb="4" eb="6">
      <t>キキン</t>
    </rPh>
    <phoneticPr fontId="2"/>
  </si>
  <si>
    <t>ふるさと応援基金</t>
    <rPh sb="4" eb="6">
      <t>オウエン</t>
    </rPh>
    <rPh sb="6" eb="8">
      <t>キキン</t>
    </rPh>
    <phoneticPr fontId="2"/>
  </si>
  <si>
    <t>地域づくり基金</t>
    <rPh sb="0" eb="2">
      <t>チイキ</t>
    </rPh>
    <rPh sb="5" eb="7">
      <t>キキン</t>
    </rPh>
    <phoneticPr fontId="2"/>
  </si>
  <si>
    <t>庁舎整備基金</t>
    <rPh sb="0" eb="2">
      <t>チョウシャ</t>
    </rPh>
    <rPh sb="2" eb="4">
      <t>セイビ</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</si>
  <si>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</si>
  <si>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</si>
  <si>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将来負担比率については、中期財政計画に基づく地方債の繰上償還による地方債残高の減少や、財調基金の積立てによる充当可能基金の増加により類似団体平均を下回っている。
有形固定資産減価償却率は61.2%となっており、類似団体内平均値とほぼ同程度の水準で、今後も、公共施設等総合管理計画を基に、計画的な老朽化対策、事業実施に努める。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</si>
  <si>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</si>
  <si>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</si>
  <si>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</si>
  <si>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</si>
  <si>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</si>
  <si>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</si>
  <si>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将来負担比率については、中期財政計画に基づく地方債の繰上償還による地方債残高の減少や、財調基金の積立てによる充当可能基金の増により類似団体平均を下回っている。
実質公債費比率は、継続的に地方債の繰上償還を実施し、公債費の抑制を図ってきたことから、類似団体平均を下回っている。</t>
    <rPh sb="39" eb="41">
      <t>ゲンショウ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</si>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</sst>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889775E-9CBC-4F73-887D-207E0AFAE99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83774</c:v>
                </c:pt>
                <c:pt idx="1">
                  <c:v>132981</c:v>
                </c:pt>
                <c:pt idx="2">
                  <c:v>128523</c:v>
                </c:pt>
                <c:pt idx="3">
                  <c:v>96469</c:v>
                </c:pt>
                <c:pt idx="4">
                  <c:v>85743</c:v>
                </c:pt>
              </c:numCache>
            </c:numRef>
          </c:val>
          <c:smooth val="0"/>
          <c:extLst>
            <c:ext xmlns:c16="http://schemas.microsoft.com/office/drawing/2014/chart" uri="{C3380CC4-5D6E-409C-BE32-E72D297353CC}">
              <c16:uniqueId val="{00000000-21C9-4FFB-B817-C39B27CB74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96686</c:v>
                </c:pt>
                <c:pt idx="1">
                  <c:v>144119</c:v>
                </c:pt>
                <c:pt idx="2">
                  <c:v>127651</c:v>
                </c:pt>
                <c:pt idx="3">
                  <c:v>160410</c:v>
                </c:pt>
                <c:pt idx="4">
                  <c:v>116257</c:v>
                </c:pt>
              </c:numCache>
            </c:numRef>
          </c:val>
          <c:smooth val="0"/>
          <c:extLst>
            <c:ext xmlns:c16="http://schemas.microsoft.com/office/drawing/2014/chart" uri="{C3380CC4-5D6E-409C-BE32-E72D297353CC}">
              <c16:uniqueId val="{00000001-21C9-4FFB-B817-C39B27CB74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c:v>
                </c:pt>
                <c:pt idx="1">
                  <c:v>8.65</c:v>
                </c:pt>
                <c:pt idx="2">
                  <c:v>9.14</c:v>
                </c:pt>
                <c:pt idx="3">
                  <c:v>6.71</c:v>
                </c:pt>
                <c:pt idx="4">
                  <c:v>7.9</c:v>
                </c:pt>
              </c:numCache>
            </c:numRef>
          </c:val>
          <c:extLst>
            <c:ext xmlns:c16="http://schemas.microsoft.com/office/drawing/2014/chart" uri="{C3380CC4-5D6E-409C-BE32-E72D297353CC}">
              <c16:uniqueId val="{00000000-9E7C-41BC-B759-72214E01F1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7.62</c:v>
                </c:pt>
                <c:pt idx="1">
                  <c:v>7.85</c:v>
                </c:pt>
                <c:pt idx="2">
                  <c:v>12.26</c:v>
                </c:pt>
                <c:pt idx="3">
                  <c:v>11.95</c:v>
                </c:pt>
                <c:pt idx="4">
                  <c:v>12.28</c:v>
                </c:pt>
              </c:numCache>
            </c:numRef>
          </c:val>
          <c:extLst>
            <c:ext xmlns:c16="http://schemas.microsoft.com/office/drawing/2014/chart" uri="{C3380CC4-5D6E-409C-BE32-E72D297353CC}">
              <c16:uniqueId val="{00000001-9E7C-41BC-B759-72214E01F1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1.88</c:v>
                </c:pt>
                <c:pt idx="1">
                  <c:v>6.62</c:v>
                </c:pt>
                <c:pt idx="2">
                  <c:v>4.83</c:v>
                </c:pt>
                <c:pt idx="3">
                  <c:v>3.56</c:v>
                </c:pt>
                <c:pt idx="4">
                  <c:v>4.51</c:v>
                </c:pt>
              </c:numCache>
            </c:numRef>
          </c:val>
          <c:smooth val="0"/>
          <c:extLst>
            <c:ext xmlns:c16="http://schemas.microsoft.com/office/drawing/2014/chart" uri="{C3380CC4-5D6E-409C-BE32-E72D297353CC}">
              <c16:uniqueId val="{00000002-9E7C-41BC-B759-72214E01F1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0.12</c:v>
                </c:pt>
                <c:pt idx="2">
                  <c:v>#N/A</c:v>
                </c:pt>
                <c:pt idx="3">
                  <c:v>0.31</c:v>
                </c:pt>
                <c:pt idx="4">
                  <c:v>0</c:v>
                </c:pt>
                <c:pt idx="5">
                  <c:v>0</c:v>
                </c:pt>
                <c:pt idx="6">
                  <c:v>0</c:v>
                </c:pt>
                <c:pt idx="7">
                  <c:v>0</c:v>
                </c:pt>
                <c:pt idx="8">
                  <c:v>0</c:v>
                </c:pt>
                <c:pt idx="9">
                  <c:v>0</c:v>
                </c:pt>
              </c:numCache>
            </c:numRef>
          </c:val>
          <c:extLst>
            <c:ext xmlns:c16="http://schemas.microsoft.com/office/drawing/2014/chart" uri="{C3380CC4-5D6E-409C-BE32-E72D297353CC}">
              <c16:uniqueId val="{00000000-DEA1-4ED5-98FB-A685B4A78D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A1-4ED5-98FB-A685B4A78D06}"/>
            </c:ext>
          </c:extLst>
        </c:ser>
        <c:ser>
          <c:idx val="2"/>
          <c:order val="2"/>
          <c:tx>
            <c:strRef>
              <c:f>データシート!$A$29</c:f>
              <c:strCache>
                <c:ptCount val="1"/>
                <c:pt idx="0">
                  <c:v>温泉浴場事業特別会計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EA1-4ED5-98FB-A685B4A78D0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DEA1-4ED5-98FB-A685B4A78D06}"/>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0.04</c:v>
                </c:pt>
              </c:numCache>
            </c:numRef>
          </c:val>
          <c:extLst>
            <c:ext xmlns:c16="http://schemas.microsoft.com/office/drawing/2014/chart" uri="{C3380CC4-5D6E-409C-BE32-E72D297353CC}">
              <c16:uniqueId val="{00000004-DEA1-4ED5-98FB-A685B4A78D0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1.02</c:v>
                </c:pt>
                <c:pt idx="2">
                  <c:v>#N/A</c:v>
                </c:pt>
                <c:pt idx="3">
                  <c:v>0.53</c:v>
                </c:pt>
                <c:pt idx="4">
                  <c:v>#N/A</c:v>
                </c:pt>
                <c:pt idx="5">
                  <c:v>1.02</c:v>
                </c:pt>
                <c:pt idx="6">
                  <c:v>#N/A</c:v>
                </c:pt>
                <c:pt idx="7">
                  <c:v>0.96</c:v>
                </c:pt>
                <c:pt idx="8">
                  <c:v>#N/A</c:v>
                </c:pt>
                <c:pt idx="9">
                  <c:v>1.02</c:v>
                </c:pt>
              </c:numCache>
            </c:numRef>
          </c:val>
          <c:extLst>
            <c:ext xmlns:c16="http://schemas.microsoft.com/office/drawing/2014/chart" uri="{C3380CC4-5D6E-409C-BE32-E72D297353CC}">
              <c16:uniqueId val="{00000005-DEA1-4ED5-98FB-A685B4A78D06}"/>
            </c:ext>
          </c:extLst>
        </c:ser>
        <c:ser>
          <c:idx val="6"/>
          <c:order val="6"/>
          <c:tx>
            <c:strRef>
              <c:f>データシート!$A$33</c:f>
              <c:strCache>
                <c:ptCount val="1"/>
                <c:pt idx="0">
                  <c:v>企業誘致用地整備事業特別会計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0</c:v>
                </c:pt>
                <c:pt idx="4">
                  <c:v>#N/A</c:v>
                </c:pt>
                <c:pt idx="5">
                  <c:v>0</c:v>
                </c:pt>
                <c:pt idx="6">
                  <c:v>#N/A</c:v>
                </c:pt>
                <c:pt idx="7">
                  <c:v>4.08</c:v>
                </c:pt>
                <c:pt idx="8">
                  <c:v>#N/A</c:v>
                </c:pt>
                <c:pt idx="9">
                  <c:v>1.74</c:v>
                </c:pt>
              </c:numCache>
            </c:numRef>
          </c:val>
          <c:extLst>
            <c:ext xmlns:c16="http://schemas.microsoft.com/office/drawing/2014/chart" uri="{C3380CC4-5D6E-409C-BE32-E72D297353CC}">
              <c16:uniqueId val="{00000006-DEA1-4ED5-98FB-A685B4A78D0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2.76</c:v>
                </c:pt>
                <c:pt idx="6">
                  <c:v>#N/A</c:v>
                </c:pt>
                <c:pt idx="7">
                  <c:v>2.88</c:v>
                </c:pt>
                <c:pt idx="8">
                  <c:v>#N/A</c:v>
                </c:pt>
                <c:pt idx="9">
                  <c:v>3.02</c:v>
                </c:pt>
              </c:numCache>
            </c:numRef>
          </c:val>
          <c:extLst>
            <c:ext xmlns:c16="http://schemas.microsoft.com/office/drawing/2014/chart" uri="{C3380CC4-5D6E-409C-BE32-E72D297353CC}">
              <c16:uniqueId val="{00000007-DEA1-4ED5-98FB-A685B4A78D0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7.71</c:v>
                </c:pt>
                <c:pt idx="2">
                  <c:v>#N/A</c:v>
                </c:pt>
                <c:pt idx="3">
                  <c:v>7.46</c:v>
                </c:pt>
                <c:pt idx="4">
                  <c:v>#N/A</c:v>
                </c:pt>
                <c:pt idx="5">
                  <c:v>7.63</c:v>
                </c:pt>
                <c:pt idx="6">
                  <c:v>#N/A</c:v>
                </c:pt>
                <c:pt idx="7">
                  <c:v>6.27</c:v>
                </c:pt>
                <c:pt idx="8">
                  <c:v>#N/A</c:v>
                </c:pt>
                <c:pt idx="9">
                  <c:v>6.66</c:v>
                </c:pt>
              </c:numCache>
            </c:numRef>
          </c:val>
          <c:extLst>
            <c:ext xmlns:c16="http://schemas.microsoft.com/office/drawing/2014/chart" uri="{C3380CC4-5D6E-409C-BE32-E72D297353CC}">
              <c16:uniqueId val="{00000008-DEA1-4ED5-98FB-A685B4A78D0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4.6900000000000004</c:v>
                </c:pt>
                <c:pt idx="2">
                  <c:v>#N/A</c:v>
                </c:pt>
                <c:pt idx="3">
                  <c:v>8.64</c:v>
                </c:pt>
                <c:pt idx="4">
                  <c:v>#N/A</c:v>
                </c:pt>
                <c:pt idx="5">
                  <c:v>9.1300000000000008</c:v>
                </c:pt>
                <c:pt idx="6">
                  <c:v>#N/A</c:v>
                </c:pt>
                <c:pt idx="7">
                  <c:v>6.7</c:v>
                </c:pt>
                <c:pt idx="8">
                  <c:v>#N/A</c:v>
                </c:pt>
                <c:pt idx="9">
                  <c:v>7.89</c:v>
                </c:pt>
              </c:numCache>
            </c:numRef>
          </c:val>
          <c:extLst>
            <c:ext xmlns:c16="http://schemas.microsoft.com/office/drawing/2014/chart" uri="{C3380CC4-5D6E-409C-BE32-E72D297353CC}">
              <c16:uniqueId val="{00000009-DEA1-4ED5-98FB-A685B4A78D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3735</c:v>
                </c:pt>
                <c:pt idx="5">
                  <c:v>3474</c:v>
                </c:pt>
                <c:pt idx="8">
                  <c:v>3341</c:v>
                </c:pt>
                <c:pt idx="11">
                  <c:v>3372</c:v>
                </c:pt>
                <c:pt idx="14">
                  <c:v>3358</c:v>
                </c:pt>
              </c:numCache>
            </c:numRef>
          </c:val>
          <c:extLst>
            <c:ext xmlns:c16="http://schemas.microsoft.com/office/drawing/2014/chart" uri="{C3380CC4-5D6E-409C-BE32-E72D297353CC}">
              <c16:uniqueId val="{00000000-0C88-41C8-89E9-A928A17303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88-41C8-89E9-A928A17303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c:v>
                </c:pt>
                <c:pt idx="3">
                  <c:v>6</c:v>
                </c:pt>
                <c:pt idx="6">
                  <c:v>6</c:v>
                </c:pt>
                <c:pt idx="9">
                  <c:v>3</c:v>
                </c:pt>
                <c:pt idx="12">
                  <c:v>1</c:v>
                </c:pt>
              </c:numCache>
            </c:numRef>
          </c:val>
          <c:extLst>
            <c:ext xmlns:c16="http://schemas.microsoft.com/office/drawing/2014/chart" uri="{C3380CC4-5D6E-409C-BE32-E72D297353CC}">
              <c16:uniqueId val="{00000002-0C88-41C8-89E9-A928A17303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385</c:v>
                </c:pt>
                <c:pt idx="3">
                  <c:v>262</c:v>
                </c:pt>
                <c:pt idx="6">
                  <c:v>225</c:v>
                </c:pt>
                <c:pt idx="9">
                  <c:v>234</c:v>
                </c:pt>
                <c:pt idx="12">
                  <c:v>293</c:v>
                </c:pt>
              </c:numCache>
            </c:numRef>
          </c:val>
          <c:extLst>
            <c:ext xmlns:c16="http://schemas.microsoft.com/office/drawing/2014/chart" uri="{C3380CC4-5D6E-409C-BE32-E72D297353CC}">
              <c16:uniqueId val="{00000003-0C88-41C8-89E9-A928A17303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807</c:v>
                </c:pt>
                <c:pt idx="3">
                  <c:v>745</c:v>
                </c:pt>
                <c:pt idx="6">
                  <c:v>652</c:v>
                </c:pt>
                <c:pt idx="9">
                  <c:v>608</c:v>
                </c:pt>
                <c:pt idx="12">
                  <c:v>622</c:v>
                </c:pt>
              </c:numCache>
            </c:numRef>
          </c:val>
          <c:extLst>
            <c:ext xmlns:c16="http://schemas.microsoft.com/office/drawing/2014/chart" uri="{C3380CC4-5D6E-409C-BE32-E72D297353CC}">
              <c16:uniqueId val="{00000004-0C88-41C8-89E9-A928A17303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10</c:v>
                </c:pt>
                <c:pt idx="3">
                  <c:v>7</c:v>
                </c:pt>
                <c:pt idx="6">
                  <c:v>3</c:v>
                </c:pt>
                <c:pt idx="9">
                  <c:v>0</c:v>
                </c:pt>
                <c:pt idx="12">
                  <c:v>0</c:v>
                </c:pt>
              </c:numCache>
            </c:numRef>
          </c:val>
          <c:extLst>
            <c:ext xmlns:c16="http://schemas.microsoft.com/office/drawing/2014/chart" uri="{C3380CC4-5D6E-409C-BE32-E72D297353CC}">
              <c16:uniqueId val="{00000005-0C88-41C8-89E9-A928A17303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88-41C8-89E9-A928A17303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3007</c:v>
                </c:pt>
                <c:pt idx="3">
                  <c:v>2907</c:v>
                </c:pt>
                <c:pt idx="6">
                  <c:v>2905</c:v>
                </c:pt>
                <c:pt idx="9">
                  <c:v>3136</c:v>
                </c:pt>
                <c:pt idx="12">
                  <c:v>3069</c:v>
                </c:pt>
              </c:numCache>
            </c:numRef>
          </c:val>
          <c:extLst>
            <c:ext xmlns:c16="http://schemas.microsoft.com/office/drawing/2014/chart" uri="{C3380CC4-5D6E-409C-BE32-E72D297353CC}">
              <c16:uniqueId val="{00000007-0C88-41C8-89E9-A928A17303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481</c:v>
                </c:pt>
                <c:pt idx="2">
                  <c:v>#N/A</c:v>
                </c:pt>
                <c:pt idx="3">
                  <c:v>#N/A</c:v>
                </c:pt>
                <c:pt idx="4">
                  <c:v>453</c:v>
                </c:pt>
                <c:pt idx="5">
                  <c:v>#N/A</c:v>
                </c:pt>
                <c:pt idx="6">
                  <c:v>#N/A</c:v>
                </c:pt>
                <c:pt idx="7">
                  <c:v>450</c:v>
                </c:pt>
                <c:pt idx="8">
                  <c:v>#N/A</c:v>
                </c:pt>
                <c:pt idx="9">
                  <c:v>#N/A</c:v>
                </c:pt>
                <c:pt idx="10">
                  <c:v>609</c:v>
                </c:pt>
                <c:pt idx="11">
                  <c:v>#N/A</c:v>
                </c:pt>
                <c:pt idx="12">
                  <c:v>#N/A</c:v>
                </c:pt>
                <c:pt idx="13">
                  <c:v>627</c:v>
                </c:pt>
                <c:pt idx="14">
                  <c:v>#N/A</c:v>
                </c:pt>
              </c:numCache>
            </c:numRef>
          </c:val>
          <c:smooth val="0"/>
          <c:extLst>
            <c:ext xmlns:c16="http://schemas.microsoft.com/office/drawing/2014/chart" uri="{C3380CC4-5D6E-409C-BE32-E72D297353CC}">
              <c16:uniqueId val="{00000008-0C88-41C8-89E9-A928A17303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25622</c:v>
                </c:pt>
                <c:pt idx="5">
                  <c:v>25894</c:v>
                </c:pt>
                <c:pt idx="8">
                  <c:v>26239</c:v>
                </c:pt>
                <c:pt idx="11">
                  <c:v>26573</c:v>
                </c:pt>
                <c:pt idx="14">
                  <c:v>25174</c:v>
                </c:pt>
              </c:numCache>
            </c:numRef>
          </c:val>
          <c:extLst>
            <c:ext xmlns:c16="http://schemas.microsoft.com/office/drawing/2014/chart" uri="{C3380CC4-5D6E-409C-BE32-E72D297353CC}">
              <c16:uniqueId val="{00000000-7A3C-4AB8-B412-84B78CF8AF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1591</c:v>
                </c:pt>
                <c:pt idx="5">
                  <c:v>1464</c:v>
                </c:pt>
                <c:pt idx="8">
                  <c:v>1262</c:v>
                </c:pt>
                <c:pt idx="11">
                  <c:v>901</c:v>
                </c:pt>
                <c:pt idx="14">
                  <c:v>725</c:v>
                </c:pt>
              </c:numCache>
            </c:numRef>
          </c:val>
          <c:extLst>
            <c:ext xmlns:c16="http://schemas.microsoft.com/office/drawing/2014/chart" uri="{C3380CC4-5D6E-409C-BE32-E72D297353CC}">
              <c16:uniqueId val="{00000001-7A3C-4AB8-B412-84B78CF8AF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20274</c:v>
                </c:pt>
                <c:pt idx="5">
                  <c:v>18932</c:v>
                </c:pt>
                <c:pt idx="8">
                  <c:v>18735</c:v>
                </c:pt>
                <c:pt idx="11">
                  <c:v>18370</c:v>
                </c:pt>
                <c:pt idx="14">
                  <c:v>18031</c:v>
                </c:pt>
              </c:numCache>
            </c:numRef>
          </c:val>
          <c:extLst>
            <c:ext xmlns:c16="http://schemas.microsoft.com/office/drawing/2014/chart" uri="{C3380CC4-5D6E-409C-BE32-E72D297353CC}">
              <c16:uniqueId val="{00000002-7A3C-4AB8-B412-84B78CF8AF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3C-4AB8-B412-84B78CF8AF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3C-4AB8-B412-84B78CF8AF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3C-4AB8-B412-84B78CF8AF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3652</c:v>
                </c:pt>
                <c:pt idx="3">
                  <c:v>3665</c:v>
                </c:pt>
                <c:pt idx="6">
                  <c:v>3797</c:v>
                </c:pt>
                <c:pt idx="9">
                  <c:v>3743</c:v>
                </c:pt>
                <c:pt idx="12">
                  <c:v>3693</c:v>
                </c:pt>
              </c:numCache>
            </c:numRef>
          </c:val>
          <c:extLst>
            <c:ext xmlns:c16="http://schemas.microsoft.com/office/drawing/2014/chart" uri="{C3380CC4-5D6E-409C-BE32-E72D297353CC}">
              <c16:uniqueId val="{00000006-7A3C-4AB8-B412-84B78CF8AF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743</c:v>
                </c:pt>
                <c:pt idx="3">
                  <c:v>629</c:v>
                </c:pt>
                <c:pt idx="6">
                  <c:v>544</c:v>
                </c:pt>
                <c:pt idx="9">
                  <c:v>719</c:v>
                </c:pt>
                <c:pt idx="12">
                  <c:v>633</c:v>
                </c:pt>
              </c:numCache>
            </c:numRef>
          </c:val>
          <c:extLst>
            <c:ext xmlns:c16="http://schemas.microsoft.com/office/drawing/2014/chart" uri="{C3380CC4-5D6E-409C-BE32-E72D297353CC}">
              <c16:uniqueId val="{00000007-7A3C-4AB8-B412-84B78CF8AF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6534</c:v>
                </c:pt>
                <c:pt idx="3">
                  <c:v>6440</c:v>
                </c:pt>
                <c:pt idx="6">
                  <c:v>5940</c:v>
                </c:pt>
                <c:pt idx="9">
                  <c:v>5321</c:v>
                </c:pt>
                <c:pt idx="12">
                  <c:v>4642</c:v>
                </c:pt>
              </c:numCache>
            </c:numRef>
          </c:val>
          <c:extLst>
            <c:ext xmlns:c16="http://schemas.microsoft.com/office/drawing/2014/chart" uri="{C3380CC4-5D6E-409C-BE32-E72D297353CC}">
              <c16:uniqueId val="{00000008-7A3C-4AB8-B412-84B78CF8AF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22</c:v>
                </c:pt>
                <c:pt idx="3">
                  <c:v>15</c:v>
                </c:pt>
                <c:pt idx="6">
                  <c:v>9</c:v>
                </c:pt>
                <c:pt idx="9">
                  <c:v>5</c:v>
                </c:pt>
                <c:pt idx="12">
                  <c:v>1</c:v>
                </c:pt>
              </c:numCache>
            </c:numRef>
          </c:val>
          <c:extLst>
            <c:ext xmlns:c16="http://schemas.microsoft.com/office/drawing/2014/chart" uri="{C3380CC4-5D6E-409C-BE32-E72D297353CC}">
              <c16:uniqueId val="{00000009-7A3C-4AB8-B412-84B78CF8AF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20545</c:v>
                </c:pt>
                <c:pt idx="3">
                  <c:v>21618</c:v>
                </c:pt>
                <c:pt idx="6">
                  <c:v>22539</c:v>
                </c:pt>
                <c:pt idx="9">
                  <c:v>23666</c:v>
                </c:pt>
                <c:pt idx="12">
                  <c:v>22593</c:v>
                </c:pt>
              </c:numCache>
            </c:numRef>
          </c:val>
          <c:extLst>
            <c:ext xmlns:c16="http://schemas.microsoft.com/office/drawing/2014/chart" uri="{C3380CC4-5D6E-409C-BE32-E72D297353CC}">
              <c16:uniqueId val="{0000000A-7A3C-4AB8-B412-84B78CF8AF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A3C-4AB8-B412-84B78CF8AF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1991</c:v>
                </c:pt>
                <c:pt idx="1">
                  <c:v>1992</c:v>
                </c:pt>
                <c:pt idx="2">
                  <c:v>1992</c:v>
                </c:pt>
              </c:numCache>
            </c:numRef>
          </c:val>
          <c:extLst>
            <c:ext xmlns:c16="http://schemas.microsoft.com/office/drawing/2014/chart" uri="{C3380CC4-5D6E-409C-BE32-E72D297353CC}">
              <c16:uniqueId val="{00000000-6754-4FB5-84B6-0CF9B3644A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12676</c:v>
                </c:pt>
                <c:pt idx="1">
                  <c:v>12051</c:v>
                </c:pt>
                <c:pt idx="2">
                  <c:v>11558</c:v>
                </c:pt>
              </c:numCache>
            </c:numRef>
          </c:val>
          <c:extLst>
            <c:ext xmlns:c16="http://schemas.microsoft.com/office/drawing/2014/chart" uri="{C3380CC4-5D6E-409C-BE32-E72D297353CC}">
              <c16:uniqueId val="{00000001-6754-4FB5-84B6-0CF9B3644A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7906</c:v>
                </c:pt>
                <c:pt idx="1">
                  <c:v>8307</c:v>
                </c:pt>
                <c:pt idx="2">
                  <c:v>8520</c:v>
                </c:pt>
              </c:numCache>
            </c:numRef>
          </c:val>
          <c:extLst>
            <c:ext xmlns:c16="http://schemas.microsoft.com/office/drawing/2014/chart" uri="{C3380CC4-5D6E-409C-BE32-E72D297353CC}">
              <c16:uniqueId val="{00000002-6754-4FB5-84B6-0CF9B3644A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{335DABE5-3E86-4EC2-B768-20F90F9A8E51}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EBF-437B-B0A5-B1C940143D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{750A3780-0375-4601-A7B2-B73E6AD0195E}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BF-437B-B0A5-B1C940143D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{21D1BD9C-4162-435C-8A93-5655D8E832F7}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BF-437B-B0A5-B1C940143D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{0944A04B-BD52-4CD1-8A53-4F36805F0065}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BF-437B-B0A5-B1C940143D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{4798B78A-6386-4184-8728-86A54CCDE7D0}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BF-437B-B0A5-B1C940143D3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{CA9BB6F6-F02C-47FA-A6FA-B11C16104567}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EBF-437B-B0A5-B1C940143D3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{7F8D4576-0152-47AE-8762-8FC4ABB949EF}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EBF-437B-B0A5-B1C940143D3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{89D05571-282D-4747-94BA-F89CB29CEB29}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EBF-437B-B0A5-B1C940143D3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{DF8DF663-37B7-4C4D-A2CA-4E2EAA0B4E33}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EBF-437B-B0A5-B1C940143D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59.7</c:v>
                </c:pt>
                <c:pt idx="24">
                  <c:v>60.6</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EBF-437B-B0A5-B1C940143D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{03E8D886-8060-4BF3-83EE-118728DC5478}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EBF-437B-B0A5-B1C940143D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{FFDBCBE8-BBFF-4A11-9134-5EAD5B7A0C74}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BF-437B-B0A5-B1C940143D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{11A205A3-3CAB-433F-8A1E-77FCE3F24442}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BF-437B-B0A5-B1C940143D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{452F1EFA-22E3-49D7-BCFF-1B2DB432B4E2}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BF-437B-B0A5-B1C940143D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{7FB364CB-51FB-4134-8825-D94D979CC7DA}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BF-437B-B0A5-B1C940143D3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{B08B5CA3-CA83-433A-A3A2-21E67DE65CEF}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EBF-437B-B0A5-B1C940143D3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{70A11BC2-4655-46C9-9D49-57C6767DDFC2}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EBF-437B-B0A5-B1C940143D3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{1D58E6CF-1128-4DA3-95B1-89978D920D7A}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EBF-437B-B0A5-B1C940143D3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{A78D74F5-1BC3-4A17-9044-ADD2E693F18A}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EBF-437B-B0A5-B1C940143D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58.9</c:v>
                </c:pt>
                <c:pt idx="24">
                  <c:v>62.5</c:v>
                </c:pt>
                <c:pt idx="32">
                  <c:v>65</c:v>
                </c:pt>
              </c:numCache>
            </c:numRef>
          </c:xVal>
          <c:yVal>
            <c:numRef>
              <c:f>公会計指標分析・財政指標組合せ分析表!$BP$55:$DC$55</c:f>
              <c:numCache>
                <c:formatCode>#,##0.0;"▲ "#,##0.0</c:formatCode>
                <c:ptCount val="40"/>
                <c:pt idx="16">
                  <c:v>14.5</c:v>
                </c:pt>
                <c:pt idx="24">
                  <c:v>25.2</c:v>
                </c:pt>
                <c:pt idx="32">
                  <c:v>15.7</c:v>
                </c:pt>
              </c:numCache>
            </c:numRef>
          </c:yVal>
          <c:smooth val="0"/>
          <c:extLst>
            <c:ext xmlns:c16="http://schemas.microsoft.com/office/drawing/2014/chart" uri="{C3380CC4-5D6E-409C-BE32-E72D297353CC}">
              <c16:uniqueId val="{00000013-6EBF-437B-B0A5-B1C940143D30}"/>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{639D7B56-1DA4-4AC2-AC49-725D0BBBDC46}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A89-49FA-BC31-8657BC8FAE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{674D057D-AE57-4A96-8309-C1475DE981D5}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89-49FA-BC31-8657BC8FAE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{DB2D291C-7BA0-4AB8-8A9B-85D7A3B00572}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89-49FA-BC31-8657BC8FAE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{1B4F8A58-F28D-4A71-8E11-234FC36D5BFF}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89-49FA-BC31-8657BC8FAE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{9CA323DE-4439-4473-9EA3-EF3462D5A77D}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89-49FA-BC31-8657BC8FAE7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{53F1BD32-615F-4641-A85E-440C8046ECF9}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A89-49FA-BC31-8657BC8FAE7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{DEE1AD3F-AD08-494C-98B4-D1C856E18957}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A89-49FA-BC31-8657BC8FAE7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{D49FA73C-9BCF-44C1-B192-FD65C3E15856}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A89-49FA-BC31-8657BC8FAE7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{4AD51AA3-007C-465F-9283-0F15D85DCCED}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A89-49FA-BC31-8657BC8FAE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3.2</c:v>
                </c:pt>
                <c:pt idx="16">
                  <c:v>3.5</c:v>
                </c:pt>
                <c:pt idx="24">
                  <c:v>3.8</c:v>
                </c:pt>
                <c:pt idx="32">
                  <c:v>4.2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A89-49FA-BC31-8657BC8FAE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5.1287342275912112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{E5BB7585-EF27-4345-AFE7-2B1705436E3A}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A89-49FA-BC31-8657BC8FAE7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{ABD835DD-0C04-4EBD-B78C-1BEE5C2B99C7}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89-49FA-BC31-8657BC8FAE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{8EAD49EA-F159-496C-9B4D-A325D454D7B9}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89-49FA-BC31-8657BC8FAE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{950E00C5-01F8-40CB-96C7-7D0F1BCE8845}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89-49FA-BC31-8657BC8FAE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{9E5A727F-AF69-447F-9CBF-AED2DA3C9CA7}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89-49FA-BC31-8657BC8FAE73}"/>
                </c:ext>
              </c:extLst>
            </c:dLbl>
            <c:dLbl>
              <c:idx val="8"/>
              <c:layout>
                <c:manualLayout>
                  <c:x val="-1.8171803637232468E-2"/>
                  <c:y val="-7.354595189967581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{FFC23D88-1AA2-47EE-83F5-E88B76F76EBB}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A89-49FA-BC31-8657BC8FAE7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{FAD1D0B2-B3B9-46D1-A578-EA4D47140BAA}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A89-49FA-BC31-8657BC8FAE7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{702CC469-056D-4243-BF2A-D506227633E5}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A89-49FA-BC31-8657BC8FAE7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{D2A1C59E-EE42-4F69-9F16-D201AA836A93}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A89-49FA-BC31-8657BC8FAE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8.4</c:v>
                </c:pt>
                <c:pt idx="24">
                  <c:v>8.9</c:v>
                </c:pt>
                <c:pt idx="32">
                  <c:v>8.9</c:v>
                </c:pt>
              </c:numCache>
            </c:numRef>
          </c:xVal>
          <c:yVal>
            <c:numRef>
              <c:f>公会計指標分析・財政指標組合せ分析表!$BP$77:$DC$77</c:f>
              <c:numCache>
                <c:formatCode>#,##0.0;"▲ "#,##0.0</c:formatCode>
                <c:ptCount val="40"/>
                <c:pt idx="0">
                  <c:v>15.3</c:v>
                </c:pt>
                <c:pt idx="8">
                  <c:v>14.9</c:v>
                </c:pt>
                <c:pt idx="16">
                  <c:v>14.5</c:v>
                </c:pt>
                <c:pt idx="24">
                  <c:v>25.2</c:v>
                </c:pt>
                <c:pt idx="32">
                  <c:v>15.7</c:v>
                </c:pt>
              </c:numCache>
            </c:numRef>
          </c:yVal>
          <c:smooth val="0"/>
          <c:extLst>
            <c:ext xmlns:c16="http://schemas.microsoft.com/office/drawing/2014/chart" uri="{C3380CC4-5D6E-409C-BE32-E72D297353CC}">
              <c16:uniqueId val="{00000013-5A89-49FA-BC31-8657BC8FAE73}"/>
            </c:ext>
          </c:extLst>
        </c:ser>
        <c:dLbls>
          <c:showLegendKey val="0"/>
          <c:showVal val="1"/>
          <c:showCatName val="0"/>
          <c:showSerName val="0"/>
          <c:showPercent val="0"/>
          <c:showBubbleSize val="0"/>
        </c:dLbls>
        <c:axId val="84219776"/>
        <c:axId val="84234240"/>
      </c:scatterChart>
      <c:valAx>
        <c:axId val="84219776"/>
        <c:scaling>
          <c:orientation val="maxMin"/>
          <c:max val="9"/>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元利償還金の増、算入公債費等の減により実質公債費比率の分子は増加傾向にある。</a:t>
          </a:r>
        </a:p>
        <a:p>
          <a:r>
            <a:rPr kumimoji="1" lang="ja-JP" altLang="en-US" sz="1050">
              <a:latin typeface="ＭＳ ゴシック" pitchFamily="49" charset="-128"/>
              <a:ea typeface="ＭＳ ゴシック" pitchFamily="49" charset="-128"/>
            </a:rPr>
            <a:t>　地方債の借入方針として、①借入額を元金償還額よりも少ない額に抑える、②後年度の公債費抑制のため、可能な限り繰上償還を実施し、償還金額の抑制・縮減するよう財政運営を行っている。</a:t>
          </a:r>
        </a:p>
        <a:p>
          <a:r>
            <a:rPr kumimoji="1" lang="ja-JP" altLang="en-US" sz="1050">
              <a:latin typeface="ＭＳ ゴシック" pitchFamily="49" charset="-128"/>
              <a:ea typeface="ＭＳ ゴシック" pitchFamily="49" charset="-128"/>
            </a:rPr>
            <a:t>　</a:t>
          </a:r>
          <a:r>
            <a:rPr kumimoji="1" lang="en-US" altLang="ja-JP" sz="1050">
              <a:latin typeface="ＭＳ ゴシック" pitchFamily="49" charset="-128"/>
              <a:ea typeface="ＭＳ ゴシック" pitchFamily="49" charset="-128"/>
            </a:rPr>
            <a:t>H19</a:t>
          </a:r>
          <a:r>
            <a:rPr kumimoji="1" lang="ja-JP" altLang="en-US" sz="1050">
              <a:latin typeface="ＭＳ ゴシック" pitchFamily="49" charset="-128"/>
              <a:ea typeface="ＭＳ ゴシック" pitchFamily="49" charset="-128"/>
            </a:rPr>
            <a:t>年度以降、地方債残高は</a:t>
          </a:r>
          <a:r>
            <a:rPr kumimoji="1" lang="en-US" altLang="ja-JP" sz="1050">
              <a:latin typeface="ＭＳ ゴシック" pitchFamily="49" charset="-128"/>
              <a:ea typeface="ＭＳ ゴシック" pitchFamily="49" charset="-128"/>
            </a:rPr>
            <a:t>H30</a:t>
          </a:r>
          <a:r>
            <a:rPr kumimoji="1" lang="ja-JP" altLang="en-US" sz="1050">
              <a:latin typeface="ＭＳ ゴシック" pitchFamily="49" charset="-128"/>
              <a:ea typeface="ＭＳ ゴシック" pitchFamily="49" charset="-128"/>
            </a:rPr>
            <a:t>年度末までは減少傾向にて推移。</a:t>
          </a:r>
        </a:p>
        <a:p>
          <a:r>
            <a:rPr kumimoji="1" lang="ja-JP" altLang="en-US" sz="1050">
              <a:latin typeface="ＭＳ ゴシック" pitchFamily="49" charset="-128"/>
              <a:ea typeface="ＭＳ ゴシック" pitchFamily="49" charset="-128"/>
            </a:rPr>
            <a:t>　小浜体育館整備事業等の大型事業に伴う地方債の借入により、地方債残高は</a:t>
          </a:r>
          <a:r>
            <a:rPr kumimoji="1" lang="en-US" altLang="ja-JP" sz="1050">
              <a:latin typeface="ＭＳ ゴシック" pitchFamily="49" charset="-128"/>
              <a:ea typeface="ＭＳ ゴシック" pitchFamily="49" charset="-128"/>
            </a:rPr>
            <a:t>R</a:t>
          </a:r>
          <a:r>
            <a:rPr kumimoji="1" lang="ja-JP" altLang="en-US" sz="1050">
              <a:latin typeface="ＭＳ ゴシック" pitchFamily="49" charset="-128"/>
              <a:ea typeface="ＭＳ ゴシック" pitchFamily="49" charset="-128"/>
            </a:rPr>
            <a:t>元年度末から</a:t>
          </a:r>
          <a:r>
            <a:rPr kumimoji="1" lang="en-US" altLang="ja-JP" sz="1050">
              <a:latin typeface="ＭＳ ゴシック" pitchFamily="49" charset="-128"/>
              <a:ea typeface="ＭＳ ゴシック" pitchFamily="49" charset="-128"/>
            </a:rPr>
            <a:t>R3</a:t>
          </a:r>
          <a:r>
            <a:rPr kumimoji="1" lang="ja-JP" altLang="en-US" sz="1050">
              <a:latin typeface="ＭＳ ゴシック" pitchFamily="49" charset="-128"/>
              <a:ea typeface="ＭＳ ゴシック" pitchFamily="49" charset="-128"/>
            </a:rPr>
            <a:t>年度末まで増加に転じたが、</a:t>
          </a:r>
          <a:r>
            <a:rPr kumimoji="1" lang="en-US" altLang="ja-JP" sz="1050">
              <a:latin typeface="ＭＳ ゴシック" pitchFamily="49" charset="-128"/>
              <a:ea typeface="ＭＳ ゴシック" pitchFamily="49" charset="-128"/>
            </a:rPr>
            <a:t>R3</a:t>
          </a:r>
          <a:r>
            <a:rPr kumimoji="1" lang="ja-JP" altLang="en-US" sz="1050">
              <a:latin typeface="ＭＳ ゴシック" pitchFamily="49" charset="-128"/>
              <a:ea typeface="ＭＳ ゴシック" pitchFamily="49" charset="-128"/>
            </a:rPr>
            <a:t>年度にて同事業が終了したこともあり、</a:t>
          </a:r>
          <a:r>
            <a:rPr kumimoji="1" lang="en-US" altLang="ja-JP" sz="1050">
              <a:latin typeface="ＭＳ ゴシック" pitchFamily="49" charset="-128"/>
              <a:ea typeface="ＭＳ ゴシック" pitchFamily="49" charset="-128"/>
            </a:rPr>
            <a:t>R4</a:t>
          </a:r>
          <a:r>
            <a:rPr kumimoji="1" lang="ja-JP" altLang="en-US" sz="1050">
              <a:latin typeface="ＭＳ ゴシック" pitchFamily="49" charset="-128"/>
              <a:ea typeface="ＭＳ ゴシック" pitchFamily="49" charset="-128"/>
            </a:rPr>
            <a:t>年度末は前年度比減。</a:t>
          </a:r>
        </a:p>
        <a:p>
          <a:r>
            <a:rPr kumimoji="1" lang="ja-JP" altLang="en-US" sz="1050">
              <a:latin typeface="ＭＳ ゴシック" pitchFamily="49" charset="-128"/>
              <a:ea typeface="ＭＳ ゴシック" pitchFamily="49" charset="-128"/>
            </a:rPr>
            <a:t>　ただし、元利償還金については、</a:t>
          </a:r>
          <a:r>
            <a:rPr kumimoji="1" lang="en-US" altLang="ja-JP" sz="1050">
              <a:latin typeface="ＭＳ ゴシック" pitchFamily="49" charset="-128"/>
              <a:ea typeface="ＭＳ ゴシック" pitchFamily="49" charset="-128"/>
            </a:rPr>
            <a:t>R3</a:t>
          </a:r>
          <a:r>
            <a:rPr kumimoji="1" lang="ja-JP" altLang="en-US" sz="1050">
              <a:latin typeface="ＭＳ ゴシック" pitchFamily="49" charset="-128"/>
              <a:ea typeface="ＭＳ ゴシック" pitchFamily="49" charset="-128"/>
            </a:rPr>
            <a:t>年度の大型事業を伴う借入に係る元金償還が、据え置き期間を経て、</a:t>
          </a:r>
          <a:r>
            <a:rPr kumimoji="1" lang="en-US" altLang="ja-JP" sz="1050">
              <a:latin typeface="ＭＳ ゴシック" pitchFamily="49" charset="-128"/>
              <a:ea typeface="ＭＳ ゴシック" pitchFamily="49" charset="-128"/>
            </a:rPr>
            <a:t>R5</a:t>
          </a:r>
          <a:r>
            <a:rPr kumimoji="1" lang="ja-JP" altLang="en-US" sz="1050">
              <a:latin typeface="ＭＳ ゴシック" pitchFamily="49" charset="-128"/>
              <a:ea typeface="ＭＳ ゴシック" pitchFamily="49" charset="-128"/>
            </a:rPr>
            <a:t>年度から始まるため、一時的な元利償還金が増額が見込まれる。</a:t>
          </a:r>
        </a:p>
        <a:p>
          <a:r>
            <a:rPr kumimoji="1" lang="ja-JP" altLang="en-US" sz="1050">
              <a:latin typeface="ＭＳ ゴシック" pitchFamily="49" charset="-128"/>
              <a:ea typeface="ＭＳ ゴシック" pitchFamily="49" charset="-128"/>
            </a:rPr>
            <a:t>　今後についても、上記借入方針を踏まえた適正な起債管理に努め</a:t>
          </a:r>
          <a:r>
            <a:rPr kumimoji="1" lang="ja-JP" altLang="en-US" sz="1400">
              <a:latin typeface="ＭＳ ゴシック" pitchFamily="49" charset="-128"/>
              <a:ea typeface="ＭＳ ゴシック" pitchFamily="49" charset="-128"/>
            </a:rPr>
            <a:t>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これまで計画的に積立を行ってきたが、財源不足による取り崩しを令和元年度に初めて行い、減債基金残高は減少している。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今後、税収の減及び普通交付税の減等による歳入不足が深刻化するため予断を許さない状況である。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地方債現在高の増、充当可能基金の減により、将来負担比率の分子は増加傾向にある。</a:t>
          </a:r>
        </a:p>
        <a:p>
          <a:r>
            <a:rPr kumimoji="1" lang="ja-JP" altLang="en-US" sz="1400">
              <a:latin typeface="ＭＳ ゴシック" pitchFamily="49" charset="-128"/>
              <a:ea typeface="ＭＳ ゴシック" pitchFamily="49" charset="-128"/>
            </a:rPr>
            <a:t>　また、小浜体育館整備事業等の大型事業に伴う地方債の借入により、地方債残高は</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元年度末から</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年度末まで増加に転じた。</a:t>
          </a:r>
        </a:p>
        <a:p>
          <a:r>
            <a:rPr kumimoji="1" lang="ja-JP" altLang="en-US" sz="1400">
              <a:latin typeface="ＭＳ ゴシック" pitchFamily="49" charset="-128"/>
              <a:ea typeface="ＭＳ ゴシック" pitchFamily="49" charset="-128"/>
            </a:rPr>
            <a:t>　しかしながら、</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年度にて同事業が終了したこともあり、</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年度末の地方債残高は前年度比減となった。</a:t>
          </a:r>
        </a:p>
        <a:p>
          <a:r>
            <a:rPr kumimoji="1" lang="ja-JP" altLang="en-US" sz="1400">
              <a:latin typeface="ＭＳ ゴシック" pitchFamily="49" charset="-128"/>
              <a:ea typeface="ＭＳ ゴシック" pitchFamily="49" charset="-128"/>
            </a:rPr>
            <a:t>　後年度の公債費抑制を図るため、可能な限り繰上償還を実施し、利子償還金の抑制・縮減を図るほか、各年度における借入額についても借入額が償還額を上回る状態を解消できるよう適正な起債管理に努める。</a:t>
          </a:r>
        </a:p>
        <a:p>
          <a:r>
            <a:rPr kumimoji="1" lang="ja-JP" altLang="en-US" sz="1400">
              <a:latin typeface="ＭＳ ゴシック" pitchFamily="49" charset="-128"/>
              <a:ea typeface="ＭＳ ゴシック" pitchFamily="49" charset="-128"/>
            </a:rPr>
            <a:t>　また、財政調整基金等についても適切な債権運用等を実施し、可能な限りの積立てを行い、健全な財政運営に努める。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長崎県雲仙市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減債基金への基金利子や、特定目的基金であるふるさと応援基金における寄附金増加に伴う積立金（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百万円）の増はあったものの、決算財源調整のため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百万円の取り崩しによる減が大きく影響し、基金全体としては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基金は令和元年度以降当分の間は、財源不足による取り崩しを予定しており、長期的には減少傾向にある。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振興基金：市民の連携の強化又は地域振興等に関する施策の推進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ふるさと応援基金：住民の福祉の増進、特色あるふるさとづくりと協働のまちづくりに資する。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地域づくり基金：活力と潤いに満ちた地域社会の実現</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ふるさと応援基金：寄附額の増加による増（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地域づくり基金：対象事業費充当による減（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寄附金額に大きく左右されるふるさと応援基金を除けば、現時点では大きな増減は予定していない。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基金利子額を積み立てたことによる増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16,221,783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百万円の取崩しによる減があり、最終的には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長期財政見通しでは、令和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年度までの各年度において、財源不足が見込まれ、減債基金の取り崩しを予定している。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F214AAF-7B7B-4A75-9ED6-083C7C4F96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E4CBB76-D429-4FE0-8992-9AB01B627F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E04783F1-E509-4BF8-90B3-0C61F80E554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5303579B-D932-433F-8284-E7040FA7E97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794F6B3D-44CE-4DEC-B052-C153B7D930E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526AD1D0-B5B6-4505-9EE5-0DF3C7DA5C1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356A483D-DCFB-45C1-8F10-52C927DE1FB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C015F4ED-76D2-4428-B7A9-EA01096D30D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81E066E3-C826-4988-9F4E-F26F37A2EBB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301B8B28-484D-40C2-B223-2F4090D324F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26174454-C847-4FD1-97B3-353091C12EC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FAF1F703-F0CF-4FE7-9211-06483726D62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E4C19C81-F776-4C78-8438-358E06D5A8C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22D2587-4FB8-4D28-8F3D-EB862FA4B44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F303C4EB-C379-4D0D-B451-32E02D19205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76DD1C63-8D22-4B39-ACEE-8D4E34E9DC2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25FA4368-E2CE-4396-9438-BC980708062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F25F0EE4-A632-431C-BB2E-B5F14FFB2F6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58454FC9-AEB6-4A41-B0A3-19FCE7644B7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787087FB-070C-4EA9-BF11-B5E3C3EA435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41,829
41,118
214.31
33,445,761
31,991,507
1,281,468
16,221,783
22,593,294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C45047BE-D0A9-47FA-8D12-63B04C57A75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14B5E6C8-26F1-4EBC-9F52-3CB2AFBE73F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3299F2-9CEF-4968-ACDA-5DC4C76CAC5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85A9BC-F6ED-4298-9A46-9F335A60DA0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7766756B-D2F8-43E2-870F-C558C24141B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CD1A1B89-99BE-4993-B6A0-9ECC8867067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C2B96EF-6919-4945-955A-64BA36B637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343804C3-AF00-4DCA-A833-E31573B2DC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C153B280-DFC7-44EB-8068-C4B959AE7CC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23BE3908-A2C5-4CD3-857A-0F0499EC796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CFCBF697-7368-41D9-B555-26277A2914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5028DC1B-0EEB-4315-8ADF-05DFF0EB58F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8287EB9D-AE44-486E-9DC2-3AAF513CF76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52E8F4E9-4B7F-4819-918E-0D00AE1D336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3F84CE95-A3CE-4CFF-83C2-058841A0303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59136C86-E34A-4114-BED2-0E515B3CC09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9D550AD3-D484-4A41-9ED8-5EAD925EFFA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68E40D44-A60C-4ADF-9FEC-7A6D28D798C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FF2442C6-4120-433D-8EFC-1AD0983105A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CA19DF40-BB14-490C-8ADF-6DAC2E362EE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3DAFD211-95C4-4BF4-926B-D8BF7C169693}"/>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9B2E8A85-2EEB-4F8E-BB71-49553E88D73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323D154F-25B5-47A9-BC6A-D64DAF30C21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25BA1112-2670-4238-802C-1FAD73BC250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862F0FAC-9737-484E-896A-00BA221FB2F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6FD20717-D90D-40FB-8D43-BD42C845052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3C7983F6-DF4B-4F0F-9A90-126F804804B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11C31D69-97A1-495B-AA49-8F4BD5F26EF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8C8A1BAD-8262-4085-B6EE-2E53DB4A736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34E02003-92CA-4D1F-A3AC-5FA22987E40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48D3B85C-644B-4223-A099-7AFBD3E51E0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B9AC0682-81E2-4492-8B41-E61F4F61647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E4F55B54-79E1-4DC0-8C7E-E0324F55BA2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72562623-04FD-48AE-8229-BEC434B0FEE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747043A9-E4A4-4824-8A42-95DB6EECDD3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本市の有形固定資産減価償却率は</a:t>
          </a:r>
          <a:r>
            <a:rPr kumimoji="1" lang="en-US" altLang="ja-JP" sz="1100">
              <a:solidFill>
                <a:schemeClr val="dk1"/>
              </a:solidFill>
              <a:effectLst/>
              <a:latin typeface="+mn-lt"/>
              <a:ea typeface="+mn-ea"/>
              <a:cs typeface="+mn-cs"/>
            </a:rPr>
            <a:t>61.2%</a:t>
          </a:r>
          <a:r>
            <a:rPr kumimoji="1" lang="ja-JP" altLang="ja-JP" sz="1100">
              <a:solidFill>
                <a:schemeClr val="dk1"/>
              </a:solidFill>
              <a:effectLst/>
              <a:latin typeface="+mn-lt"/>
              <a:ea typeface="+mn-ea"/>
              <a:cs typeface="+mn-cs"/>
            </a:rPr>
            <a:t>となっており、類似団体内平均値と同水準となっているが、老朽化に伴い、上昇傾向にある。</a:t>
          </a:r>
          <a:endParaRPr lang="ja-JP" altLang="ja-JP">
            <a:effectLst/>
          </a:endParaRPr>
        </a:p>
        <a:p>
          <a:r>
            <a:rPr kumimoji="1" lang="ja-JP" altLang="ja-JP" sz="1100">
              <a:solidFill>
                <a:schemeClr val="dk1"/>
              </a:solidFill>
              <a:effectLst/>
              <a:latin typeface="+mn-lt"/>
              <a:ea typeface="+mn-ea"/>
              <a:cs typeface="+mn-cs"/>
            </a:rPr>
            <a:t>　本市は合併等の影響もあり、各町の個別施設が多く、整理が進んでいない状況のため、公共施設等総合管理計画に基づき、老朽化した施設の集約化・複合化等に取り組んでいく。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38B1EA65-6D0A-4817-AC65-2847AFBA332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896DD398-02D3-47A4-B01A-2D1F8951903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EE5D7060-C9BB-4DBE-956D-4B9C0E67692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3DDB3FDA-ADAE-4CB1-8732-0B0AC571389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C38A203A-6834-4F43-8582-94BB1743BD6A}"/>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D45A88EF-F5D2-4208-B510-A2E6A3E24FD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BD719342-A8C9-451F-836E-7B023E78FC5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9058AA3-8993-4838-B15C-4267FC648A3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6F804761-B491-4876-ACDF-88C173FBC2D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FE1C668A-8E11-4458-80D7-61D1711B70A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95DAEF78-3A70-46BE-8F15-7BCBA2638DE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DB74B1FB-D1A9-4304-BDD3-67F3E15A751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373E8293-335D-419E-9B3C-01F78F73D81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F72CC10-4D02-4F36-B53A-7E54C915EF6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2FBAA117-D4B8-4C4C-BF88-66243FC5C1AE}"/>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3241B07-F257-461B-A744-A5816210224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3" name="直線コネクタ 72">
          <a:extLst>
            <a:ext uri="{FF2B5EF4-FFF2-40B4-BE49-F238E27FC236}">
              <a16:creationId xmlns:a16="http://schemas.microsoft.com/office/drawing/2014/main" id="{9D6381A5-33E5-4DE6-973A-AB833C4BB829}"/>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4" name="有形固定資産減価償却率最小値テキスト">
          <a:extLst>
            <a:ext uri="{FF2B5EF4-FFF2-40B4-BE49-F238E27FC236}">
              <a16:creationId xmlns:a16="http://schemas.microsoft.com/office/drawing/2014/main" id="{B199F3CC-79A0-416A-AC94-C8B194067910}"/>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5" name="直線コネクタ 74">
          <a:extLst>
            <a:ext uri="{FF2B5EF4-FFF2-40B4-BE49-F238E27FC236}">
              <a16:creationId xmlns:a16="http://schemas.microsoft.com/office/drawing/2014/main" id="{81CB1B97-0B61-4C97-B103-339E55CECD07}"/>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6" name="有形固定資産減価償却率最大値テキスト">
          <a:extLst>
            <a:ext uri="{FF2B5EF4-FFF2-40B4-BE49-F238E27FC236}">
              <a16:creationId xmlns:a16="http://schemas.microsoft.com/office/drawing/2014/main" id="{E10FB840-44A9-4E52-A02F-9BE8BA758747}"/>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7" name="直線コネクタ 76">
          <a:extLst>
            <a:ext uri="{FF2B5EF4-FFF2-40B4-BE49-F238E27FC236}">
              <a16:creationId xmlns:a16="http://schemas.microsoft.com/office/drawing/2014/main" id="{BCEB6D0A-8507-4562-8706-BDDD0B4DCFE6}"/>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8" name="有形固定資産減価償却率平均値テキスト">
          <a:extLst>
            <a:ext uri="{FF2B5EF4-FFF2-40B4-BE49-F238E27FC236}">
              <a16:creationId xmlns:a16="http://schemas.microsoft.com/office/drawing/2014/main" id="{9DC60B77-6917-41F3-BEBF-4DAF1BC5E6E0}"/>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9" name="フローチャート: 判断 78">
          <a:extLst>
            <a:ext uri="{FF2B5EF4-FFF2-40B4-BE49-F238E27FC236}">
              <a16:creationId xmlns:a16="http://schemas.microsoft.com/office/drawing/2014/main" id="{F9965FD6-BF25-4822-AFE0-8BE0120A246D}"/>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80" name="フローチャート: 判断 79">
          <a:extLst>
            <a:ext uri="{FF2B5EF4-FFF2-40B4-BE49-F238E27FC236}">
              <a16:creationId xmlns:a16="http://schemas.microsoft.com/office/drawing/2014/main" id="{83AA3EC9-6490-4B56-AAD6-091B909B7D98}"/>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81" name="フローチャート: 判断 80">
          <a:extLst>
            <a:ext uri="{FF2B5EF4-FFF2-40B4-BE49-F238E27FC236}">
              <a16:creationId xmlns:a16="http://schemas.microsoft.com/office/drawing/2014/main" id="{B639C644-AE10-4586-B2A8-C16BC8783D12}"/>
            </a:ext>
          </a:extLst>
        </xdr:cNvPr>
        <xdr:cNvSpPr/>
      </xdr:nvSpPr>
      <xdr:spPr>
        <a:xfrm>
          <a:off x="3238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39688</xdr:rowOff>
    </xdr:from>
    <xdr:to>
      <xdr:col>11</xdr:col>
      <xdr:colOff>187325</xdr:colOff>
      <xdr:row>30</xdr:row>
      <xdr:rowOff>141288</xdr:rowOff>
    </xdr:to>
    <xdr:sp macro="" textlink="">
      <xdr:nvSpPr>
        <xdr:cNvPr id="82" name="フローチャート: 判断 81">
          <a:extLst>
            <a:ext uri="{FF2B5EF4-FFF2-40B4-BE49-F238E27FC236}">
              <a16:creationId xmlns:a16="http://schemas.microsoft.com/office/drawing/2014/main" id="{B342A7FC-3937-479E-B8C1-77EBE204B403}"/>
            </a:ext>
          </a:extLst>
        </xdr:cNvPr>
        <xdr:cNvSpPr/>
      </xdr:nvSpPr>
      <xdr:spPr>
        <a:xfrm>
          <a:off x="2476500" y="595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21696</xdr:rowOff>
    </xdr:from>
    <xdr:to>
      <xdr:col>7</xdr:col>
      <xdr:colOff>187325</xdr:colOff>
      <xdr:row>30</xdr:row>
      <xdr:rowOff>123296</xdr:rowOff>
    </xdr:to>
    <xdr:sp macro="" textlink="">
      <xdr:nvSpPr>
        <xdr:cNvPr id="83" name="フローチャート: 判断 82">
          <a:extLst>
            <a:ext uri="{FF2B5EF4-FFF2-40B4-BE49-F238E27FC236}">
              <a16:creationId xmlns:a16="http://schemas.microsoft.com/office/drawing/2014/main" id="{49F17D11-2354-4812-BADC-97C0EE397062}"/>
            </a:ext>
          </a:extLst>
        </xdr:cNvPr>
        <xdr:cNvSpPr/>
      </xdr:nvSpPr>
      <xdr:spPr>
        <a:xfrm>
          <a:off x="1714500" y="593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83FD27D-1DE1-403F-B424-6B51A409231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2EF2165-AC1E-45A2-B4A7-8BD9813B9D8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F661FE4-98B1-4B6B-8EC6-B4708DCAA8E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FDA2A9B-60C1-4D29-BF7E-65C1DED6069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7B78173-F4EE-4375-9F3B-B78A8E9783D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9" name="楕円 88">
          <a:extLst>
            <a:ext uri="{FF2B5EF4-FFF2-40B4-BE49-F238E27FC236}">
              <a16:creationId xmlns:a16="http://schemas.microsoft.com/office/drawing/2014/main" id="{3CA1A104-9D8E-4D27-AFC9-110EB23F45CF}"/>
            </a:ext>
          </a:extLst>
        </xdr:cNvPr>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111142</xdr:rowOff>
    </xdr:from>
    <xdr:ext cx="405111" cy="259045"/>
    <xdr:sp macro="" textlink="">
      <xdr:nvSpPr>
        <xdr:cNvPr id="90" name="有形固定資産減価償却率該当値テキスト">
          <a:extLst>
            <a:ext uri="{FF2B5EF4-FFF2-40B4-BE49-F238E27FC236}">
              <a16:creationId xmlns:a16="http://schemas.microsoft.com/office/drawing/2014/main" id="{53B3A875-2CB8-49D1-8B2D-C79A2F47A61D}"/>
            </a:ext>
          </a:extLst>
        </xdr:cNvPr>
        <xdr:cNvSpPr txBox="1"/>
      </xdr:nvSpPr>
      <xdr:spPr>
        <a:xfrm>
          <a:off x="48133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77470</xdr:rowOff>
    </xdr:from>
    <xdr:to>
      <xdr:col>19</xdr:col>
      <xdr:colOff>187325</xdr:colOff>
      <xdr:row>31</xdr:row>
      <xdr:rowOff>7620</xdr:rowOff>
    </xdr:to>
    <xdr:sp macro="" textlink="">
      <xdr:nvSpPr>
        <xdr:cNvPr id="91" name="楕円 90">
          <a:extLst>
            <a:ext uri="{FF2B5EF4-FFF2-40B4-BE49-F238E27FC236}">
              <a16:creationId xmlns:a16="http://schemas.microsoft.com/office/drawing/2014/main" id="{197D2B14-6BD0-4276-AE6F-3BCAE2E617A2}"/>
            </a:ext>
          </a:extLst>
        </xdr:cNvPr>
        <xdr:cNvSpPr/>
      </xdr:nvSpPr>
      <xdr:spPr>
        <a:xfrm>
          <a:off x="4000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128270</xdr:rowOff>
    </xdr:from>
    <xdr:to>
      <xdr:col>23</xdr:col>
      <xdr:colOff>85725</xdr:colOff>
      <xdr:row>30</xdr:row>
      <xdr:rowOff>139065</xdr:rowOff>
    </xdr:to>
    <xdr:cxnSp macro="">
      <xdr:nvCxnSpPr>
        <xdr:cNvPr id="92" name="直線コネクタ 91">
          <a:extLst>
            <a:ext uri="{FF2B5EF4-FFF2-40B4-BE49-F238E27FC236}">
              <a16:creationId xmlns:a16="http://schemas.microsoft.com/office/drawing/2014/main" id="{53363A02-8AD9-4859-9818-9268D88ADB3B}"/>
            </a:ext>
          </a:extLst>
        </xdr:cNvPr>
        <xdr:cNvCxnSpPr/>
      </xdr:nvCxnSpPr>
      <xdr:spPr>
        <a:xfrm>
          <a:off x="4051300" y="6043295"/>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61278</xdr:rowOff>
    </xdr:from>
    <xdr:to>
      <xdr:col>15</xdr:col>
      <xdr:colOff>187325</xdr:colOff>
      <xdr:row>30</xdr:row>
      <xdr:rowOff>162878</xdr:rowOff>
    </xdr:to>
    <xdr:sp macro="" textlink="">
      <xdr:nvSpPr>
        <xdr:cNvPr id="93" name="楕円 92">
          <a:extLst>
            <a:ext uri="{FF2B5EF4-FFF2-40B4-BE49-F238E27FC236}">
              <a16:creationId xmlns:a16="http://schemas.microsoft.com/office/drawing/2014/main" id="{A64D4842-AD3E-4550-8669-2F11F98A218A}"/>
            </a:ext>
          </a:extLst>
        </xdr:cNvPr>
        <xdr:cNvSpPr/>
      </xdr:nvSpPr>
      <xdr:spPr>
        <a:xfrm>
          <a:off x="32385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112078</xdr:rowOff>
    </xdr:from>
    <xdr:to>
      <xdr:col>19</xdr:col>
      <xdr:colOff>136525</xdr:colOff>
      <xdr:row>30</xdr:row>
      <xdr:rowOff>128270</xdr:rowOff>
    </xdr:to>
    <xdr:cxnSp macro="">
      <xdr:nvCxnSpPr>
        <xdr:cNvPr id="94" name="直線コネクタ 93">
          <a:extLst>
            <a:ext uri="{FF2B5EF4-FFF2-40B4-BE49-F238E27FC236}">
              <a16:creationId xmlns:a16="http://schemas.microsoft.com/office/drawing/2014/main" id="{89D8FB5E-7726-4DCD-8A5E-D1B3BE072135}"/>
            </a:ext>
          </a:extLst>
        </xdr:cNvPr>
        <xdr:cNvCxnSpPr/>
      </xdr:nvCxnSpPr>
      <xdr:spPr>
        <a:xfrm>
          <a:off x="3289300" y="6027103"/>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5" name="n_1aveValue有形固定資産減価償却率">
          <a:extLst>
            <a:ext uri="{FF2B5EF4-FFF2-40B4-BE49-F238E27FC236}">
              <a16:creationId xmlns:a16="http://schemas.microsoft.com/office/drawing/2014/main" id="{C7904E44-BBF7-4E22-9266-A06ED4C725D0}"/>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165011</xdr:rowOff>
    </xdr:from>
    <xdr:ext cx="405111" cy="259045"/>
    <xdr:sp macro="" textlink="">
      <xdr:nvSpPr>
        <xdr:cNvPr id="96" name="n_2aveValue有形固定資産減価償却率">
          <a:extLst>
            <a:ext uri="{FF2B5EF4-FFF2-40B4-BE49-F238E27FC236}">
              <a16:creationId xmlns:a16="http://schemas.microsoft.com/office/drawing/2014/main" id="{F7270C0B-916B-4CAB-AF6F-A066068C9AB5}"/>
            </a:ext>
          </a:extLst>
        </xdr:cNvPr>
        <xdr:cNvSpPr txBox="1"/>
      </xdr:nvSpPr>
      <xdr:spPr>
        <a:xfrm>
          <a:off x="3086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157815</xdr:rowOff>
    </xdr:from>
    <xdr:ext cx="405111" cy="259045"/>
    <xdr:sp macro="" textlink="">
      <xdr:nvSpPr>
        <xdr:cNvPr id="97" name="n_3aveValue有形固定資産減価償却率">
          <a:extLst>
            <a:ext uri="{FF2B5EF4-FFF2-40B4-BE49-F238E27FC236}">
              <a16:creationId xmlns:a16="http://schemas.microsoft.com/office/drawing/2014/main" id="{7B876E3F-F109-46E7-AA2A-705EDA0816DD}"/>
            </a:ext>
          </a:extLst>
        </xdr:cNvPr>
        <xdr:cNvSpPr txBox="1"/>
      </xdr:nvSpPr>
      <xdr:spPr>
        <a:xfrm>
          <a:off x="2324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139823</xdr:rowOff>
    </xdr:from>
    <xdr:ext cx="405111" cy="259045"/>
    <xdr:sp macro="" textlink="">
      <xdr:nvSpPr>
        <xdr:cNvPr id="98" name="n_4aveValue有形固定資産減価償却率">
          <a:extLst>
            <a:ext uri="{FF2B5EF4-FFF2-40B4-BE49-F238E27FC236}">
              <a16:creationId xmlns:a16="http://schemas.microsoft.com/office/drawing/2014/main" id="{C84851D1-1B9F-4549-B730-EBFA1E8B4F5D}"/>
            </a:ext>
          </a:extLst>
        </xdr:cNvPr>
        <xdr:cNvSpPr txBox="1"/>
      </xdr:nvSpPr>
      <xdr:spPr>
        <a:xfrm>
          <a:off x="1562744" y="571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24147</xdr:rowOff>
    </xdr:from>
    <xdr:ext cx="405111" cy="259045"/>
    <xdr:sp macro="" textlink="">
      <xdr:nvSpPr>
        <xdr:cNvPr id="99" name="n_1mainValue有形固定資産減価償却率">
          <a:extLst>
            <a:ext uri="{FF2B5EF4-FFF2-40B4-BE49-F238E27FC236}">
              <a16:creationId xmlns:a16="http://schemas.microsoft.com/office/drawing/2014/main" id="{080F9B46-ADEB-403E-9154-760D8C0884BF}"/>
            </a:ext>
          </a:extLst>
        </xdr:cNvPr>
        <xdr:cNvSpPr txBox="1"/>
      </xdr:nvSpPr>
      <xdr:spPr>
        <a:xfrm>
          <a:off x="38360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154005</xdr:rowOff>
    </xdr:from>
    <xdr:ext cx="405111" cy="259045"/>
    <xdr:sp macro="" textlink="">
      <xdr:nvSpPr>
        <xdr:cNvPr id="100" name="n_2mainValue有形固定資産減価償却率">
          <a:extLst>
            <a:ext uri="{FF2B5EF4-FFF2-40B4-BE49-F238E27FC236}">
              <a16:creationId xmlns:a16="http://schemas.microsoft.com/office/drawing/2014/main" id="{B1831F9B-F0BA-4830-A6EB-95ADE97A5397}"/>
            </a:ext>
          </a:extLst>
        </xdr:cNvPr>
        <xdr:cNvSpPr txBox="1"/>
      </xdr:nvSpPr>
      <xdr:spPr>
        <a:xfrm>
          <a:off x="3086744" y="6069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CD1A48BA-D059-4F31-BC7A-09D95E32741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BF336CBE-E110-47D0-B1F0-42F895E0DBB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5BEB8C35-FD63-43F1-BC88-16C7ADC5624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3FBCF44-DF16-431A-9D79-5A9CBA8CE8D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4D0974DD-5743-4FEB-9FA1-CBB9A393BB6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173F2CB-ED3D-4E71-9BCD-ADA3AE0B263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D6B7C34D-1C8C-4C1C-B642-841D9CA1258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9C4D295-A9ED-4FCF-905A-EE6E223A688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B044E7F3-8DF1-4417-B460-492BC75F294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5DAF416D-8A63-408B-866C-B08B58BB3D6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D70D04E-4740-41C8-B0FF-4B49BEDEE93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90D31443-5A3D-47AB-B4F3-1DF2E87E5CC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94F3D13E-1E06-4E3E-B597-143D5CC42E5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本市の債務償還比率は</a:t>
          </a:r>
          <a:r>
            <a:rPr kumimoji="1" lang="en-US" altLang="ja-JP" sz="1100" baseline="0">
              <a:solidFill>
                <a:schemeClr val="dk1"/>
              </a:solidFill>
              <a:effectLst/>
              <a:latin typeface="+mn-lt"/>
              <a:ea typeface="+mn-ea"/>
              <a:cs typeface="+mn-cs"/>
            </a:rPr>
            <a:t>223.6</a:t>
          </a:r>
          <a:r>
            <a:rPr kumimoji="1" lang="ja-JP" altLang="ja-JP" sz="1100" baseline="0">
              <a:solidFill>
                <a:schemeClr val="dk1"/>
              </a:solidFill>
              <a:effectLst/>
              <a:latin typeface="+mn-lt"/>
              <a:ea typeface="+mn-ea"/>
              <a:cs typeface="+mn-cs"/>
            </a:rPr>
            <a:t>％となっており、類似団体内平均より低い水準となっている。</a:t>
          </a:r>
          <a:endParaRPr lang="ja-JP" altLang="ja-JP">
            <a:effectLst/>
          </a:endParaRPr>
        </a:p>
        <a:p>
          <a:r>
            <a:rPr kumimoji="1" lang="ja-JP" altLang="ja-JP" sz="1100" baseline="0">
              <a:solidFill>
                <a:schemeClr val="dk1"/>
              </a:solidFill>
              <a:effectLst/>
              <a:latin typeface="+mn-lt"/>
              <a:ea typeface="+mn-ea"/>
              <a:cs typeface="+mn-cs"/>
            </a:rPr>
            <a:t>　中期財政計画に基づく繰上償還を毎年度実施したこと等が低水準となっている要因である。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959EE98-3491-42A6-87AA-76542F74BCA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1A5B3672-CA1A-4C13-B549-7114EBE7AD9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7A6D6879-E105-4624-B2A2-EE0EA0ECA6B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36B9A78-B50E-4297-B1F2-FA18CE91FCD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A82AE6E9-AC30-40AD-AF0C-BB8B13985E2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E9415D8E-3DFC-4083-B35D-62C613FED5A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69473292-9C8A-418E-9ED9-BBB96BF3157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F19C31A4-AFF8-4AA6-9B08-0C38B960DF7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57847AA9-2A59-4E0D-AD69-C9A102A2DAC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7D067D6B-82A4-46E7-95F5-E9F4E70787B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3975A93F-F928-408D-93BE-0515F9CFB42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D873A706-3D0B-4286-9FF0-01BA6C85F65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9D3BF6FE-C56E-48BC-867A-1DA76C3EB46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7F75D42-EEE8-408F-B33E-454ACADEC45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D3EB013A-2996-4A01-88F8-7FE13C2E248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9" name="直線コネクタ 128">
          <a:extLst>
            <a:ext uri="{FF2B5EF4-FFF2-40B4-BE49-F238E27FC236}">
              <a16:creationId xmlns:a16="http://schemas.microsoft.com/office/drawing/2014/main" id="{2AFC7BD4-E37A-484E-A6F4-BA738AA2D4C6}"/>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0" name="債務償還比率最小値テキスト">
          <a:extLst>
            <a:ext uri="{FF2B5EF4-FFF2-40B4-BE49-F238E27FC236}">
              <a16:creationId xmlns:a16="http://schemas.microsoft.com/office/drawing/2014/main" id="{8247D991-4C01-4326-B6A3-8D7BD2C14D67}"/>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1" name="直線コネクタ 130">
          <a:extLst>
            <a:ext uri="{FF2B5EF4-FFF2-40B4-BE49-F238E27FC236}">
              <a16:creationId xmlns:a16="http://schemas.microsoft.com/office/drawing/2014/main" id="{D2E7EA8D-6F52-49DD-B0B9-41EB49617040}"/>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9894DD12-A851-4D10-9848-4BEEEFCF617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15108BAB-97A2-469E-8417-4872DB39B92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34" name="債務償還比率平均値テキスト">
          <a:extLst>
            <a:ext uri="{FF2B5EF4-FFF2-40B4-BE49-F238E27FC236}">
              <a16:creationId xmlns:a16="http://schemas.microsoft.com/office/drawing/2014/main" id="{11EF91A7-E4C5-4666-A304-6243BA2153E9}"/>
            </a:ext>
          </a:extLst>
        </xdr:cNvPr>
        <xdr:cNvSpPr txBox="1"/>
      </xdr:nvSpPr>
      <xdr:spPr>
        <a:xfrm>
          <a:off x="14846300" y="590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5" name="フローチャート: 判断 134">
          <a:extLst>
            <a:ext uri="{FF2B5EF4-FFF2-40B4-BE49-F238E27FC236}">
              <a16:creationId xmlns:a16="http://schemas.microsoft.com/office/drawing/2014/main" id="{040DB18B-041C-47C8-B6E7-3875B26FA158}"/>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6" name="フローチャート: 判断 135">
          <a:extLst>
            <a:ext uri="{FF2B5EF4-FFF2-40B4-BE49-F238E27FC236}">
              <a16:creationId xmlns:a16="http://schemas.microsoft.com/office/drawing/2014/main" id="{288FAF08-2619-4609-8AAB-E937F3B67498}"/>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42806</xdr:rowOff>
    </xdr:from>
    <xdr:to>
      <xdr:col>68</xdr:col>
      <xdr:colOff>123825</xdr:colOff>
      <xdr:row>30</xdr:row>
      <xdr:rowOff>144406</xdr:rowOff>
    </xdr:to>
    <xdr:sp macro="" textlink="">
      <xdr:nvSpPr>
        <xdr:cNvPr id="137" name="フローチャート: 判断 136">
          <a:extLst>
            <a:ext uri="{FF2B5EF4-FFF2-40B4-BE49-F238E27FC236}">
              <a16:creationId xmlns:a16="http://schemas.microsoft.com/office/drawing/2014/main" id="{8473D1F4-87F9-4735-8E7B-00B67B332288}"/>
            </a:ext>
          </a:extLst>
        </xdr:cNvPr>
        <xdr:cNvSpPr/>
      </xdr:nvSpPr>
      <xdr:spPr>
        <a:xfrm>
          <a:off x="13271500" y="59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75431</xdr:rowOff>
    </xdr:from>
    <xdr:to>
      <xdr:col>64</xdr:col>
      <xdr:colOff>123825</xdr:colOff>
      <xdr:row>31</xdr:row>
      <xdr:rowOff>5581</xdr:rowOff>
    </xdr:to>
    <xdr:sp macro="" textlink="">
      <xdr:nvSpPr>
        <xdr:cNvPr id="138" name="フローチャート: 判断 137">
          <a:extLst>
            <a:ext uri="{FF2B5EF4-FFF2-40B4-BE49-F238E27FC236}">
              <a16:creationId xmlns:a16="http://schemas.microsoft.com/office/drawing/2014/main" id="{A5FCE55C-F6CF-44D2-B83A-49FF89DAEC51}"/>
            </a:ext>
          </a:extLst>
        </xdr:cNvPr>
        <xdr:cNvSpPr/>
      </xdr:nvSpPr>
      <xdr:spPr>
        <a:xfrm>
          <a:off x="125095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49043</xdr:rowOff>
    </xdr:from>
    <xdr:to>
      <xdr:col>60</xdr:col>
      <xdr:colOff>123825</xdr:colOff>
      <xdr:row>30</xdr:row>
      <xdr:rowOff>150643</xdr:rowOff>
    </xdr:to>
    <xdr:sp macro="" textlink="">
      <xdr:nvSpPr>
        <xdr:cNvPr id="139" name="フローチャート: 判断 138">
          <a:extLst>
            <a:ext uri="{FF2B5EF4-FFF2-40B4-BE49-F238E27FC236}">
              <a16:creationId xmlns:a16="http://schemas.microsoft.com/office/drawing/2014/main" id="{7796AE9E-DAC6-4C29-9003-EEEAF15E1EB9}"/>
            </a:ext>
          </a:extLst>
        </xdr:cNvPr>
        <xdr:cNvSpPr/>
      </xdr:nvSpPr>
      <xdr:spPr>
        <a:xfrm>
          <a:off x="11747500" y="596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FEF1B83-3004-4141-84F1-C33A6A2BFBC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D2BB785-87C2-40FC-9DFC-0DAC5D90937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584D876-0A2F-412D-A4FE-4DC444EC20B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2FB0209-EB1B-4F42-B1B7-B3129261966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2D052A-5F1B-4AE5-8C9E-4CDCD9AC8CF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129554</xdr:rowOff>
    </xdr:from>
    <xdr:to>
      <xdr:col>76</xdr:col>
      <xdr:colOff>73025</xdr:colOff>
      <xdr:row>28</xdr:row>
      <xdr:rowOff>59704</xdr:rowOff>
    </xdr:to>
    <xdr:sp macro="" textlink="">
      <xdr:nvSpPr>
        <xdr:cNvPr id="145" name="楕円 144">
          <a:extLst>
            <a:ext uri="{FF2B5EF4-FFF2-40B4-BE49-F238E27FC236}">
              <a16:creationId xmlns:a16="http://schemas.microsoft.com/office/drawing/2014/main" id="{1236C0E0-4BD8-4C3C-B167-3B3313BEB6F1}"/>
            </a:ext>
          </a:extLst>
        </xdr:cNvPr>
        <xdr:cNvSpPr/>
      </xdr:nvSpPr>
      <xdr:spPr>
        <a:xfrm>
          <a:off x="14744700" y="553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152431</xdr:rowOff>
    </xdr:from>
    <xdr:ext cx="469744" cy="259045"/>
    <xdr:sp macro="" textlink="">
      <xdr:nvSpPr>
        <xdr:cNvPr id="146" name="債務償還比率該当値テキスト">
          <a:extLst>
            <a:ext uri="{FF2B5EF4-FFF2-40B4-BE49-F238E27FC236}">
              <a16:creationId xmlns:a16="http://schemas.microsoft.com/office/drawing/2014/main" id="{CEF42AAE-A5E6-4A9B-B3B2-3ECD7E629BC4}"/>
            </a:ext>
          </a:extLst>
        </xdr:cNvPr>
        <xdr:cNvSpPr txBox="1"/>
      </xdr:nvSpPr>
      <xdr:spPr>
        <a:xfrm>
          <a:off x="14846300" y="538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113961</xdr:rowOff>
    </xdr:from>
    <xdr:to>
      <xdr:col>72</xdr:col>
      <xdr:colOff>123825</xdr:colOff>
      <xdr:row>28</xdr:row>
      <xdr:rowOff>44111</xdr:rowOff>
    </xdr:to>
    <xdr:sp macro="" textlink="">
      <xdr:nvSpPr>
        <xdr:cNvPr id="147" name="楕円 146">
          <a:extLst>
            <a:ext uri="{FF2B5EF4-FFF2-40B4-BE49-F238E27FC236}">
              <a16:creationId xmlns:a16="http://schemas.microsoft.com/office/drawing/2014/main" id="{D506CFA5-8210-4C3E-B080-1ED891A66AD7}"/>
            </a:ext>
          </a:extLst>
        </xdr:cNvPr>
        <xdr:cNvSpPr/>
      </xdr:nvSpPr>
      <xdr:spPr>
        <a:xfrm>
          <a:off x="14033500" y="551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164761</xdr:rowOff>
    </xdr:from>
    <xdr:to>
      <xdr:col>76</xdr:col>
      <xdr:colOff>22225</xdr:colOff>
      <xdr:row>28</xdr:row>
      <xdr:rowOff>8904</xdr:rowOff>
    </xdr:to>
    <xdr:cxnSp macro="">
      <xdr:nvCxnSpPr>
        <xdr:cNvPr id="148" name="直線コネクタ 147">
          <a:extLst>
            <a:ext uri="{FF2B5EF4-FFF2-40B4-BE49-F238E27FC236}">
              <a16:creationId xmlns:a16="http://schemas.microsoft.com/office/drawing/2014/main" id="{E7D05260-25B0-4C99-9A3C-C1FF465BB844}"/>
            </a:ext>
          </a:extLst>
        </xdr:cNvPr>
        <xdr:cNvCxnSpPr/>
      </xdr:nvCxnSpPr>
      <xdr:spPr>
        <a:xfrm>
          <a:off x="14084300" y="5565436"/>
          <a:ext cx="71120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109044</xdr:rowOff>
    </xdr:from>
    <xdr:to>
      <xdr:col>68</xdr:col>
      <xdr:colOff>123825</xdr:colOff>
      <xdr:row>28</xdr:row>
      <xdr:rowOff>39194</xdr:rowOff>
    </xdr:to>
    <xdr:sp macro="" textlink="">
      <xdr:nvSpPr>
        <xdr:cNvPr id="149" name="楕円 148">
          <a:extLst>
            <a:ext uri="{FF2B5EF4-FFF2-40B4-BE49-F238E27FC236}">
              <a16:creationId xmlns:a16="http://schemas.microsoft.com/office/drawing/2014/main" id="{E2F4A400-5CBB-487C-857A-015C926B466C}"/>
            </a:ext>
          </a:extLst>
        </xdr:cNvPr>
        <xdr:cNvSpPr/>
      </xdr:nvSpPr>
      <xdr:spPr>
        <a:xfrm>
          <a:off x="13271500" y="550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159844</xdr:rowOff>
    </xdr:from>
    <xdr:to>
      <xdr:col>72</xdr:col>
      <xdr:colOff>73025</xdr:colOff>
      <xdr:row>27</xdr:row>
      <xdr:rowOff>164761</xdr:rowOff>
    </xdr:to>
    <xdr:cxnSp macro="">
      <xdr:nvCxnSpPr>
        <xdr:cNvPr id="150" name="直線コネクタ 149">
          <a:extLst>
            <a:ext uri="{FF2B5EF4-FFF2-40B4-BE49-F238E27FC236}">
              <a16:creationId xmlns:a16="http://schemas.microsoft.com/office/drawing/2014/main" id="{F02FC671-1454-44CB-B96B-D28F48520EDE}"/>
            </a:ext>
          </a:extLst>
        </xdr:cNvPr>
        <xdr:cNvCxnSpPr/>
      </xdr:nvCxnSpPr>
      <xdr:spPr>
        <a:xfrm>
          <a:off x="13322300" y="5560519"/>
          <a:ext cx="762000" cy="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87094</xdr:rowOff>
    </xdr:from>
    <xdr:to>
      <xdr:col>64</xdr:col>
      <xdr:colOff>123825</xdr:colOff>
      <xdr:row>28</xdr:row>
      <xdr:rowOff>17244</xdr:rowOff>
    </xdr:to>
    <xdr:sp macro="" textlink="">
      <xdr:nvSpPr>
        <xdr:cNvPr id="151" name="楕円 150">
          <a:extLst>
            <a:ext uri="{FF2B5EF4-FFF2-40B4-BE49-F238E27FC236}">
              <a16:creationId xmlns:a16="http://schemas.microsoft.com/office/drawing/2014/main" id="{334C2697-20C5-4BD2-BC8D-042C85E06C16}"/>
            </a:ext>
          </a:extLst>
        </xdr:cNvPr>
        <xdr:cNvSpPr/>
      </xdr:nvSpPr>
      <xdr:spPr>
        <a:xfrm>
          <a:off x="12509500" y="54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137894</xdr:rowOff>
    </xdr:from>
    <xdr:to>
      <xdr:col>68</xdr:col>
      <xdr:colOff>73025</xdr:colOff>
      <xdr:row>27</xdr:row>
      <xdr:rowOff>159844</xdr:rowOff>
    </xdr:to>
    <xdr:cxnSp macro="">
      <xdr:nvCxnSpPr>
        <xdr:cNvPr id="152" name="直線コネクタ 151">
          <a:extLst>
            <a:ext uri="{FF2B5EF4-FFF2-40B4-BE49-F238E27FC236}">
              <a16:creationId xmlns:a16="http://schemas.microsoft.com/office/drawing/2014/main" id="{B6CA8A00-52CF-4DEA-A596-4872B699F48F}"/>
            </a:ext>
          </a:extLst>
        </xdr:cNvPr>
        <xdr:cNvCxnSpPr/>
      </xdr:nvCxnSpPr>
      <xdr:spPr>
        <a:xfrm>
          <a:off x="12560300" y="5538569"/>
          <a:ext cx="762000" cy="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33239</xdr:rowOff>
    </xdr:from>
    <xdr:to>
      <xdr:col>60</xdr:col>
      <xdr:colOff>123825</xdr:colOff>
      <xdr:row>27</xdr:row>
      <xdr:rowOff>134839</xdr:rowOff>
    </xdr:to>
    <xdr:sp macro="" textlink="">
      <xdr:nvSpPr>
        <xdr:cNvPr id="153" name="楕円 152">
          <a:extLst>
            <a:ext uri="{FF2B5EF4-FFF2-40B4-BE49-F238E27FC236}">
              <a16:creationId xmlns:a16="http://schemas.microsoft.com/office/drawing/2014/main" id="{B9081FAE-D6D6-4CD2-AB8E-E8A2DEAAFEDA}"/>
            </a:ext>
          </a:extLst>
        </xdr:cNvPr>
        <xdr:cNvSpPr/>
      </xdr:nvSpPr>
      <xdr:spPr>
        <a:xfrm>
          <a:off x="11747500" y="54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84039</xdr:rowOff>
    </xdr:from>
    <xdr:to>
      <xdr:col>64</xdr:col>
      <xdr:colOff>73025</xdr:colOff>
      <xdr:row>27</xdr:row>
      <xdr:rowOff>137894</xdr:rowOff>
    </xdr:to>
    <xdr:cxnSp macro="">
      <xdr:nvCxnSpPr>
        <xdr:cNvPr id="154" name="直線コネクタ 153">
          <a:extLst>
            <a:ext uri="{FF2B5EF4-FFF2-40B4-BE49-F238E27FC236}">
              <a16:creationId xmlns:a16="http://schemas.microsoft.com/office/drawing/2014/main" id="{C1D4FA9F-C27F-4418-B61C-BA00573DCA5F}"/>
            </a:ext>
          </a:extLst>
        </xdr:cNvPr>
        <xdr:cNvCxnSpPr/>
      </xdr:nvCxnSpPr>
      <xdr:spPr>
        <a:xfrm>
          <a:off x="11798300" y="5484714"/>
          <a:ext cx="762000" cy="5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55" name="n_1aveValue債務償還比率">
          <a:extLst>
            <a:ext uri="{FF2B5EF4-FFF2-40B4-BE49-F238E27FC236}">
              <a16:creationId xmlns:a16="http://schemas.microsoft.com/office/drawing/2014/main" id="{AE079F8B-9BFC-41A1-A0B3-104D3B74CF2B}"/>
            </a:ext>
          </a:extLst>
        </xdr:cNvPr>
        <xdr:cNvSpPr txBox="1"/>
      </xdr:nvSpPr>
      <xdr:spPr>
        <a:xfrm>
          <a:off x="138367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135533</xdr:rowOff>
    </xdr:from>
    <xdr:ext cx="469744" cy="259045"/>
    <xdr:sp macro="" textlink="">
      <xdr:nvSpPr>
        <xdr:cNvPr id="156" name="n_2aveValue債務償還比率">
          <a:extLst>
            <a:ext uri="{FF2B5EF4-FFF2-40B4-BE49-F238E27FC236}">
              <a16:creationId xmlns:a16="http://schemas.microsoft.com/office/drawing/2014/main" id="{6A988D92-81F8-4886-ABFB-6B7DCA30FE75}"/>
            </a:ext>
          </a:extLst>
        </xdr:cNvPr>
        <xdr:cNvSpPr txBox="1"/>
      </xdr:nvSpPr>
      <xdr:spPr>
        <a:xfrm>
          <a:off x="13087427" y="605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168158</xdr:rowOff>
    </xdr:from>
    <xdr:ext cx="469744" cy="259045"/>
    <xdr:sp macro="" textlink="">
      <xdr:nvSpPr>
        <xdr:cNvPr id="157" name="n_3aveValue債務償還比率">
          <a:extLst>
            <a:ext uri="{FF2B5EF4-FFF2-40B4-BE49-F238E27FC236}">
              <a16:creationId xmlns:a16="http://schemas.microsoft.com/office/drawing/2014/main" id="{3A83F6CE-CB32-48D0-AD53-E772C6D992FE}"/>
            </a:ext>
          </a:extLst>
        </xdr:cNvPr>
        <xdr:cNvSpPr txBox="1"/>
      </xdr:nvSpPr>
      <xdr:spPr>
        <a:xfrm>
          <a:off x="12325427" y="608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141770</xdr:rowOff>
    </xdr:from>
    <xdr:ext cx="469744" cy="259045"/>
    <xdr:sp macro="" textlink="">
      <xdr:nvSpPr>
        <xdr:cNvPr id="158" name="n_4aveValue債務償還比率">
          <a:extLst>
            <a:ext uri="{FF2B5EF4-FFF2-40B4-BE49-F238E27FC236}">
              <a16:creationId xmlns:a16="http://schemas.microsoft.com/office/drawing/2014/main" id="{06A6084B-90DF-40DC-ACB9-084644F174E9}"/>
            </a:ext>
          </a:extLst>
        </xdr:cNvPr>
        <xdr:cNvSpPr txBox="1"/>
      </xdr:nvSpPr>
      <xdr:spPr>
        <a:xfrm>
          <a:off x="11563427" y="605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60638</xdr:rowOff>
    </xdr:from>
    <xdr:ext cx="469744" cy="259045"/>
    <xdr:sp macro="" textlink="">
      <xdr:nvSpPr>
        <xdr:cNvPr id="159" name="n_1mainValue債務償還比率">
          <a:extLst>
            <a:ext uri="{FF2B5EF4-FFF2-40B4-BE49-F238E27FC236}">
              <a16:creationId xmlns:a16="http://schemas.microsoft.com/office/drawing/2014/main" id="{37205209-B861-4071-8FA5-19C45555D9C4}"/>
            </a:ext>
          </a:extLst>
        </xdr:cNvPr>
        <xdr:cNvSpPr txBox="1"/>
      </xdr:nvSpPr>
      <xdr:spPr>
        <a:xfrm>
          <a:off x="13836727" y="528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55721</xdr:rowOff>
    </xdr:from>
    <xdr:ext cx="469744" cy="259045"/>
    <xdr:sp macro="" textlink="">
      <xdr:nvSpPr>
        <xdr:cNvPr id="160" name="n_2mainValue債務償還比率">
          <a:extLst>
            <a:ext uri="{FF2B5EF4-FFF2-40B4-BE49-F238E27FC236}">
              <a16:creationId xmlns:a16="http://schemas.microsoft.com/office/drawing/2014/main" id="{287F6465-DAC4-4410-84AC-4F3558E39232}"/>
            </a:ext>
          </a:extLst>
        </xdr:cNvPr>
        <xdr:cNvSpPr txBox="1"/>
      </xdr:nvSpPr>
      <xdr:spPr>
        <a:xfrm>
          <a:off x="13087427" y="528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33771</xdr:rowOff>
    </xdr:from>
    <xdr:ext cx="469744" cy="259045"/>
    <xdr:sp macro="" textlink="">
      <xdr:nvSpPr>
        <xdr:cNvPr id="161" name="n_3mainValue債務償還比率">
          <a:extLst>
            <a:ext uri="{FF2B5EF4-FFF2-40B4-BE49-F238E27FC236}">
              <a16:creationId xmlns:a16="http://schemas.microsoft.com/office/drawing/2014/main" id="{F7327AC5-B806-4762-B2B6-6B40178893DF}"/>
            </a:ext>
          </a:extLst>
        </xdr:cNvPr>
        <xdr:cNvSpPr txBox="1"/>
      </xdr:nvSpPr>
      <xdr:spPr>
        <a:xfrm>
          <a:off x="12325427" y="526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151366</xdr:rowOff>
    </xdr:from>
    <xdr:ext cx="469744" cy="259045"/>
    <xdr:sp macro="" textlink="">
      <xdr:nvSpPr>
        <xdr:cNvPr id="162" name="n_4mainValue債務償還比率">
          <a:extLst>
            <a:ext uri="{FF2B5EF4-FFF2-40B4-BE49-F238E27FC236}">
              <a16:creationId xmlns:a16="http://schemas.microsoft.com/office/drawing/2014/main" id="{159B87BC-2A68-47E1-9D91-C24AC7AF826B}"/>
            </a:ext>
          </a:extLst>
        </xdr:cNvPr>
        <xdr:cNvSpPr txBox="1"/>
      </xdr:nvSpPr>
      <xdr:spPr>
        <a:xfrm>
          <a:off x="11563427" y="520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53F5E57C-2896-4BB8-A502-F6CC54BD3BB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6F4B168-E811-4C2E-B50F-1BC485B5185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ACEE064-8F6F-406F-A130-2F25A32A4CA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70BF3B29-4251-4BC6-83C9-D2131B964DD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3E6C366D-CD09-4B7D-ACA8-89DFEEBD0CF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B4A9F69B-136B-4769-A9B6-64059EE1FA2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08D0E95-A15B-40C9-9E1C-563F35EC079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168E71-7717-4793-8E36-85218968CB4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08AB38-3FDC-4356-8E47-3EDBC0C83E5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A9A647-F04A-40EF-9040-C5A10F1568E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2C79C3-2D48-4C26-B655-E49EC5F3CB1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91C50E-A10A-4DF9-A6E1-B3BD6B925B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489A369-E593-4B49-9417-85543F13508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8F7920A-D609-4D0B-900D-D6DF60A1440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9EDB85-60D5-450B-8413-7800F18DEEF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C78D7E6-3CF9-4ACC-84D0-1A6C9F281AE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41,829
41,118
214.31
33,445,761
31,991,507
1,281,468
16,221,783
22,593,294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8461D6-59A7-4B49-8638-2A7A29EB65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502D9E-E1EF-42DF-943B-A182996D3B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FDBC72-0275-4A9D-BDDC-1C4029B7DDC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B0E1A8-1613-4171-93AE-DAE2C7EEFF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C86188-E9C5-4591-B258-918D8878164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C34CC58-6B22-4272-9DD1-486654DBADA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B15458-7722-4B39-9D44-5156FF9E06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F1FFC8-E94D-4E60-876B-265C7062AB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3F25FB-3C7C-4F83-A68C-B61B74CA2B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9B12D6-2948-403A-B2A6-FC1E2D7396C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BEEA4F-E0ED-4E41-8BDD-BFA6BAA6DB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7FE7FA-2472-4A96-BDEE-6DD253ED53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825EFE9-6F4D-4444-843B-DBAA25331D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4783E0-EDD0-4EE0-AFCE-ED3C68B5333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AECE93-83AF-45A3-BE8E-26C8D03342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B0B6A67-A796-4B33-A18C-708A23CFED1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A69658-E8F8-411A-A4B9-FA5251F5A9E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C1E0347-29A4-4007-9D74-8EC97D708CC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D34E9D3-3AFA-42DD-BD2F-F6E81FD62CB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AC3B9B1-BF0A-4DFA-B857-95DB819F9BC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C197E7B-AE0C-4BAE-924C-5113F746EA6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F0F8E52-1E2C-462E-8668-BA4A9D4D78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FCD728-A649-42B8-88F3-204AFDC8698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C3272B-4410-4E4E-9232-22D38044D6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2CD60A4-1A7C-4DB5-AB03-30E5820DAA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5238B62-1137-442A-AFB1-E8609D7169F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E3CAA7E-165D-466C-8F92-3BF9828B9C0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5C2986C-410B-429A-9192-14F689AA8F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FBA9AF-9172-47B9-986A-A6A2999A637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D3F4A14-5EC0-49D6-9F95-614EAEBC53F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2A1C45-AE7D-40A3-8FD5-D2D2D9C30B0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E2016A4-57A8-4204-A817-0A004D6BD3D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86D54C9-895D-4D16-ACF2-EFB6C6BCCAB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B16E926-85E7-4D30-8D86-79C153C9DE8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27BA8D7-A0A6-473B-B30D-0C4AAB334B1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7A8BA9B-BB4E-489D-92EA-043EE36441E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BFE8B1A-89D4-45E4-B292-E094C902BAC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288DB87-3881-4451-8939-E5BB15D24F7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0F2898C-D332-4CC2-8C14-67CF04F6502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1F40BE8-1C59-4455-A78B-65ED5329A0C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FA2C135-EAB8-460F-9854-AA3987650BC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9F66A74-852C-4EF0-9195-400F3EF391A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946DFB9-A7F7-4378-811C-5D97165A725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379FA09-D05F-4532-9BDB-C2785B40212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61CC56D-B825-4BDE-B519-60F762963B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8995191B-3BF3-492D-9742-460A29948609}"/>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A21B9138-79B4-45E0-82D5-9C5E432CB35A}"/>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C1C2B948-4642-4888-A59A-E940E9B350A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5237A95E-46D1-48C7-B9AD-CC6F39913864}"/>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BEDBF23D-E4A0-4ACC-A302-B36C5B6B4B24}"/>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23A12D81-7FFA-4516-A178-4CA324B986FA}"/>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63426952-CDA5-4A42-8127-6C244745AC49}"/>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D0D4D013-E9A3-4034-B55F-02D4BA84024E}"/>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57785</xdr:rowOff>
    </xdr:from>
    <xdr:to>
      <xdr:col>15</xdr:col>
      <xdr:colOff>101600</xdr:colOff>
      <xdr:row>37</xdr:row>
      <xdr:rowOff>159385</xdr:rowOff>
    </xdr:to>
    <xdr:sp macro="" textlink="">
      <xdr:nvSpPr>
        <xdr:cNvPr id="65" name="フローチャート: 判断 64">
          <a:extLst>
            <a:ext uri="{FF2B5EF4-FFF2-40B4-BE49-F238E27FC236}">
              <a16:creationId xmlns:a16="http://schemas.microsoft.com/office/drawing/2014/main" id="{34B1F68D-0F2D-4EDF-8778-F9AE02701B0D}"/>
            </a:ext>
          </a:extLst>
        </xdr:cNvPr>
        <xdr:cNvSpPr/>
      </xdr:nvSpPr>
      <xdr:spPr>
        <a:xfrm>
          <a:off x="2857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id="{FE3F92BE-9FCA-4DC3-8794-0D7A4E1D4C49}"/>
            </a:ext>
          </a:extLst>
        </xdr:cNvPr>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4445</xdr:rowOff>
    </xdr:from>
    <xdr:to>
      <xdr:col>6</xdr:col>
      <xdr:colOff>38100</xdr:colOff>
      <xdr:row>37</xdr:row>
      <xdr:rowOff>106045</xdr:rowOff>
    </xdr:to>
    <xdr:sp macro="" textlink="">
      <xdr:nvSpPr>
        <xdr:cNvPr id="67" name="フローチャート: 判断 66">
          <a:extLst>
            <a:ext uri="{FF2B5EF4-FFF2-40B4-BE49-F238E27FC236}">
              <a16:creationId xmlns:a16="http://schemas.microsoft.com/office/drawing/2014/main" id="{344F7F0B-735B-4D39-88FC-C12A479ECB48}"/>
            </a:ext>
          </a:extLst>
        </xdr:cNvPr>
        <xdr:cNvSpPr/>
      </xdr:nvSpPr>
      <xdr:spPr>
        <a:xfrm>
          <a:off x="1079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60548FA-4488-47ED-ACB6-51E501FD220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68D946-6F45-4E60-8979-06064A148BB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3C148C8-C9F1-4B88-A155-26AF7734564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DFBF8C1-59F5-493E-BC81-583F75CA2D1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38D2EE7-99F0-456F-A897-E253FD10F7D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3" name="楕円 72">
          <a:extLst>
            <a:ext uri="{FF2B5EF4-FFF2-40B4-BE49-F238E27FC236}">
              <a16:creationId xmlns:a16="http://schemas.microsoft.com/office/drawing/2014/main" id="{78DE93DA-5785-4C44-BFF2-8EF1D60AF610}"/>
            </a:ext>
          </a:extLst>
        </xdr:cNvPr>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151147</xdr:rowOff>
    </xdr:from>
    <xdr:ext cx="405111" cy="259045"/>
    <xdr:sp macro="" textlink="">
      <xdr:nvSpPr>
        <xdr:cNvPr id="74" name="【道路】&#10;有形固定資産減価償却率該当値テキスト">
          <a:extLst>
            <a:ext uri="{FF2B5EF4-FFF2-40B4-BE49-F238E27FC236}">
              <a16:creationId xmlns:a16="http://schemas.microsoft.com/office/drawing/2014/main" id="{F6C0BC68-69FC-4002-BD96-389E06A69ADC}"/>
            </a:ext>
          </a:extLst>
        </xdr:cNvPr>
        <xdr:cNvSpPr txBox="1"/>
      </xdr:nvSpPr>
      <xdr:spPr>
        <a:xfrm>
          <a:off x="4673600"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99695</xdr:rowOff>
    </xdr:from>
    <xdr:to>
      <xdr:col>20</xdr:col>
      <xdr:colOff>38100</xdr:colOff>
      <xdr:row>38</xdr:row>
      <xdr:rowOff>29845</xdr:rowOff>
    </xdr:to>
    <xdr:sp macro="" textlink="">
      <xdr:nvSpPr>
        <xdr:cNvPr id="75" name="楕円 74">
          <a:extLst>
            <a:ext uri="{FF2B5EF4-FFF2-40B4-BE49-F238E27FC236}">
              <a16:creationId xmlns:a16="http://schemas.microsoft.com/office/drawing/2014/main" id="{C269F1D6-8698-4232-B4EA-0B51A5602FED}"/>
            </a:ext>
          </a:extLst>
        </xdr:cNvPr>
        <xdr:cNvSpPr/>
      </xdr:nvSpPr>
      <xdr:spPr>
        <a:xfrm>
          <a:off x="3746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150495</xdr:rowOff>
    </xdr:from>
    <xdr:to>
      <xdr:col>24</xdr:col>
      <xdr:colOff>63500</xdr:colOff>
      <xdr:row>38</xdr:row>
      <xdr:rowOff>7620</xdr:rowOff>
    </xdr:to>
    <xdr:cxnSp macro="">
      <xdr:nvCxnSpPr>
        <xdr:cNvPr id="76" name="直線コネクタ 75">
          <a:extLst>
            <a:ext uri="{FF2B5EF4-FFF2-40B4-BE49-F238E27FC236}">
              <a16:creationId xmlns:a16="http://schemas.microsoft.com/office/drawing/2014/main" id="{D2595C53-F426-4C88-82D7-F711C886DCFD}"/>
            </a:ext>
          </a:extLst>
        </xdr:cNvPr>
        <xdr:cNvCxnSpPr/>
      </xdr:nvCxnSpPr>
      <xdr:spPr>
        <a:xfrm>
          <a:off x="3797300" y="64941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71120</xdr:rowOff>
    </xdr:from>
    <xdr:to>
      <xdr:col>15</xdr:col>
      <xdr:colOff>101600</xdr:colOff>
      <xdr:row>38</xdr:row>
      <xdr:rowOff>1270</xdr:rowOff>
    </xdr:to>
    <xdr:sp macro="" textlink="">
      <xdr:nvSpPr>
        <xdr:cNvPr id="77" name="楕円 76">
          <a:extLst>
            <a:ext uri="{FF2B5EF4-FFF2-40B4-BE49-F238E27FC236}">
              <a16:creationId xmlns:a16="http://schemas.microsoft.com/office/drawing/2014/main" id="{F68B335F-F5A4-4490-94C5-AA3BF8204042}"/>
            </a:ext>
          </a:extLst>
        </xdr:cNvPr>
        <xdr:cNvSpPr/>
      </xdr:nvSpPr>
      <xdr:spPr>
        <a:xfrm>
          <a:off x="285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37</xdr:row>
      <xdr:rowOff>150495</xdr:rowOff>
    </xdr:to>
    <xdr:cxnSp macro="">
      <xdr:nvCxnSpPr>
        <xdr:cNvPr id="78" name="直線コネクタ 77">
          <a:extLst>
            <a:ext uri="{FF2B5EF4-FFF2-40B4-BE49-F238E27FC236}">
              <a16:creationId xmlns:a16="http://schemas.microsoft.com/office/drawing/2014/main" id="{B595DAB6-3667-4EBC-B3CB-6C529D8967C1}"/>
            </a:ext>
          </a:extLst>
        </xdr:cNvPr>
        <xdr:cNvCxnSpPr/>
      </xdr:nvCxnSpPr>
      <xdr:spPr>
        <a:xfrm>
          <a:off x="2908300" y="6465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79" name="n_1aveValue【道路】&#10;有形固定資産減価償却率">
          <a:extLst>
            <a:ext uri="{FF2B5EF4-FFF2-40B4-BE49-F238E27FC236}">
              <a16:creationId xmlns:a16="http://schemas.microsoft.com/office/drawing/2014/main" id="{6E53C181-250B-4A18-A85B-2F6C5F1BBA09}"/>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80" name="n_2aveValue【道路】&#10;有形固定資産減価償却率">
          <a:extLst>
            <a:ext uri="{FF2B5EF4-FFF2-40B4-BE49-F238E27FC236}">
              <a16:creationId xmlns:a16="http://schemas.microsoft.com/office/drawing/2014/main" id="{55CF0979-21E8-4BB8-8747-D988D04C5486}"/>
            </a:ext>
          </a:extLst>
        </xdr:cNvPr>
        <xdr:cNvSpPr txBox="1"/>
      </xdr:nvSpPr>
      <xdr:spPr>
        <a:xfrm>
          <a:off x="2705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1" name="n_3aveValue【道路】&#10;有形固定資産減価償却率">
          <a:extLst>
            <a:ext uri="{FF2B5EF4-FFF2-40B4-BE49-F238E27FC236}">
              <a16:creationId xmlns:a16="http://schemas.microsoft.com/office/drawing/2014/main" id="{3F0D2453-1019-4658-9546-53743662C104}"/>
            </a:ext>
          </a:extLst>
        </xdr:cNvPr>
        <xdr:cNvSpPr txBox="1"/>
      </xdr:nvSpPr>
      <xdr:spPr>
        <a:xfrm>
          <a:off x="1816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122572</xdr:rowOff>
    </xdr:from>
    <xdr:ext cx="405111" cy="259045"/>
    <xdr:sp macro="" textlink="">
      <xdr:nvSpPr>
        <xdr:cNvPr id="82" name="n_4aveValue【道路】&#10;有形固定資産減価償却率">
          <a:extLst>
            <a:ext uri="{FF2B5EF4-FFF2-40B4-BE49-F238E27FC236}">
              <a16:creationId xmlns:a16="http://schemas.microsoft.com/office/drawing/2014/main" id="{4BD427A9-9D4F-4F8C-81C4-F84058BD8952}"/>
            </a:ext>
          </a:extLst>
        </xdr:cNvPr>
        <xdr:cNvSpPr txBox="1"/>
      </xdr:nvSpPr>
      <xdr:spPr>
        <a:xfrm>
          <a:off x="927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46372</xdr:rowOff>
    </xdr:from>
    <xdr:ext cx="405111" cy="259045"/>
    <xdr:sp macro="" textlink="">
      <xdr:nvSpPr>
        <xdr:cNvPr id="83" name="n_1mainValue【道路】&#10;有形固定資産減価償却率">
          <a:extLst>
            <a:ext uri="{FF2B5EF4-FFF2-40B4-BE49-F238E27FC236}">
              <a16:creationId xmlns:a16="http://schemas.microsoft.com/office/drawing/2014/main" id="{AF3EF6EE-14F0-4408-87AE-A8EA328A55AF}"/>
            </a:ext>
          </a:extLst>
        </xdr:cNvPr>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163847</xdr:rowOff>
    </xdr:from>
    <xdr:ext cx="405111" cy="259045"/>
    <xdr:sp macro="" textlink="">
      <xdr:nvSpPr>
        <xdr:cNvPr id="84" name="n_2mainValue【道路】&#10;有形固定資産減価償却率">
          <a:extLst>
            <a:ext uri="{FF2B5EF4-FFF2-40B4-BE49-F238E27FC236}">
              <a16:creationId xmlns:a16="http://schemas.microsoft.com/office/drawing/2014/main" id="{0D0226A7-3374-4049-ADBA-74BCA4997C01}"/>
            </a:ext>
          </a:extLst>
        </xdr:cNvPr>
        <xdr:cNvSpPr txBox="1"/>
      </xdr:nvSpPr>
      <xdr:spPr>
        <a:xfrm>
          <a:off x="2705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FDDA7108-2DB2-4327-BEAC-0D2A85B3F4C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35DA013E-B496-4925-B9E3-CD3905C95CE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B6C14848-B6D5-434C-83DA-6E00F9C164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43D07A00-23F2-4576-8C0B-C93399871A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C40DBF09-0880-4239-B589-A82F378A06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213006AB-10F3-4B8C-A414-00EA630B7AC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16EB83AB-F0B8-4901-9986-5975423EB8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7BC6401F-2854-44C0-8A04-31052014D74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504C2FB2-482C-4726-89BD-24C4CAB1C24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75FFD513-A2C7-434C-A354-6353F12489A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A74A338F-886D-41FE-8353-37A16874CF9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986D9E14-F361-446C-88D4-F96C3910CDC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7A681CA8-77FA-4616-BDA2-86C97F3BD7C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id="{E8D5FD1C-2E7B-4EE3-BC2C-23BA937306A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3C7BF4B2-D83A-427A-9977-385481AD718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0" name="テキスト ボックス 99">
          <a:extLst>
            <a:ext uri="{FF2B5EF4-FFF2-40B4-BE49-F238E27FC236}">
              <a16:creationId xmlns:a16="http://schemas.microsoft.com/office/drawing/2014/main" id="{5B2009A7-F25B-4364-8A6D-862A10E5ACF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53E1559B-4DA8-439B-BB30-32CA797803B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2" name="テキスト ボックス 101">
          <a:extLst>
            <a:ext uri="{FF2B5EF4-FFF2-40B4-BE49-F238E27FC236}">
              <a16:creationId xmlns:a16="http://schemas.microsoft.com/office/drawing/2014/main" id="{5242BDC3-B0A6-440D-90D1-59CEF6842006}"/>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E6894D57-E934-47DF-887A-2BF6F934393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92D19736-947A-4A34-AEB8-67EACA74244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C096FA97-2CA1-4ABA-A1FA-1C93974DED9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06" name="直線コネクタ 105">
          <a:extLst>
            <a:ext uri="{FF2B5EF4-FFF2-40B4-BE49-F238E27FC236}">
              <a16:creationId xmlns:a16="http://schemas.microsoft.com/office/drawing/2014/main" id="{1F3B6971-4CEA-4C43-9AA7-815077698F81}"/>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07" name="【道路】&#10;一人当たり延長最小値テキスト">
          <a:extLst>
            <a:ext uri="{FF2B5EF4-FFF2-40B4-BE49-F238E27FC236}">
              <a16:creationId xmlns:a16="http://schemas.microsoft.com/office/drawing/2014/main" id="{5D91EEAF-816D-4411-97C8-0E746D76365C}"/>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08" name="直線コネクタ 107">
          <a:extLst>
            <a:ext uri="{FF2B5EF4-FFF2-40B4-BE49-F238E27FC236}">
              <a16:creationId xmlns:a16="http://schemas.microsoft.com/office/drawing/2014/main" id="{CE67D657-9975-454C-AB0D-C6503453C813}"/>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09" name="【道路】&#10;一人当たり延長最大値テキスト">
          <a:extLst>
            <a:ext uri="{FF2B5EF4-FFF2-40B4-BE49-F238E27FC236}">
              <a16:creationId xmlns:a16="http://schemas.microsoft.com/office/drawing/2014/main" id="{57425EAC-72B1-4803-B3ED-368EF94721B5}"/>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0" name="直線コネクタ 109">
          <a:extLst>
            <a:ext uri="{FF2B5EF4-FFF2-40B4-BE49-F238E27FC236}">
              <a16:creationId xmlns:a16="http://schemas.microsoft.com/office/drawing/2014/main" id="{2A177DB8-C277-427D-AB0A-ED253D0F8A36}"/>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1" name="【道路】&#10;一人当たり延長平均値テキスト">
          <a:extLst>
            <a:ext uri="{FF2B5EF4-FFF2-40B4-BE49-F238E27FC236}">
              <a16:creationId xmlns:a16="http://schemas.microsoft.com/office/drawing/2014/main" id="{6107042F-041E-4D96-949C-8FD0EA6BD3DA}"/>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2" name="フローチャート: 判断 111">
          <a:extLst>
            <a:ext uri="{FF2B5EF4-FFF2-40B4-BE49-F238E27FC236}">
              <a16:creationId xmlns:a16="http://schemas.microsoft.com/office/drawing/2014/main" id="{E933067D-0CEC-4EC1-A2AE-F2FDF80BEC08}"/>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3" name="フローチャート: 判断 112">
          <a:extLst>
            <a:ext uri="{FF2B5EF4-FFF2-40B4-BE49-F238E27FC236}">
              <a16:creationId xmlns:a16="http://schemas.microsoft.com/office/drawing/2014/main" id="{FBB42FE3-48C8-4232-A0D0-B98506B74B2B}"/>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130611</xdr:rowOff>
    </xdr:from>
    <xdr:to>
      <xdr:col>46</xdr:col>
      <xdr:colOff>38100</xdr:colOff>
      <xdr:row>40</xdr:row>
      <xdr:rowOff>60761</xdr:rowOff>
    </xdr:to>
    <xdr:sp macro="" textlink="">
      <xdr:nvSpPr>
        <xdr:cNvPr id="114" name="フローチャート: 判断 113">
          <a:extLst>
            <a:ext uri="{FF2B5EF4-FFF2-40B4-BE49-F238E27FC236}">
              <a16:creationId xmlns:a16="http://schemas.microsoft.com/office/drawing/2014/main" id="{50729818-0108-4C9E-8330-E2F54B122CEC}"/>
            </a:ext>
          </a:extLst>
        </xdr:cNvPr>
        <xdr:cNvSpPr/>
      </xdr:nvSpPr>
      <xdr:spPr>
        <a:xfrm>
          <a:off x="8699500" y="68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144281</xdr:rowOff>
    </xdr:from>
    <xdr:to>
      <xdr:col>41</xdr:col>
      <xdr:colOff>101600</xdr:colOff>
      <xdr:row>40</xdr:row>
      <xdr:rowOff>74431</xdr:rowOff>
    </xdr:to>
    <xdr:sp macro="" textlink="">
      <xdr:nvSpPr>
        <xdr:cNvPr id="115" name="フローチャート: 判断 114">
          <a:extLst>
            <a:ext uri="{FF2B5EF4-FFF2-40B4-BE49-F238E27FC236}">
              <a16:creationId xmlns:a16="http://schemas.microsoft.com/office/drawing/2014/main" id="{D1D5934B-117F-47CC-B4A6-E00D38D97032}"/>
            </a:ext>
          </a:extLst>
        </xdr:cNvPr>
        <xdr:cNvSpPr/>
      </xdr:nvSpPr>
      <xdr:spPr>
        <a:xfrm>
          <a:off x="7810500" y="683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154998</xdr:rowOff>
    </xdr:from>
    <xdr:to>
      <xdr:col>36</xdr:col>
      <xdr:colOff>165100</xdr:colOff>
      <xdr:row>40</xdr:row>
      <xdr:rowOff>85148</xdr:rowOff>
    </xdr:to>
    <xdr:sp macro="" textlink="">
      <xdr:nvSpPr>
        <xdr:cNvPr id="116" name="フローチャート: 判断 115">
          <a:extLst>
            <a:ext uri="{FF2B5EF4-FFF2-40B4-BE49-F238E27FC236}">
              <a16:creationId xmlns:a16="http://schemas.microsoft.com/office/drawing/2014/main" id="{E62C6641-820D-44CC-887B-5A35D17E30E0}"/>
            </a:ext>
          </a:extLst>
        </xdr:cNvPr>
        <xdr:cNvSpPr/>
      </xdr:nvSpPr>
      <xdr:spPr>
        <a:xfrm>
          <a:off x="6921500" y="684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C3AC9E98-691A-43D5-9FEC-71CD4309DD1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324DB93-38A2-4AAB-A82F-7F7FE15F089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B372A55-A26A-4BA5-9D3D-8CB63CDDA47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907DEAE-E6B6-4082-BB2E-289CA26EC11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1961A6C-CB03-4262-8A73-8999E87853A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17957</xdr:rowOff>
    </xdr:from>
    <xdr:to>
      <xdr:col>55</xdr:col>
      <xdr:colOff>50800</xdr:colOff>
      <xdr:row>40</xdr:row>
      <xdr:rowOff>119557</xdr:rowOff>
    </xdr:to>
    <xdr:sp macro="" textlink="">
      <xdr:nvSpPr>
        <xdr:cNvPr id="122" name="楕円 121">
          <a:extLst>
            <a:ext uri="{FF2B5EF4-FFF2-40B4-BE49-F238E27FC236}">
              <a16:creationId xmlns:a16="http://schemas.microsoft.com/office/drawing/2014/main" id="{44987084-2DDD-4469-A7A2-E899FA8A40B6}"/>
            </a:ext>
          </a:extLst>
        </xdr:cNvPr>
        <xdr:cNvSpPr/>
      </xdr:nvSpPr>
      <xdr:spPr>
        <a:xfrm>
          <a:off x="10426700" y="68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167834</xdr:rowOff>
    </xdr:from>
    <xdr:ext cx="534377" cy="259045"/>
    <xdr:sp macro="" textlink="">
      <xdr:nvSpPr>
        <xdr:cNvPr id="123" name="【道路】&#10;一人当たり延長該当値テキスト">
          <a:extLst>
            <a:ext uri="{FF2B5EF4-FFF2-40B4-BE49-F238E27FC236}">
              <a16:creationId xmlns:a16="http://schemas.microsoft.com/office/drawing/2014/main" id="{BC704EDA-17C1-4BB7-BE4E-CB7E6080D92D}"/>
            </a:ext>
          </a:extLst>
        </xdr:cNvPr>
        <xdr:cNvSpPr txBox="1"/>
      </xdr:nvSpPr>
      <xdr:spPr>
        <a:xfrm>
          <a:off x="10515600" y="68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20188</xdr:rowOff>
    </xdr:from>
    <xdr:to>
      <xdr:col>50</xdr:col>
      <xdr:colOff>165100</xdr:colOff>
      <xdr:row>40</xdr:row>
      <xdr:rowOff>121788</xdr:rowOff>
    </xdr:to>
    <xdr:sp macro="" textlink="">
      <xdr:nvSpPr>
        <xdr:cNvPr id="124" name="楕円 123">
          <a:extLst>
            <a:ext uri="{FF2B5EF4-FFF2-40B4-BE49-F238E27FC236}">
              <a16:creationId xmlns:a16="http://schemas.microsoft.com/office/drawing/2014/main" id="{7A95F0E4-BECB-4C96-BA75-740F474945AB}"/>
            </a:ext>
          </a:extLst>
        </xdr:cNvPr>
        <xdr:cNvSpPr/>
      </xdr:nvSpPr>
      <xdr:spPr>
        <a:xfrm>
          <a:off x="9588500" y="68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68757</xdr:rowOff>
    </xdr:from>
    <xdr:to>
      <xdr:col>55</xdr:col>
      <xdr:colOff>0</xdr:colOff>
      <xdr:row>40</xdr:row>
      <xdr:rowOff>70988</xdr:rowOff>
    </xdr:to>
    <xdr:cxnSp macro="">
      <xdr:nvCxnSpPr>
        <xdr:cNvPr id="125" name="直線コネクタ 124">
          <a:extLst>
            <a:ext uri="{FF2B5EF4-FFF2-40B4-BE49-F238E27FC236}">
              <a16:creationId xmlns:a16="http://schemas.microsoft.com/office/drawing/2014/main" id="{CFB612D5-991E-414A-B067-B2FF53A77B54}"/>
            </a:ext>
          </a:extLst>
        </xdr:cNvPr>
        <xdr:cNvCxnSpPr/>
      </xdr:nvCxnSpPr>
      <xdr:spPr>
        <a:xfrm flipV="1">
          <a:off x="9639300" y="6926757"/>
          <a:ext cx="838200" cy="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23261</xdr:rowOff>
    </xdr:from>
    <xdr:to>
      <xdr:col>46</xdr:col>
      <xdr:colOff>38100</xdr:colOff>
      <xdr:row>40</xdr:row>
      <xdr:rowOff>124861</xdr:rowOff>
    </xdr:to>
    <xdr:sp macro="" textlink="">
      <xdr:nvSpPr>
        <xdr:cNvPr id="126" name="楕円 125">
          <a:extLst>
            <a:ext uri="{FF2B5EF4-FFF2-40B4-BE49-F238E27FC236}">
              <a16:creationId xmlns:a16="http://schemas.microsoft.com/office/drawing/2014/main" id="{E76152AB-F504-427B-9F6D-E261D67669CC}"/>
            </a:ext>
          </a:extLst>
        </xdr:cNvPr>
        <xdr:cNvSpPr/>
      </xdr:nvSpPr>
      <xdr:spPr>
        <a:xfrm>
          <a:off x="8699500" y="68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70988</xdr:rowOff>
    </xdr:from>
    <xdr:to>
      <xdr:col>50</xdr:col>
      <xdr:colOff>114300</xdr:colOff>
      <xdr:row>40</xdr:row>
      <xdr:rowOff>74061</xdr:rowOff>
    </xdr:to>
    <xdr:cxnSp macro="">
      <xdr:nvCxnSpPr>
        <xdr:cNvPr id="127" name="直線コネクタ 126">
          <a:extLst>
            <a:ext uri="{FF2B5EF4-FFF2-40B4-BE49-F238E27FC236}">
              <a16:creationId xmlns:a16="http://schemas.microsoft.com/office/drawing/2014/main" id="{A5599788-A20C-4C96-A46F-E3F3B5F7FFDC}"/>
            </a:ext>
          </a:extLst>
        </xdr:cNvPr>
        <xdr:cNvCxnSpPr/>
      </xdr:nvCxnSpPr>
      <xdr:spPr>
        <a:xfrm flipV="1">
          <a:off x="8750300" y="6928988"/>
          <a:ext cx="8890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28" name="n_1aveValue【道路】&#10;一人当たり延長">
          <a:extLst>
            <a:ext uri="{FF2B5EF4-FFF2-40B4-BE49-F238E27FC236}">
              <a16:creationId xmlns:a16="http://schemas.microsoft.com/office/drawing/2014/main" id="{A80DC9B1-981D-4BE7-8006-3BC61F7D6C49}"/>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77288</xdr:rowOff>
    </xdr:from>
    <xdr:ext cx="534377" cy="259045"/>
    <xdr:sp macro="" textlink="">
      <xdr:nvSpPr>
        <xdr:cNvPr id="129" name="n_2aveValue【道路】&#10;一人当たり延長">
          <a:extLst>
            <a:ext uri="{FF2B5EF4-FFF2-40B4-BE49-F238E27FC236}">
              <a16:creationId xmlns:a16="http://schemas.microsoft.com/office/drawing/2014/main" id="{E12B24C3-2718-496D-BD8B-BDE692D1959B}"/>
            </a:ext>
          </a:extLst>
        </xdr:cNvPr>
        <xdr:cNvSpPr txBox="1"/>
      </xdr:nvSpPr>
      <xdr:spPr>
        <a:xfrm>
          <a:off x="8483111" y="65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90958</xdr:rowOff>
    </xdr:from>
    <xdr:ext cx="534377" cy="259045"/>
    <xdr:sp macro="" textlink="">
      <xdr:nvSpPr>
        <xdr:cNvPr id="130" name="n_3aveValue【道路】&#10;一人当たり延長">
          <a:extLst>
            <a:ext uri="{FF2B5EF4-FFF2-40B4-BE49-F238E27FC236}">
              <a16:creationId xmlns:a16="http://schemas.microsoft.com/office/drawing/2014/main" id="{023A760D-35F2-4352-AB64-D7335AD2AED1}"/>
            </a:ext>
          </a:extLst>
        </xdr:cNvPr>
        <xdr:cNvSpPr txBox="1"/>
      </xdr:nvSpPr>
      <xdr:spPr>
        <a:xfrm>
          <a:off x="7594111" y="660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101675</xdr:rowOff>
    </xdr:from>
    <xdr:ext cx="534377" cy="259045"/>
    <xdr:sp macro="" textlink="">
      <xdr:nvSpPr>
        <xdr:cNvPr id="131" name="n_4aveValue【道路】&#10;一人当たり延長">
          <a:extLst>
            <a:ext uri="{FF2B5EF4-FFF2-40B4-BE49-F238E27FC236}">
              <a16:creationId xmlns:a16="http://schemas.microsoft.com/office/drawing/2014/main" id="{05878B82-F817-458E-AA72-2A08D43FE422}"/>
            </a:ext>
          </a:extLst>
        </xdr:cNvPr>
        <xdr:cNvSpPr txBox="1"/>
      </xdr:nvSpPr>
      <xdr:spPr>
        <a:xfrm>
          <a:off x="6705111" y="661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112915</xdr:rowOff>
    </xdr:from>
    <xdr:ext cx="534377" cy="259045"/>
    <xdr:sp macro="" textlink="">
      <xdr:nvSpPr>
        <xdr:cNvPr id="132" name="n_1mainValue【道路】&#10;一人当たり延長">
          <a:extLst>
            <a:ext uri="{FF2B5EF4-FFF2-40B4-BE49-F238E27FC236}">
              <a16:creationId xmlns:a16="http://schemas.microsoft.com/office/drawing/2014/main" id="{CCFA850C-EF43-403C-9A93-2402E177F769}"/>
            </a:ext>
          </a:extLst>
        </xdr:cNvPr>
        <xdr:cNvSpPr txBox="1"/>
      </xdr:nvSpPr>
      <xdr:spPr>
        <a:xfrm>
          <a:off x="9359411" y="69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115988</xdr:rowOff>
    </xdr:from>
    <xdr:ext cx="534377" cy="259045"/>
    <xdr:sp macro="" textlink="">
      <xdr:nvSpPr>
        <xdr:cNvPr id="133" name="n_2mainValue【道路】&#10;一人当たり延長">
          <a:extLst>
            <a:ext uri="{FF2B5EF4-FFF2-40B4-BE49-F238E27FC236}">
              <a16:creationId xmlns:a16="http://schemas.microsoft.com/office/drawing/2014/main" id="{012D8E15-8743-4F1C-8EB6-68CDFA64D66B}"/>
            </a:ext>
          </a:extLst>
        </xdr:cNvPr>
        <xdr:cNvSpPr txBox="1"/>
      </xdr:nvSpPr>
      <xdr:spPr>
        <a:xfrm>
          <a:off x="8483111" y="69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CA72A4F2-1621-4F19-B414-ED06A8C6F9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73085144-34D2-422D-8E30-CECD4DC9E8F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C94AA9F1-7E47-42BF-AC5F-BF7BB13FEF7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6BEEA5EE-ABE1-4641-9ACD-11C947BD735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BC8EDE06-78A3-4301-81E2-16257AD9EE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38F2D877-F7C9-4719-B925-5E933540C14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25233190-DB7D-4E24-A90F-386CEC7669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0FDB92C1-1F58-4ADC-AAAD-B8D5EB42275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BF7E6C5D-FAC9-4F35-B589-2F3A644E796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07791B55-469E-4C19-83D8-BE7174E32C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id="{0B492B45-CDA0-4251-A550-72F29EDA66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9BBC45CD-DD76-4A39-93A8-FB7DEDC7E3F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a:extLst>
            <a:ext uri="{FF2B5EF4-FFF2-40B4-BE49-F238E27FC236}">
              <a16:creationId xmlns:a16="http://schemas.microsoft.com/office/drawing/2014/main" id="{98EBBC62-71C2-4E4D-BFCB-6EF2AAB3EBA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88D9D37A-893F-4FBC-A101-FBF55DC8FBC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E50F1DBF-DEC6-4100-B462-F4DAADB8623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22D70BD8-874E-4E70-9189-F8D3CA9C32D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C9CE1723-CB26-4E0B-8194-69C9E9D8FB8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CD71EFFC-3A66-4A0A-8E94-55BB47C9278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895D9F86-E10A-4CE8-BD91-9734EDCCBFA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E3EA6581-65C1-40AF-B9D9-FE46E7F9142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7E114516-6CC7-4E31-97BB-84544416F96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390FE8A5-B870-4C90-8FB4-72193034E7C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a:extLst>
            <a:ext uri="{FF2B5EF4-FFF2-40B4-BE49-F238E27FC236}">
              <a16:creationId xmlns:a16="http://schemas.microsoft.com/office/drawing/2014/main" id="{7C90D2D7-589D-41B6-8FA0-4D150DBF4E9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A413239C-5934-47E3-8C0D-608E3B55A54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0C6A8E93-F132-46CA-9ED6-61F7012E541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59" name="直線コネクタ 158">
          <a:extLst>
            <a:ext uri="{FF2B5EF4-FFF2-40B4-BE49-F238E27FC236}">
              <a16:creationId xmlns:a16="http://schemas.microsoft.com/office/drawing/2014/main" id="{6DAB05F1-6651-45B0-AB7C-C9842B08E5FD}"/>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A0DCF273-15F6-4D52-8730-12F31001B789}"/>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61" name="直線コネクタ 160">
          <a:extLst>
            <a:ext uri="{FF2B5EF4-FFF2-40B4-BE49-F238E27FC236}">
              <a16:creationId xmlns:a16="http://schemas.microsoft.com/office/drawing/2014/main" id="{ABADA963-8490-4C26-AED1-968C296DD5E5}"/>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62" name="【橋りょう・トンネル】&#10;有形固定資産減価償却率最大値テキスト">
          <a:extLst>
            <a:ext uri="{FF2B5EF4-FFF2-40B4-BE49-F238E27FC236}">
              <a16:creationId xmlns:a16="http://schemas.microsoft.com/office/drawing/2014/main" id="{1B019702-7972-4BEF-8877-FCCA89771320}"/>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63" name="直線コネクタ 162">
          <a:extLst>
            <a:ext uri="{FF2B5EF4-FFF2-40B4-BE49-F238E27FC236}">
              <a16:creationId xmlns:a16="http://schemas.microsoft.com/office/drawing/2014/main" id="{C1A6ABED-D20B-4BA5-85F6-CBC4754B8A9D}"/>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96763559-D700-4025-AF79-1563A220E9D3}"/>
            </a:ext>
          </a:extLst>
        </xdr:cNvPr>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65" name="フローチャート: 判断 164">
          <a:extLst>
            <a:ext uri="{FF2B5EF4-FFF2-40B4-BE49-F238E27FC236}">
              <a16:creationId xmlns:a16="http://schemas.microsoft.com/office/drawing/2014/main" id="{77EBC009-F2EA-4237-9579-F26552A364A8}"/>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66" name="フローチャート: 判断 165">
          <a:extLst>
            <a:ext uri="{FF2B5EF4-FFF2-40B4-BE49-F238E27FC236}">
              <a16:creationId xmlns:a16="http://schemas.microsoft.com/office/drawing/2014/main" id="{457667A4-D661-47CF-BBC3-9F3EADA62714}"/>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166370</xdr:rowOff>
    </xdr:from>
    <xdr:to>
      <xdr:col>15</xdr:col>
      <xdr:colOff>101600</xdr:colOff>
      <xdr:row>61</xdr:row>
      <xdr:rowOff>96520</xdr:rowOff>
    </xdr:to>
    <xdr:sp macro="" textlink="">
      <xdr:nvSpPr>
        <xdr:cNvPr id="167" name="フローチャート: 判断 166">
          <a:extLst>
            <a:ext uri="{FF2B5EF4-FFF2-40B4-BE49-F238E27FC236}">
              <a16:creationId xmlns:a16="http://schemas.microsoft.com/office/drawing/2014/main" id="{E5C997A9-B39E-4B4D-94A9-065952BCCA14}"/>
            </a:ext>
          </a:extLst>
        </xdr:cNvPr>
        <xdr:cNvSpPr/>
      </xdr:nvSpPr>
      <xdr:spPr>
        <a:xfrm>
          <a:off x="2857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68" name="フローチャート: 判断 167">
          <a:extLst>
            <a:ext uri="{FF2B5EF4-FFF2-40B4-BE49-F238E27FC236}">
              <a16:creationId xmlns:a16="http://schemas.microsoft.com/office/drawing/2014/main" id="{9FEE414F-C9A0-4966-8FC5-D3F574494E6D}"/>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69" name="フローチャート: 判断 168">
          <a:extLst>
            <a:ext uri="{FF2B5EF4-FFF2-40B4-BE49-F238E27FC236}">
              <a16:creationId xmlns:a16="http://schemas.microsoft.com/office/drawing/2014/main" id="{38A8ECD2-467C-4F20-8849-0B3DFC427A75}"/>
            </a:ext>
          </a:extLst>
        </xdr:cNvPr>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33258BD6-038F-4C62-86B2-9B5DBEA89E3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1FE13B18-E9B8-4DCE-9BC5-82A9BD014A1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55EBF06-D995-4794-9895-C447449A689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C02260D0-3BB2-4F6A-A92E-AE24DE1D549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46079C49-76C3-494A-B5DF-8661C74DCA7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75" name="楕円 174">
          <a:extLst>
            <a:ext uri="{FF2B5EF4-FFF2-40B4-BE49-F238E27FC236}">
              <a16:creationId xmlns:a16="http://schemas.microsoft.com/office/drawing/2014/main" id="{B4EB9F84-4DB4-4EE2-9BDF-F522A0703348}"/>
            </a:ext>
          </a:extLst>
        </xdr:cNvPr>
        <xdr:cNvSpPr/>
      </xdr:nvSpPr>
      <xdr:spPr>
        <a:xfrm>
          <a:off x="4584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7010F2F2-EA2B-4C6F-B6BC-FF99FE5FCB7D}"/>
            </a:ext>
          </a:extLst>
        </xdr:cNvPr>
        <xdr:cNvSpPr txBox="1"/>
      </xdr:nvSpPr>
      <xdr:spPr>
        <a:xfrm>
          <a:off x="4673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37374</xdr:rowOff>
    </xdr:from>
    <xdr:to>
      <xdr:col>20</xdr:col>
      <xdr:colOff>38100</xdr:colOff>
      <xdr:row>62</xdr:row>
      <xdr:rowOff>138974</xdr:rowOff>
    </xdr:to>
    <xdr:sp macro="" textlink="">
      <xdr:nvSpPr>
        <xdr:cNvPr id="177" name="楕円 176">
          <a:extLst>
            <a:ext uri="{FF2B5EF4-FFF2-40B4-BE49-F238E27FC236}">
              <a16:creationId xmlns:a16="http://schemas.microsoft.com/office/drawing/2014/main" id="{B4D3DB9A-6D6D-4ECC-921F-F0FAE2E13909}"/>
            </a:ext>
          </a:extLst>
        </xdr:cNvPr>
        <xdr:cNvSpPr/>
      </xdr:nvSpPr>
      <xdr:spPr>
        <a:xfrm>
          <a:off x="3746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88174</xdr:rowOff>
    </xdr:from>
    <xdr:to>
      <xdr:col>24</xdr:col>
      <xdr:colOff>63500</xdr:colOff>
      <xdr:row>62</xdr:row>
      <xdr:rowOff>102870</xdr:rowOff>
    </xdr:to>
    <xdr:cxnSp macro="">
      <xdr:nvCxnSpPr>
        <xdr:cNvPr id="178" name="直線コネクタ 177">
          <a:extLst>
            <a:ext uri="{FF2B5EF4-FFF2-40B4-BE49-F238E27FC236}">
              <a16:creationId xmlns:a16="http://schemas.microsoft.com/office/drawing/2014/main" id="{93590A22-BC06-4D7F-BCF9-F62DB1DC8FB1}"/>
            </a:ext>
          </a:extLst>
        </xdr:cNvPr>
        <xdr:cNvCxnSpPr/>
      </xdr:nvCxnSpPr>
      <xdr:spPr>
        <a:xfrm>
          <a:off x="3797300" y="1071807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22678</xdr:rowOff>
    </xdr:from>
    <xdr:to>
      <xdr:col>15</xdr:col>
      <xdr:colOff>101600</xdr:colOff>
      <xdr:row>62</xdr:row>
      <xdr:rowOff>124278</xdr:rowOff>
    </xdr:to>
    <xdr:sp macro="" textlink="">
      <xdr:nvSpPr>
        <xdr:cNvPr id="179" name="楕円 178">
          <a:extLst>
            <a:ext uri="{FF2B5EF4-FFF2-40B4-BE49-F238E27FC236}">
              <a16:creationId xmlns:a16="http://schemas.microsoft.com/office/drawing/2014/main" id="{2867A3C2-CC5A-4462-B6C3-011D87BAD3BA}"/>
            </a:ext>
          </a:extLst>
        </xdr:cNvPr>
        <xdr:cNvSpPr/>
      </xdr:nvSpPr>
      <xdr:spPr>
        <a:xfrm>
          <a:off x="2857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73478</xdr:rowOff>
    </xdr:from>
    <xdr:to>
      <xdr:col>19</xdr:col>
      <xdr:colOff>177800</xdr:colOff>
      <xdr:row>62</xdr:row>
      <xdr:rowOff>88174</xdr:rowOff>
    </xdr:to>
    <xdr:cxnSp macro="">
      <xdr:nvCxnSpPr>
        <xdr:cNvPr id="180" name="直線コネクタ 179">
          <a:extLst>
            <a:ext uri="{FF2B5EF4-FFF2-40B4-BE49-F238E27FC236}">
              <a16:creationId xmlns:a16="http://schemas.microsoft.com/office/drawing/2014/main" id="{D2CCEB87-C351-4E19-A201-C07F4B93FA70}"/>
            </a:ext>
          </a:extLst>
        </xdr:cNvPr>
        <xdr:cNvCxnSpPr/>
      </xdr:nvCxnSpPr>
      <xdr:spPr>
        <a:xfrm>
          <a:off x="2908300" y="1070337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91159384-AB1B-4F91-843C-2127F82EEDFB}"/>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113047</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D23AB98E-AA15-49BD-AC22-CA7804D1FA2B}"/>
            </a:ext>
          </a:extLst>
        </xdr:cNvPr>
        <xdr:cNvSpPr txBox="1"/>
      </xdr:nvSpPr>
      <xdr:spPr>
        <a:xfrm>
          <a:off x="2705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DF5D9E50-3CA3-43F0-BF3A-280BFD1DD066}"/>
            </a:ext>
          </a:extLst>
        </xdr:cNvPr>
        <xdr:cNvSpPr txBox="1"/>
      </xdr:nvSpPr>
      <xdr:spPr>
        <a:xfrm>
          <a:off x="1816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50999</xdr:rowOff>
    </xdr:from>
    <xdr:ext cx="405111" cy="259045"/>
    <xdr:sp macro="" textlink="">
      <xdr:nvSpPr>
        <xdr:cNvPr id="184" name="n_4aveValue【橋りょう・トンネル】&#10;有形固定資産減価償却率">
          <a:extLst>
            <a:ext uri="{FF2B5EF4-FFF2-40B4-BE49-F238E27FC236}">
              <a16:creationId xmlns:a16="http://schemas.microsoft.com/office/drawing/2014/main" id="{99E3DF5D-050E-4374-B7AF-DFED82BAC996}"/>
            </a:ext>
          </a:extLst>
        </xdr:cNvPr>
        <xdr:cNvSpPr txBox="1"/>
      </xdr:nvSpPr>
      <xdr:spPr>
        <a:xfrm>
          <a:off x="927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130101</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59CFE868-531F-4518-A3C5-6FDEB424953D}"/>
            </a:ext>
          </a:extLst>
        </xdr:cNvPr>
        <xdr:cNvSpPr txBox="1"/>
      </xdr:nvSpPr>
      <xdr:spPr>
        <a:xfrm>
          <a:off x="35820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115405</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AC1FB966-3D2A-4FCF-B35D-9BCF82905C73}"/>
            </a:ext>
          </a:extLst>
        </xdr:cNvPr>
        <xdr:cNvSpPr txBox="1"/>
      </xdr:nvSpPr>
      <xdr:spPr>
        <a:xfrm>
          <a:off x="2705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D4C52EAA-35B3-4E07-BB7B-A7C1B31CC4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A52F5DDF-623C-42F8-B875-5824CF9A0F6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78A6486E-C82F-4AA9-BDDD-E475A4C9FB3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CD6C6A35-8D46-4EF3-B836-3F5CB028D37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8EC9D9DC-8068-47BF-9E26-6DC4C4D1363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5E2CA3D1-9ECC-4296-A58E-E07FA9E203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87FCD764-2FA0-4FEE-B2AC-C9DC4640419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8FF1E16E-8A8C-420D-A225-8AFD37FE116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FC51342B-2DDD-431F-B100-CF3A224B62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6B2A0ADE-B87C-4DC4-86F1-92E46DE17AF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EE4F1010-A96E-45BE-B8FE-6FCC5BC4FB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25CA6BD2-99DB-46D5-86F9-FD5475BD8EA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AC5DEE2E-0F74-42B8-86E1-45793CE6B3C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0" name="テキスト ボックス 199">
          <a:extLst>
            <a:ext uri="{FF2B5EF4-FFF2-40B4-BE49-F238E27FC236}">
              <a16:creationId xmlns:a16="http://schemas.microsoft.com/office/drawing/2014/main" id="{678AA411-6899-401C-9FD4-8BADD6E4404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A5A480EC-5024-40CE-BE64-0CF222E9C85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a:extLst>
            <a:ext uri="{FF2B5EF4-FFF2-40B4-BE49-F238E27FC236}">
              <a16:creationId xmlns:a16="http://schemas.microsoft.com/office/drawing/2014/main" id="{F60B07E7-BC09-4409-ABA4-20C1A432DC3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0EC4FC0F-3887-471B-825D-8463CEF9006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a:extLst>
            <a:ext uri="{FF2B5EF4-FFF2-40B4-BE49-F238E27FC236}">
              <a16:creationId xmlns:a16="http://schemas.microsoft.com/office/drawing/2014/main" id="{87418DBD-5293-4896-8D94-3C9D8F0A811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C2568021-A91A-4551-91B7-5F85C88AE9F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AB9E53CA-4068-4804-9795-ACD0466AB45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88295A74-F44B-48D7-A699-8AEE8B602D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a:extLst>
            <a:ext uri="{FF2B5EF4-FFF2-40B4-BE49-F238E27FC236}">
              <a16:creationId xmlns:a16="http://schemas.microsoft.com/office/drawing/2014/main" id="{F7BCF75A-B15F-43EB-BC7A-E7C84318337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29FFB906-9BFF-42BD-8AC3-578E00E4FD7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10" name="直線コネクタ 209">
          <a:extLst>
            <a:ext uri="{FF2B5EF4-FFF2-40B4-BE49-F238E27FC236}">
              <a16:creationId xmlns:a16="http://schemas.microsoft.com/office/drawing/2014/main" id="{3DB014EE-1691-48D1-9E40-100C92CB3C9D}"/>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11" name="【橋りょう・トンネル】&#10;一人当たり有形固定資産（償却資産）額最小値テキスト">
          <a:extLst>
            <a:ext uri="{FF2B5EF4-FFF2-40B4-BE49-F238E27FC236}">
              <a16:creationId xmlns:a16="http://schemas.microsoft.com/office/drawing/2014/main" id="{DC051A07-29EF-4D59-A245-158E66093D52}"/>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12" name="直線コネクタ 211">
          <a:extLst>
            <a:ext uri="{FF2B5EF4-FFF2-40B4-BE49-F238E27FC236}">
              <a16:creationId xmlns:a16="http://schemas.microsoft.com/office/drawing/2014/main" id="{06A34666-661F-4282-894A-1ECEC54CF450}"/>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B69FFFCB-6669-4760-8AEB-8E01757A319A}"/>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14" name="直線コネクタ 213">
          <a:extLst>
            <a:ext uri="{FF2B5EF4-FFF2-40B4-BE49-F238E27FC236}">
              <a16:creationId xmlns:a16="http://schemas.microsoft.com/office/drawing/2014/main" id="{4BE4E9DD-DAD6-4836-AE2C-19CCBEE037F2}"/>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3152BBCF-BE78-48CF-A18A-2B7B702CA64A}"/>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16" name="フローチャート: 判断 215">
          <a:extLst>
            <a:ext uri="{FF2B5EF4-FFF2-40B4-BE49-F238E27FC236}">
              <a16:creationId xmlns:a16="http://schemas.microsoft.com/office/drawing/2014/main" id="{58FAA385-7697-4381-A509-3054FD5F362A}"/>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17" name="フローチャート: 判断 216">
          <a:extLst>
            <a:ext uri="{FF2B5EF4-FFF2-40B4-BE49-F238E27FC236}">
              <a16:creationId xmlns:a16="http://schemas.microsoft.com/office/drawing/2014/main" id="{BCF2442A-B123-4493-A1F4-3E751CF2BDB0}"/>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108127</xdr:rowOff>
    </xdr:from>
    <xdr:to>
      <xdr:col>46</xdr:col>
      <xdr:colOff>38100</xdr:colOff>
      <xdr:row>63</xdr:row>
      <xdr:rowOff>38277</xdr:rowOff>
    </xdr:to>
    <xdr:sp macro="" textlink="">
      <xdr:nvSpPr>
        <xdr:cNvPr id="218" name="フローチャート: 判断 217">
          <a:extLst>
            <a:ext uri="{FF2B5EF4-FFF2-40B4-BE49-F238E27FC236}">
              <a16:creationId xmlns:a16="http://schemas.microsoft.com/office/drawing/2014/main" id="{8B5EB74D-A4AF-4A64-8EF4-A6DA0A431A20}"/>
            </a:ext>
          </a:extLst>
        </xdr:cNvPr>
        <xdr:cNvSpPr/>
      </xdr:nvSpPr>
      <xdr:spPr>
        <a:xfrm>
          <a:off x="8699500" y="1073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115239</xdr:rowOff>
    </xdr:from>
    <xdr:to>
      <xdr:col>41</xdr:col>
      <xdr:colOff>101600</xdr:colOff>
      <xdr:row>63</xdr:row>
      <xdr:rowOff>45389</xdr:rowOff>
    </xdr:to>
    <xdr:sp macro="" textlink="">
      <xdr:nvSpPr>
        <xdr:cNvPr id="219" name="フローチャート: 判断 218">
          <a:extLst>
            <a:ext uri="{FF2B5EF4-FFF2-40B4-BE49-F238E27FC236}">
              <a16:creationId xmlns:a16="http://schemas.microsoft.com/office/drawing/2014/main" id="{AE4543DB-9942-4BEC-96F8-A13BE2816251}"/>
            </a:ext>
          </a:extLst>
        </xdr:cNvPr>
        <xdr:cNvSpPr/>
      </xdr:nvSpPr>
      <xdr:spPr>
        <a:xfrm>
          <a:off x="7810500" y="107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134193</xdr:rowOff>
    </xdr:from>
    <xdr:to>
      <xdr:col>36</xdr:col>
      <xdr:colOff>165100</xdr:colOff>
      <xdr:row>63</xdr:row>
      <xdr:rowOff>64343</xdr:rowOff>
    </xdr:to>
    <xdr:sp macro="" textlink="">
      <xdr:nvSpPr>
        <xdr:cNvPr id="220" name="フローチャート: 判断 219">
          <a:extLst>
            <a:ext uri="{FF2B5EF4-FFF2-40B4-BE49-F238E27FC236}">
              <a16:creationId xmlns:a16="http://schemas.microsoft.com/office/drawing/2014/main" id="{6C4F0F00-AC9A-43A0-8F19-D2B4CCDE75ED}"/>
            </a:ext>
          </a:extLst>
        </xdr:cNvPr>
        <xdr:cNvSpPr/>
      </xdr:nvSpPr>
      <xdr:spPr>
        <a:xfrm>
          <a:off x="6921500" y="107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462FE948-1673-4964-A6C3-B24935F2B9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18F0712-683A-490D-B6B9-5D0920B54D5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A7BFF74C-A086-49A7-AA09-8B7B4CFC8A8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298D76BB-978B-4446-B96C-0FD2E38F348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9AB8E2CA-7B67-4586-B0EE-59B7FDE1C0A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45871</xdr:rowOff>
    </xdr:from>
    <xdr:to>
      <xdr:col>55</xdr:col>
      <xdr:colOff>50800</xdr:colOff>
      <xdr:row>63</xdr:row>
      <xdr:rowOff>147471</xdr:rowOff>
    </xdr:to>
    <xdr:sp macro="" textlink="">
      <xdr:nvSpPr>
        <xdr:cNvPr id="226" name="楕円 225">
          <a:extLst>
            <a:ext uri="{FF2B5EF4-FFF2-40B4-BE49-F238E27FC236}">
              <a16:creationId xmlns:a16="http://schemas.microsoft.com/office/drawing/2014/main" id="{86ADF6E8-CD32-42A5-B15D-90E3570029D1}"/>
            </a:ext>
          </a:extLst>
        </xdr:cNvPr>
        <xdr:cNvSpPr/>
      </xdr:nvSpPr>
      <xdr:spPr>
        <a:xfrm>
          <a:off x="10426700" y="1084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24298</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id="{521D8EF5-952B-4467-ABF0-F89C93F19922}"/>
            </a:ext>
          </a:extLst>
        </xdr:cNvPr>
        <xdr:cNvSpPr txBox="1"/>
      </xdr:nvSpPr>
      <xdr:spPr>
        <a:xfrm>
          <a:off x="10515600" y="1082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47294</xdr:rowOff>
    </xdr:from>
    <xdr:to>
      <xdr:col>50</xdr:col>
      <xdr:colOff>165100</xdr:colOff>
      <xdr:row>63</xdr:row>
      <xdr:rowOff>148894</xdr:rowOff>
    </xdr:to>
    <xdr:sp macro="" textlink="">
      <xdr:nvSpPr>
        <xdr:cNvPr id="228" name="楕円 227">
          <a:extLst>
            <a:ext uri="{FF2B5EF4-FFF2-40B4-BE49-F238E27FC236}">
              <a16:creationId xmlns:a16="http://schemas.microsoft.com/office/drawing/2014/main" id="{6685A657-F68F-4ABE-B5F9-03D946B2B625}"/>
            </a:ext>
          </a:extLst>
        </xdr:cNvPr>
        <xdr:cNvSpPr/>
      </xdr:nvSpPr>
      <xdr:spPr>
        <a:xfrm>
          <a:off x="9588500" y="108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96671</xdr:rowOff>
    </xdr:from>
    <xdr:to>
      <xdr:col>55</xdr:col>
      <xdr:colOff>0</xdr:colOff>
      <xdr:row>63</xdr:row>
      <xdr:rowOff>98094</xdr:rowOff>
    </xdr:to>
    <xdr:cxnSp macro="">
      <xdr:nvCxnSpPr>
        <xdr:cNvPr id="229" name="直線コネクタ 228">
          <a:extLst>
            <a:ext uri="{FF2B5EF4-FFF2-40B4-BE49-F238E27FC236}">
              <a16:creationId xmlns:a16="http://schemas.microsoft.com/office/drawing/2014/main" id="{C6A30663-AC85-4EE2-8E70-3EC59E889F4C}"/>
            </a:ext>
          </a:extLst>
        </xdr:cNvPr>
        <xdr:cNvCxnSpPr/>
      </xdr:nvCxnSpPr>
      <xdr:spPr>
        <a:xfrm flipV="1">
          <a:off x="9639300" y="10898021"/>
          <a:ext cx="8382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49237</xdr:rowOff>
    </xdr:from>
    <xdr:to>
      <xdr:col>46</xdr:col>
      <xdr:colOff>38100</xdr:colOff>
      <xdr:row>63</xdr:row>
      <xdr:rowOff>150837</xdr:rowOff>
    </xdr:to>
    <xdr:sp macro="" textlink="">
      <xdr:nvSpPr>
        <xdr:cNvPr id="230" name="楕円 229">
          <a:extLst>
            <a:ext uri="{FF2B5EF4-FFF2-40B4-BE49-F238E27FC236}">
              <a16:creationId xmlns:a16="http://schemas.microsoft.com/office/drawing/2014/main" id="{A66143D5-F4E5-4EBA-A72F-20E2BB19AE83}"/>
            </a:ext>
          </a:extLst>
        </xdr:cNvPr>
        <xdr:cNvSpPr/>
      </xdr:nvSpPr>
      <xdr:spPr>
        <a:xfrm>
          <a:off x="8699500" y="1085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98094</xdr:rowOff>
    </xdr:from>
    <xdr:to>
      <xdr:col>50</xdr:col>
      <xdr:colOff>114300</xdr:colOff>
      <xdr:row>63</xdr:row>
      <xdr:rowOff>100037</xdr:rowOff>
    </xdr:to>
    <xdr:cxnSp macro="">
      <xdr:nvCxnSpPr>
        <xdr:cNvPr id="231" name="直線コネクタ 230">
          <a:extLst>
            <a:ext uri="{FF2B5EF4-FFF2-40B4-BE49-F238E27FC236}">
              <a16:creationId xmlns:a16="http://schemas.microsoft.com/office/drawing/2014/main" id="{43E5C556-8D72-4325-B48F-F82A0D7FC34D}"/>
            </a:ext>
          </a:extLst>
        </xdr:cNvPr>
        <xdr:cNvCxnSpPr/>
      </xdr:nvCxnSpPr>
      <xdr:spPr>
        <a:xfrm flipV="1">
          <a:off x="8750300" y="10899444"/>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32" name="n_1aveValue【橋りょう・トンネル】&#10;一人当たり有形固定資産（償却資産）額">
          <a:extLst>
            <a:ext uri="{FF2B5EF4-FFF2-40B4-BE49-F238E27FC236}">
              <a16:creationId xmlns:a16="http://schemas.microsoft.com/office/drawing/2014/main" id="{D305DE3B-8F62-40A9-996A-055E10360597}"/>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54804</xdr:rowOff>
    </xdr:from>
    <xdr:ext cx="599010" cy="259045"/>
    <xdr:sp macro="" textlink="">
      <xdr:nvSpPr>
        <xdr:cNvPr id="233" name="n_2aveValue【橋りょう・トンネル】&#10;一人当たり有形固定資産（償却資産）額">
          <a:extLst>
            <a:ext uri="{FF2B5EF4-FFF2-40B4-BE49-F238E27FC236}">
              <a16:creationId xmlns:a16="http://schemas.microsoft.com/office/drawing/2014/main" id="{0E033849-811F-46D8-BB5E-B05591593294}"/>
            </a:ext>
          </a:extLst>
        </xdr:cNvPr>
        <xdr:cNvSpPr txBox="1"/>
      </xdr:nvSpPr>
      <xdr:spPr>
        <a:xfrm>
          <a:off x="8450795" y="1051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61916</xdr:rowOff>
    </xdr:from>
    <xdr:ext cx="599010" cy="259045"/>
    <xdr:sp macro="" textlink="">
      <xdr:nvSpPr>
        <xdr:cNvPr id="234" name="n_3aveValue【橋りょう・トンネル】&#10;一人当たり有形固定資産（償却資産）額">
          <a:extLst>
            <a:ext uri="{FF2B5EF4-FFF2-40B4-BE49-F238E27FC236}">
              <a16:creationId xmlns:a16="http://schemas.microsoft.com/office/drawing/2014/main" id="{DF892616-45A7-4B38-846B-EDAEA97B59D3}"/>
            </a:ext>
          </a:extLst>
        </xdr:cNvPr>
        <xdr:cNvSpPr txBox="1"/>
      </xdr:nvSpPr>
      <xdr:spPr>
        <a:xfrm>
          <a:off x="7561795" y="105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80870</xdr:rowOff>
    </xdr:from>
    <xdr:ext cx="599010" cy="259045"/>
    <xdr:sp macro="" textlink="">
      <xdr:nvSpPr>
        <xdr:cNvPr id="235" name="n_4aveValue【橋りょう・トンネル】&#10;一人当たり有形固定資産（償却資産）額">
          <a:extLst>
            <a:ext uri="{FF2B5EF4-FFF2-40B4-BE49-F238E27FC236}">
              <a16:creationId xmlns:a16="http://schemas.microsoft.com/office/drawing/2014/main" id="{DEC95B08-37D2-4C97-8DC3-4F2FDED135BC}"/>
            </a:ext>
          </a:extLst>
        </xdr:cNvPr>
        <xdr:cNvSpPr txBox="1"/>
      </xdr:nvSpPr>
      <xdr:spPr>
        <a:xfrm>
          <a:off x="6672795" y="1053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140021</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96692BE1-0EDC-4D4A-A2CF-BCD235C25830}"/>
            </a:ext>
          </a:extLst>
        </xdr:cNvPr>
        <xdr:cNvSpPr txBox="1"/>
      </xdr:nvSpPr>
      <xdr:spPr>
        <a:xfrm>
          <a:off x="9327095" y="1094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141964</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43343508-CCB1-4EC8-A571-B8961B270687}"/>
            </a:ext>
          </a:extLst>
        </xdr:cNvPr>
        <xdr:cNvSpPr txBox="1"/>
      </xdr:nvSpPr>
      <xdr:spPr>
        <a:xfrm>
          <a:off x="8450795" y="1094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EC389461-AA80-4B00-A7B6-68BCE8DAF7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830D725C-E0C7-425F-B142-18B04E2D438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437C2D22-A007-40C9-B137-7F3C256F617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0BE31DB5-F193-482A-8816-73B07188A67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A9540087-33A8-4B77-88BD-34AD742E932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07EAC9A6-A405-4022-804A-FBB131A3EB0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98F578D0-2949-4620-9547-275FD530BB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1DC97C9B-EA32-4F36-A5BD-436C03A9A0C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a:extLst>
            <a:ext uri="{FF2B5EF4-FFF2-40B4-BE49-F238E27FC236}">
              <a16:creationId xmlns:a16="http://schemas.microsoft.com/office/drawing/2014/main" id="{0BBD4F58-E22A-496B-A681-D2798D4B730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0D0FFFD1-F80C-4EB9-AE65-A077720E92C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a:extLst>
            <a:ext uri="{FF2B5EF4-FFF2-40B4-BE49-F238E27FC236}">
              <a16:creationId xmlns:a16="http://schemas.microsoft.com/office/drawing/2014/main" id="{982A363A-489B-4291-B5E7-37A9672C93F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a:extLst>
            <a:ext uri="{FF2B5EF4-FFF2-40B4-BE49-F238E27FC236}">
              <a16:creationId xmlns:a16="http://schemas.microsoft.com/office/drawing/2014/main" id="{7D54F6D7-D902-429B-80CE-C3A623BA779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0" name="テキスト ボックス 249">
          <a:extLst>
            <a:ext uri="{FF2B5EF4-FFF2-40B4-BE49-F238E27FC236}">
              <a16:creationId xmlns:a16="http://schemas.microsoft.com/office/drawing/2014/main" id="{EA58567D-0778-4690-8526-9634151E750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a:extLst>
            <a:ext uri="{FF2B5EF4-FFF2-40B4-BE49-F238E27FC236}">
              <a16:creationId xmlns:a16="http://schemas.microsoft.com/office/drawing/2014/main" id="{3F936555-31C0-4C13-9746-7815B53C835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a:extLst>
            <a:ext uri="{FF2B5EF4-FFF2-40B4-BE49-F238E27FC236}">
              <a16:creationId xmlns:a16="http://schemas.microsoft.com/office/drawing/2014/main" id="{E1DBF517-42D3-4D81-B0A3-C11F07A98DB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a:extLst>
            <a:ext uri="{FF2B5EF4-FFF2-40B4-BE49-F238E27FC236}">
              <a16:creationId xmlns:a16="http://schemas.microsoft.com/office/drawing/2014/main" id="{9B2E4FF4-187E-40FF-BB27-8521E599BDC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a:extLst>
            <a:ext uri="{FF2B5EF4-FFF2-40B4-BE49-F238E27FC236}">
              <a16:creationId xmlns:a16="http://schemas.microsoft.com/office/drawing/2014/main" id="{0E09ACE8-4226-4CFB-891F-F859A1F4F1F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a:extLst>
            <a:ext uri="{FF2B5EF4-FFF2-40B4-BE49-F238E27FC236}">
              <a16:creationId xmlns:a16="http://schemas.microsoft.com/office/drawing/2014/main" id="{7A2F83F9-5B1F-432E-8710-7DF28F027F8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a:extLst>
            <a:ext uri="{FF2B5EF4-FFF2-40B4-BE49-F238E27FC236}">
              <a16:creationId xmlns:a16="http://schemas.microsoft.com/office/drawing/2014/main" id="{29829FF0-F0A7-4EEC-AA92-1EAB2245685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a:extLst>
            <a:ext uri="{FF2B5EF4-FFF2-40B4-BE49-F238E27FC236}">
              <a16:creationId xmlns:a16="http://schemas.microsoft.com/office/drawing/2014/main" id="{57C32F2D-13DD-45E3-87C9-8A683E10141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8" name="テキスト ボックス 257">
          <a:extLst>
            <a:ext uri="{FF2B5EF4-FFF2-40B4-BE49-F238E27FC236}">
              <a16:creationId xmlns:a16="http://schemas.microsoft.com/office/drawing/2014/main" id="{43987D4C-0208-4AF2-B588-D27174A805A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a:extLst>
            <a:ext uri="{FF2B5EF4-FFF2-40B4-BE49-F238E27FC236}">
              <a16:creationId xmlns:a16="http://schemas.microsoft.com/office/drawing/2014/main" id="{4E72341B-1EFA-4EE3-8AD6-175298EC0B9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0" name="テキスト ボックス 259">
          <a:extLst>
            <a:ext uri="{FF2B5EF4-FFF2-40B4-BE49-F238E27FC236}">
              <a16:creationId xmlns:a16="http://schemas.microsoft.com/office/drawing/2014/main" id="{0DB40871-53B9-4BB2-804D-77047FE04BD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a:extLst>
            <a:ext uri="{FF2B5EF4-FFF2-40B4-BE49-F238E27FC236}">
              <a16:creationId xmlns:a16="http://schemas.microsoft.com/office/drawing/2014/main" id="{3F4BDE86-4BBE-4027-924C-10EEE211405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62" name="直線コネクタ 261">
          <a:extLst>
            <a:ext uri="{FF2B5EF4-FFF2-40B4-BE49-F238E27FC236}">
              <a16:creationId xmlns:a16="http://schemas.microsoft.com/office/drawing/2014/main" id="{AF8C2FB7-3543-4D70-AA07-19E2E9A6D047}"/>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3" name="【公営住宅】&#10;有形固定資産減価償却率最小値テキスト">
          <a:extLst>
            <a:ext uri="{FF2B5EF4-FFF2-40B4-BE49-F238E27FC236}">
              <a16:creationId xmlns:a16="http://schemas.microsoft.com/office/drawing/2014/main" id="{EECE7A1D-A13D-4517-9375-A9540745B44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4" name="直線コネクタ 263">
          <a:extLst>
            <a:ext uri="{FF2B5EF4-FFF2-40B4-BE49-F238E27FC236}">
              <a16:creationId xmlns:a16="http://schemas.microsoft.com/office/drawing/2014/main" id="{3A5CB830-19A5-4FF0-9BAF-BF050A984B4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65" name="【公営住宅】&#10;有形固定資産減価償却率最大値テキスト">
          <a:extLst>
            <a:ext uri="{FF2B5EF4-FFF2-40B4-BE49-F238E27FC236}">
              <a16:creationId xmlns:a16="http://schemas.microsoft.com/office/drawing/2014/main" id="{72AF0C77-70FF-42A4-B607-6157C08E5B4D}"/>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66" name="直線コネクタ 265">
          <a:extLst>
            <a:ext uri="{FF2B5EF4-FFF2-40B4-BE49-F238E27FC236}">
              <a16:creationId xmlns:a16="http://schemas.microsoft.com/office/drawing/2014/main" id="{5BF05924-4147-4EAC-8D51-AE7CF48ECBC0}"/>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67" name="【公営住宅】&#10;有形固定資産減価償却率平均値テキスト">
          <a:extLst>
            <a:ext uri="{FF2B5EF4-FFF2-40B4-BE49-F238E27FC236}">
              <a16:creationId xmlns:a16="http://schemas.microsoft.com/office/drawing/2014/main" id="{3E67BAF7-9385-4278-BD36-69E0563DE7BE}"/>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68" name="フローチャート: 判断 267">
          <a:extLst>
            <a:ext uri="{FF2B5EF4-FFF2-40B4-BE49-F238E27FC236}">
              <a16:creationId xmlns:a16="http://schemas.microsoft.com/office/drawing/2014/main" id="{42AB4B9F-A6E2-4159-A97A-3B55B1F4E39D}"/>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69" name="フローチャート: 判断 268">
          <a:extLst>
            <a:ext uri="{FF2B5EF4-FFF2-40B4-BE49-F238E27FC236}">
              <a16:creationId xmlns:a16="http://schemas.microsoft.com/office/drawing/2014/main" id="{6E9D068E-DEAC-47BF-817E-A68958819564}"/>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70" name="フローチャート: 判断 269">
          <a:extLst>
            <a:ext uri="{FF2B5EF4-FFF2-40B4-BE49-F238E27FC236}">
              <a16:creationId xmlns:a16="http://schemas.microsoft.com/office/drawing/2014/main" id="{FCB44E31-58D9-43AC-AAE7-EB67B684B9FC}"/>
            </a:ext>
          </a:extLst>
        </xdr:cNvPr>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132080</xdr:rowOff>
    </xdr:from>
    <xdr:to>
      <xdr:col>10</xdr:col>
      <xdr:colOff>165100</xdr:colOff>
      <xdr:row>83</xdr:row>
      <xdr:rowOff>62230</xdr:rowOff>
    </xdr:to>
    <xdr:sp macro="" textlink="">
      <xdr:nvSpPr>
        <xdr:cNvPr id="271" name="フローチャート: 判断 270">
          <a:extLst>
            <a:ext uri="{FF2B5EF4-FFF2-40B4-BE49-F238E27FC236}">
              <a16:creationId xmlns:a16="http://schemas.microsoft.com/office/drawing/2014/main" id="{77AE626F-B7D3-4183-B51B-39422378BAD1}"/>
            </a:ext>
          </a:extLst>
        </xdr:cNvPr>
        <xdr:cNvSpPr/>
      </xdr:nvSpPr>
      <xdr:spPr>
        <a:xfrm>
          <a:off x="1968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6350</xdr:rowOff>
    </xdr:from>
    <xdr:to>
      <xdr:col>6</xdr:col>
      <xdr:colOff>38100</xdr:colOff>
      <xdr:row>83</xdr:row>
      <xdr:rowOff>107950</xdr:rowOff>
    </xdr:to>
    <xdr:sp macro="" textlink="">
      <xdr:nvSpPr>
        <xdr:cNvPr id="272" name="フローチャート: 判断 271">
          <a:extLst>
            <a:ext uri="{FF2B5EF4-FFF2-40B4-BE49-F238E27FC236}">
              <a16:creationId xmlns:a16="http://schemas.microsoft.com/office/drawing/2014/main" id="{94DD3C18-3025-48B8-AD36-83C126368A0F}"/>
            </a:ext>
          </a:extLst>
        </xdr:cNvPr>
        <xdr:cNvSpPr/>
      </xdr:nvSpPr>
      <xdr:spPr>
        <a:xfrm>
          <a:off x="107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C0DA5940-A078-4BF7-9F79-6E355E54220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702BBB18-5757-42D7-899C-1AA2988852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8042A6EC-C783-40E2-A238-E59C00E71E4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77F056E-4C7A-4B5D-A8C4-D3A777E201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924484A7-039D-46FB-913D-BAE2978D4F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105411</xdr:rowOff>
    </xdr:from>
    <xdr:to>
      <xdr:col>24</xdr:col>
      <xdr:colOff>114300</xdr:colOff>
      <xdr:row>85</xdr:row>
      <xdr:rowOff>35561</xdr:rowOff>
    </xdr:to>
    <xdr:sp macro="" textlink="">
      <xdr:nvSpPr>
        <xdr:cNvPr id="278" name="楕円 277">
          <a:extLst>
            <a:ext uri="{FF2B5EF4-FFF2-40B4-BE49-F238E27FC236}">
              <a16:creationId xmlns:a16="http://schemas.microsoft.com/office/drawing/2014/main" id="{A365489C-EAC2-47F6-AAAB-5A70BACFA510}"/>
            </a:ext>
          </a:extLst>
        </xdr:cNvPr>
        <xdr:cNvSpPr/>
      </xdr:nvSpPr>
      <xdr:spPr>
        <a:xfrm>
          <a:off x="45847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83838</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3583F044-5215-4D4C-88D3-F8F8D4146496}"/>
            </a:ext>
          </a:extLst>
        </xdr:cNvPr>
        <xdr:cNvSpPr txBox="1"/>
      </xdr:nvSpPr>
      <xdr:spPr>
        <a:xfrm>
          <a:off x="4673600"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82550</xdr:rowOff>
    </xdr:from>
    <xdr:to>
      <xdr:col>20</xdr:col>
      <xdr:colOff>38100</xdr:colOff>
      <xdr:row>85</xdr:row>
      <xdr:rowOff>12700</xdr:rowOff>
    </xdr:to>
    <xdr:sp macro="" textlink="">
      <xdr:nvSpPr>
        <xdr:cNvPr id="280" name="楕円 279">
          <a:extLst>
            <a:ext uri="{FF2B5EF4-FFF2-40B4-BE49-F238E27FC236}">
              <a16:creationId xmlns:a16="http://schemas.microsoft.com/office/drawing/2014/main" id="{C3CC4430-8F9B-4DAE-8E09-9A69B70280C1}"/>
            </a:ext>
          </a:extLst>
        </xdr:cNvPr>
        <xdr:cNvSpPr/>
      </xdr:nvSpPr>
      <xdr:spPr>
        <a:xfrm>
          <a:off x="3746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133350</xdr:rowOff>
    </xdr:from>
    <xdr:to>
      <xdr:col>24</xdr:col>
      <xdr:colOff>63500</xdr:colOff>
      <xdr:row>84</xdr:row>
      <xdr:rowOff>156211</xdr:rowOff>
    </xdr:to>
    <xdr:cxnSp macro="">
      <xdr:nvCxnSpPr>
        <xdr:cNvPr id="281" name="直線コネクタ 280">
          <a:extLst>
            <a:ext uri="{FF2B5EF4-FFF2-40B4-BE49-F238E27FC236}">
              <a16:creationId xmlns:a16="http://schemas.microsoft.com/office/drawing/2014/main" id="{09BD73D0-383E-4C58-B703-5C82D54D2381}"/>
            </a:ext>
          </a:extLst>
        </xdr:cNvPr>
        <xdr:cNvCxnSpPr/>
      </xdr:nvCxnSpPr>
      <xdr:spPr>
        <a:xfrm>
          <a:off x="3797300" y="145351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61595</xdr:rowOff>
    </xdr:from>
    <xdr:to>
      <xdr:col>15</xdr:col>
      <xdr:colOff>101600</xdr:colOff>
      <xdr:row>84</xdr:row>
      <xdr:rowOff>163195</xdr:rowOff>
    </xdr:to>
    <xdr:sp macro="" textlink="">
      <xdr:nvSpPr>
        <xdr:cNvPr id="282" name="楕円 281">
          <a:extLst>
            <a:ext uri="{FF2B5EF4-FFF2-40B4-BE49-F238E27FC236}">
              <a16:creationId xmlns:a16="http://schemas.microsoft.com/office/drawing/2014/main" id="{C595CFB5-E015-48AB-A531-7680F61E7322}"/>
            </a:ext>
          </a:extLst>
        </xdr:cNvPr>
        <xdr:cNvSpPr/>
      </xdr:nvSpPr>
      <xdr:spPr>
        <a:xfrm>
          <a:off x="2857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112395</xdr:rowOff>
    </xdr:from>
    <xdr:to>
      <xdr:col>19</xdr:col>
      <xdr:colOff>177800</xdr:colOff>
      <xdr:row>84</xdr:row>
      <xdr:rowOff>133350</xdr:rowOff>
    </xdr:to>
    <xdr:cxnSp macro="">
      <xdr:nvCxnSpPr>
        <xdr:cNvPr id="283" name="直線コネクタ 282">
          <a:extLst>
            <a:ext uri="{FF2B5EF4-FFF2-40B4-BE49-F238E27FC236}">
              <a16:creationId xmlns:a16="http://schemas.microsoft.com/office/drawing/2014/main" id="{25DBF51D-A7B2-4BB8-AB78-69DC2FD5A55A}"/>
            </a:ext>
          </a:extLst>
        </xdr:cNvPr>
        <xdr:cNvCxnSpPr/>
      </xdr:nvCxnSpPr>
      <xdr:spPr>
        <a:xfrm>
          <a:off x="2908300" y="145141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284" name="n_1aveValue【公営住宅】&#10;有形固定資産減価償却率">
          <a:extLst>
            <a:ext uri="{FF2B5EF4-FFF2-40B4-BE49-F238E27FC236}">
              <a16:creationId xmlns:a16="http://schemas.microsoft.com/office/drawing/2014/main" id="{D929C010-D129-43E3-A19C-54941FD31050}"/>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285" name="n_2aveValue【公営住宅】&#10;有形固定資産減価償却率">
          <a:extLst>
            <a:ext uri="{FF2B5EF4-FFF2-40B4-BE49-F238E27FC236}">
              <a16:creationId xmlns:a16="http://schemas.microsoft.com/office/drawing/2014/main" id="{B3F0591A-A1D1-4BA4-A5C0-0679612DBF76}"/>
            </a:ext>
          </a:extLst>
        </xdr:cNvPr>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78757</xdr:rowOff>
    </xdr:from>
    <xdr:ext cx="405111" cy="259045"/>
    <xdr:sp macro="" textlink="">
      <xdr:nvSpPr>
        <xdr:cNvPr id="286" name="n_3aveValue【公営住宅】&#10;有形固定資産減価償却率">
          <a:extLst>
            <a:ext uri="{FF2B5EF4-FFF2-40B4-BE49-F238E27FC236}">
              <a16:creationId xmlns:a16="http://schemas.microsoft.com/office/drawing/2014/main" id="{A6BBEFC5-FC28-43E0-8DBE-C29CC5E37BEE}"/>
            </a:ext>
          </a:extLst>
        </xdr:cNvPr>
        <xdr:cNvSpPr txBox="1"/>
      </xdr:nvSpPr>
      <xdr:spPr>
        <a:xfrm>
          <a:off x="1816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124477</xdr:rowOff>
    </xdr:from>
    <xdr:ext cx="405111" cy="259045"/>
    <xdr:sp macro="" textlink="">
      <xdr:nvSpPr>
        <xdr:cNvPr id="287" name="n_4aveValue【公営住宅】&#10;有形固定資産減価償却率">
          <a:extLst>
            <a:ext uri="{FF2B5EF4-FFF2-40B4-BE49-F238E27FC236}">
              <a16:creationId xmlns:a16="http://schemas.microsoft.com/office/drawing/2014/main" id="{6D41368B-18BC-4327-9201-03C2AB9E5F05}"/>
            </a:ext>
          </a:extLst>
        </xdr:cNvPr>
        <xdr:cNvSpPr txBox="1"/>
      </xdr:nvSpPr>
      <xdr:spPr>
        <a:xfrm>
          <a:off x="9277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3827</xdr:rowOff>
    </xdr:from>
    <xdr:ext cx="405111" cy="259045"/>
    <xdr:sp macro="" textlink="">
      <xdr:nvSpPr>
        <xdr:cNvPr id="288" name="n_1mainValue【公営住宅】&#10;有形固定資産減価償却率">
          <a:extLst>
            <a:ext uri="{FF2B5EF4-FFF2-40B4-BE49-F238E27FC236}">
              <a16:creationId xmlns:a16="http://schemas.microsoft.com/office/drawing/2014/main" id="{0A2FEA87-DA24-4B37-A800-A58E2C6A15FF}"/>
            </a:ext>
          </a:extLst>
        </xdr:cNvPr>
        <xdr:cNvSpPr txBox="1"/>
      </xdr:nvSpPr>
      <xdr:spPr>
        <a:xfrm>
          <a:off x="35820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154322</xdr:rowOff>
    </xdr:from>
    <xdr:ext cx="405111" cy="259045"/>
    <xdr:sp macro="" textlink="">
      <xdr:nvSpPr>
        <xdr:cNvPr id="289" name="n_2mainValue【公営住宅】&#10;有形固定資産減価償却率">
          <a:extLst>
            <a:ext uri="{FF2B5EF4-FFF2-40B4-BE49-F238E27FC236}">
              <a16:creationId xmlns:a16="http://schemas.microsoft.com/office/drawing/2014/main" id="{81A99C6C-5F3F-47C5-AF66-D5EAECCFF27D}"/>
            </a:ext>
          </a:extLst>
        </xdr:cNvPr>
        <xdr:cNvSpPr txBox="1"/>
      </xdr:nvSpPr>
      <xdr:spPr>
        <a:xfrm>
          <a:off x="27057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D0832807-A67B-4DAB-AF23-0B918BF6A8A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3884A59D-8E37-4C72-A717-85AB58C7E4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0A7F5201-ABFE-4E24-9B77-7478FFA3A2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A4218F1D-AD06-4BF4-811F-147829D4692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67754514-7E60-455F-AE65-A717B162DAD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F0C987CF-3567-4FE7-BDFE-4E33B018C30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C68BBBA7-C563-439E-AC24-95A2B011707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B9FE02AC-5720-47C3-B153-27ABED16328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6E81077C-705B-4D7C-9B49-B7C6AD8FE69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20D101C6-574C-46C5-947E-BD9E1529FCC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0" name="直線コネクタ 299">
          <a:extLst>
            <a:ext uri="{FF2B5EF4-FFF2-40B4-BE49-F238E27FC236}">
              <a16:creationId xmlns:a16="http://schemas.microsoft.com/office/drawing/2014/main" id="{16EDFF99-68D1-47C3-92C8-B735361DA75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1" name="テキスト ボックス 300">
          <a:extLst>
            <a:ext uri="{FF2B5EF4-FFF2-40B4-BE49-F238E27FC236}">
              <a16:creationId xmlns:a16="http://schemas.microsoft.com/office/drawing/2014/main" id="{915185EF-831A-4531-A3EF-81438509AF8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2" name="直線コネクタ 301">
          <a:extLst>
            <a:ext uri="{FF2B5EF4-FFF2-40B4-BE49-F238E27FC236}">
              <a16:creationId xmlns:a16="http://schemas.microsoft.com/office/drawing/2014/main" id="{1456965F-2822-4A96-A94A-B483EC9DEE4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3" name="テキスト ボックス 302">
          <a:extLst>
            <a:ext uri="{FF2B5EF4-FFF2-40B4-BE49-F238E27FC236}">
              <a16:creationId xmlns:a16="http://schemas.microsoft.com/office/drawing/2014/main" id="{FE0B7DD3-3208-4BEE-90EF-308F8BA62C26}"/>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4" name="直線コネクタ 303">
          <a:extLst>
            <a:ext uri="{FF2B5EF4-FFF2-40B4-BE49-F238E27FC236}">
              <a16:creationId xmlns:a16="http://schemas.microsoft.com/office/drawing/2014/main" id="{C33812F2-94CE-4248-893C-089BF6B3B3A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5" name="テキスト ボックス 304">
          <a:extLst>
            <a:ext uri="{FF2B5EF4-FFF2-40B4-BE49-F238E27FC236}">
              <a16:creationId xmlns:a16="http://schemas.microsoft.com/office/drawing/2014/main" id="{4D1F322C-D7A8-4631-B4FB-D22552B6CD3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6" name="直線コネクタ 305">
          <a:extLst>
            <a:ext uri="{FF2B5EF4-FFF2-40B4-BE49-F238E27FC236}">
              <a16:creationId xmlns:a16="http://schemas.microsoft.com/office/drawing/2014/main" id="{48DA9252-757F-4CE9-A959-861F03D0A76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7" name="テキスト ボックス 306">
          <a:extLst>
            <a:ext uri="{FF2B5EF4-FFF2-40B4-BE49-F238E27FC236}">
              <a16:creationId xmlns:a16="http://schemas.microsoft.com/office/drawing/2014/main" id="{A4747DC3-8F75-4857-B7A8-380ACC0E2A2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6AA45F0F-A330-4EC5-875E-37D2867BB7C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9" name="テキスト ボックス 308">
          <a:extLst>
            <a:ext uri="{FF2B5EF4-FFF2-40B4-BE49-F238E27FC236}">
              <a16:creationId xmlns:a16="http://schemas.microsoft.com/office/drawing/2014/main" id="{B0A3B043-ADB4-499C-9739-854F837B971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a:extLst>
            <a:ext uri="{FF2B5EF4-FFF2-40B4-BE49-F238E27FC236}">
              <a16:creationId xmlns:a16="http://schemas.microsoft.com/office/drawing/2014/main" id="{F009DD4C-8130-4E8C-AAE7-193EFA54939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11" name="直線コネクタ 310">
          <a:extLst>
            <a:ext uri="{FF2B5EF4-FFF2-40B4-BE49-F238E27FC236}">
              <a16:creationId xmlns:a16="http://schemas.microsoft.com/office/drawing/2014/main" id="{FC839712-32ED-41E4-B238-5934384A3D2B}"/>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12" name="【公営住宅】&#10;一人当たり面積最小値テキスト">
          <a:extLst>
            <a:ext uri="{FF2B5EF4-FFF2-40B4-BE49-F238E27FC236}">
              <a16:creationId xmlns:a16="http://schemas.microsoft.com/office/drawing/2014/main" id="{D8D959BC-3F88-4F06-B0D7-C247322DBD83}"/>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13" name="直線コネクタ 312">
          <a:extLst>
            <a:ext uri="{FF2B5EF4-FFF2-40B4-BE49-F238E27FC236}">
              <a16:creationId xmlns:a16="http://schemas.microsoft.com/office/drawing/2014/main" id="{5A35CA9B-176B-40DA-9E26-837E78C04D0C}"/>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14" name="【公営住宅】&#10;一人当たり面積最大値テキスト">
          <a:extLst>
            <a:ext uri="{FF2B5EF4-FFF2-40B4-BE49-F238E27FC236}">
              <a16:creationId xmlns:a16="http://schemas.microsoft.com/office/drawing/2014/main" id="{DF8F8385-51BB-45E4-BCC0-EF6A10FFC1E9}"/>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15" name="直線コネクタ 314">
          <a:extLst>
            <a:ext uri="{FF2B5EF4-FFF2-40B4-BE49-F238E27FC236}">
              <a16:creationId xmlns:a16="http://schemas.microsoft.com/office/drawing/2014/main" id="{C696B239-22AD-45B5-AFA9-BB1514107E49}"/>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16" name="【公営住宅】&#10;一人当たり面積平均値テキスト">
          <a:extLst>
            <a:ext uri="{FF2B5EF4-FFF2-40B4-BE49-F238E27FC236}">
              <a16:creationId xmlns:a16="http://schemas.microsoft.com/office/drawing/2014/main" id="{32A1B295-12F7-43EF-BE40-DD6BFA95524F}"/>
            </a:ext>
          </a:extLst>
        </xdr:cNvPr>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17" name="フローチャート: 判断 316">
          <a:extLst>
            <a:ext uri="{FF2B5EF4-FFF2-40B4-BE49-F238E27FC236}">
              <a16:creationId xmlns:a16="http://schemas.microsoft.com/office/drawing/2014/main" id="{95BAB3D0-CA99-4250-8768-115F61F5F940}"/>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18" name="フローチャート: 判断 317">
          <a:extLst>
            <a:ext uri="{FF2B5EF4-FFF2-40B4-BE49-F238E27FC236}">
              <a16:creationId xmlns:a16="http://schemas.microsoft.com/office/drawing/2014/main" id="{A99A5315-3263-4D94-970C-24347A2C69FC}"/>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116139</xdr:rowOff>
    </xdr:from>
    <xdr:to>
      <xdr:col>46</xdr:col>
      <xdr:colOff>38100</xdr:colOff>
      <xdr:row>86</xdr:row>
      <xdr:rowOff>46289</xdr:rowOff>
    </xdr:to>
    <xdr:sp macro="" textlink="">
      <xdr:nvSpPr>
        <xdr:cNvPr id="319" name="フローチャート: 判断 318">
          <a:extLst>
            <a:ext uri="{FF2B5EF4-FFF2-40B4-BE49-F238E27FC236}">
              <a16:creationId xmlns:a16="http://schemas.microsoft.com/office/drawing/2014/main" id="{65095B66-45AF-4C97-B986-7BB9787B9DC6}"/>
            </a:ext>
          </a:extLst>
        </xdr:cNvPr>
        <xdr:cNvSpPr/>
      </xdr:nvSpPr>
      <xdr:spPr>
        <a:xfrm>
          <a:off x="8699500" y="146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115041</xdr:rowOff>
    </xdr:from>
    <xdr:to>
      <xdr:col>41</xdr:col>
      <xdr:colOff>101600</xdr:colOff>
      <xdr:row>86</xdr:row>
      <xdr:rowOff>45191</xdr:rowOff>
    </xdr:to>
    <xdr:sp macro="" textlink="">
      <xdr:nvSpPr>
        <xdr:cNvPr id="320" name="フローチャート: 判断 319">
          <a:extLst>
            <a:ext uri="{FF2B5EF4-FFF2-40B4-BE49-F238E27FC236}">
              <a16:creationId xmlns:a16="http://schemas.microsoft.com/office/drawing/2014/main" id="{0A7BDE14-ACA2-4E8E-9C42-5466330FFA78}"/>
            </a:ext>
          </a:extLst>
        </xdr:cNvPr>
        <xdr:cNvSpPr/>
      </xdr:nvSpPr>
      <xdr:spPr>
        <a:xfrm>
          <a:off x="7810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120253</xdr:rowOff>
    </xdr:from>
    <xdr:to>
      <xdr:col>36</xdr:col>
      <xdr:colOff>165100</xdr:colOff>
      <xdr:row>86</xdr:row>
      <xdr:rowOff>50403</xdr:rowOff>
    </xdr:to>
    <xdr:sp macro="" textlink="">
      <xdr:nvSpPr>
        <xdr:cNvPr id="321" name="フローチャート: 判断 320">
          <a:extLst>
            <a:ext uri="{FF2B5EF4-FFF2-40B4-BE49-F238E27FC236}">
              <a16:creationId xmlns:a16="http://schemas.microsoft.com/office/drawing/2014/main" id="{B6E8A179-2963-4645-ADEC-FFC22C3192CE}"/>
            </a:ext>
          </a:extLst>
        </xdr:cNvPr>
        <xdr:cNvSpPr/>
      </xdr:nvSpPr>
      <xdr:spPr>
        <a:xfrm>
          <a:off x="6921500" y="1469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F2FC0ED2-73A5-4233-A76F-BA9A31243F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1F1672C7-D503-44CB-9B74-6648F95F0D5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6E70B4BB-A0B0-4834-AD3C-22B36760D0B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A4BEDABD-CFF9-4394-83B7-89F849D7596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6BF94445-6CF5-4CD0-B426-61ADBDAC58C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154178</xdr:rowOff>
    </xdr:from>
    <xdr:to>
      <xdr:col>55</xdr:col>
      <xdr:colOff>50800</xdr:colOff>
      <xdr:row>86</xdr:row>
      <xdr:rowOff>84328</xdr:rowOff>
    </xdr:to>
    <xdr:sp macro="" textlink="">
      <xdr:nvSpPr>
        <xdr:cNvPr id="327" name="楕円 326">
          <a:extLst>
            <a:ext uri="{FF2B5EF4-FFF2-40B4-BE49-F238E27FC236}">
              <a16:creationId xmlns:a16="http://schemas.microsoft.com/office/drawing/2014/main" id="{0EC9BA94-9C02-48B6-B5C7-D444EF388353}"/>
            </a:ext>
          </a:extLst>
        </xdr:cNvPr>
        <xdr:cNvSpPr/>
      </xdr:nvSpPr>
      <xdr:spPr>
        <a:xfrm>
          <a:off x="104267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78975</xdr:rowOff>
    </xdr:from>
    <xdr:ext cx="469744" cy="259045"/>
    <xdr:sp macro="" textlink="">
      <xdr:nvSpPr>
        <xdr:cNvPr id="328" name="【公営住宅】&#10;一人当たり面積該当値テキスト">
          <a:extLst>
            <a:ext uri="{FF2B5EF4-FFF2-40B4-BE49-F238E27FC236}">
              <a16:creationId xmlns:a16="http://schemas.microsoft.com/office/drawing/2014/main" id="{13E76DB8-A2EF-413C-A7FB-5845839E3D38}"/>
            </a:ext>
          </a:extLst>
        </xdr:cNvPr>
        <xdr:cNvSpPr txBox="1"/>
      </xdr:nvSpPr>
      <xdr:spPr>
        <a:xfrm>
          <a:off x="10515600" y="1465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154223</xdr:rowOff>
    </xdr:from>
    <xdr:to>
      <xdr:col>50</xdr:col>
      <xdr:colOff>165100</xdr:colOff>
      <xdr:row>86</xdr:row>
      <xdr:rowOff>84373</xdr:rowOff>
    </xdr:to>
    <xdr:sp macro="" textlink="">
      <xdr:nvSpPr>
        <xdr:cNvPr id="329" name="楕円 328">
          <a:extLst>
            <a:ext uri="{FF2B5EF4-FFF2-40B4-BE49-F238E27FC236}">
              <a16:creationId xmlns:a16="http://schemas.microsoft.com/office/drawing/2014/main" id="{2C8E96CA-1FA5-4C17-A4B9-F32FD1ACCD2C}"/>
            </a:ext>
          </a:extLst>
        </xdr:cNvPr>
        <xdr:cNvSpPr/>
      </xdr:nvSpPr>
      <xdr:spPr>
        <a:xfrm>
          <a:off x="9588500" y="147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33528</xdr:rowOff>
    </xdr:from>
    <xdr:to>
      <xdr:col>55</xdr:col>
      <xdr:colOff>0</xdr:colOff>
      <xdr:row>86</xdr:row>
      <xdr:rowOff>33573</xdr:rowOff>
    </xdr:to>
    <xdr:cxnSp macro="">
      <xdr:nvCxnSpPr>
        <xdr:cNvPr id="330" name="直線コネクタ 329">
          <a:extLst>
            <a:ext uri="{FF2B5EF4-FFF2-40B4-BE49-F238E27FC236}">
              <a16:creationId xmlns:a16="http://schemas.microsoft.com/office/drawing/2014/main" id="{3CB460CC-CC02-477A-8B27-FEF734BD92CD}"/>
            </a:ext>
          </a:extLst>
        </xdr:cNvPr>
        <xdr:cNvCxnSpPr/>
      </xdr:nvCxnSpPr>
      <xdr:spPr>
        <a:xfrm flipV="1">
          <a:off x="9639300" y="14778228"/>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154270</xdr:rowOff>
    </xdr:from>
    <xdr:to>
      <xdr:col>46</xdr:col>
      <xdr:colOff>38100</xdr:colOff>
      <xdr:row>86</xdr:row>
      <xdr:rowOff>84420</xdr:rowOff>
    </xdr:to>
    <xdr:sp macro="" textlink="">
      <xdr:nvSpPr>
        <xdr:cNvPr id="331" name="楕円 330">
          <a:extLst>
            <a:ext uri="{FF2B5EF4-FFF2-40B4-BE49-F238E27FC236}">
              <a16:creationId xmlns:a16="http://schemas.microsoft.com/office/drawing/2014/main" id="{B79E24E2-698D-4192-877C-807E050C820D}"/>
            </a:ext>
          </a:extLst>
        </xdr:cNvPr>
        <xdr:cNvSpPr/>
      </xdr:nvSpPr>
      <xdr:spPr>
        <a:xfrm>
          <a:off x="8699500" y="147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33573</xdr:rowOff>
    </xdr:from>
    <xdr:to>
      <xdr:col>50</xdr:col>
      <xdr:colOff>114300</xdr:colOff>
      <xdr:row>86</xdr:row>
      <xdr:rowOff>33620</xdr:rowOff>
    </xdr:to>
    <xdr:cxnSp macro="">
      <xdr:nvCxnSpPr>
        <xdr:cNvPr id="332" name="直線コネクタ 331">
          <a:extLst>
            <a:ext uri="{FF2B5EF4-FFF2-40B4-BE49-F238E27FC236}">
              <a16:creationId xmlns:a16="http://schemas.microsoft.com/office/drawing/2014/main" id="{E1803D6B-2E9F-4B7E-9528-1998EC15C864}"/>
            </a:ext>
          </a:extLst>
        </xdr:cNvPr>
        <xdr:cNvCxnSpPr/>
      </xdr:nvCxnSpPr>
      <xdr:spPr>
        <a:xfrm flipV="1">
          <a:off x="8750300" y="14778273"/>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33" name="n_1aveValue【公営住宅】&#10;一人当たり面積">
          <a:extLst>
            <a:ext uri="{FF2B5EF4-FFF2-40B4-BE49-F238E27FC236}">
              <a16:creationId xmlns:a16="http://schemas.microsoft.com/office/drawing/2014/main" id="{F1B954C1-8FEE-428A-8F76-2CBF8640891E}"/>
            </a:ext>
          </a:extLst>
        </xdr:cNvPr>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62816</xdr:rowOff>
    </xdr:from>
    <xdr:ext cx="469744" cy="259045"/>
    <xdr:sp macro="" textlink="">
      <xdr:nvSpPr>
        <xdr:cNvPr id="334" name="n_2aveValue【公営住宅】&#10;一人当たり面積">
          <a:extLst>
            <a:ext uri="{FF2B5EF4-FFF2-40B4-BE49-F238E27FC236}">
              <a16:creationId xmlns:a16="http://schemas.microsoft.com/office/drawing/2014/main" id="{79B2B1F0-FC8B-44D5-8C12-D23BD863EC20}"/>
            </a:ext>
          </a:extLst>
        </xdr:cNvPr>
        <xdr:cNvSpPr txBox="1"/>
      </xdr:nvSpPr>
      <xdr:spPr>
        <a:xfrm>
          <a:off x="8515427" y="1446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61718</xdr:rowOff>
    </xdr:from>
    <xdr:ext cx="469744" cy="259045"/>
    <xdr:sp macro="" textlink="">
      <xdr:nvSpPr>
        <xdr:cNvPr id="335" name="n_3aveValue【公営住宅】&#10;一人当たり面積">
          <a:extLst>
            <a:ext uri="{FF2B5EF4-FFF2-40B4-BE49-F238E27FC236}">
              <a16:creationId xmlns:a16="http://schemas.microsoft.com/office/drawing/2014/main" id="{91D07F3D-2D6B-4A57-9435-1FDE670A5F11}"/>
            </a:ext>
          </a:extLst>
        </xdr:cNvPr>
        <xdr:cNvSpPr txBox="1"/>
      </xdr:nvSpPr>
      <xdr:spPr>
        <a:xfrm>
          <a:off x="7626427" y="144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66930</xdr:rowOff>
    </xdr:from>
    <xdr:ext cx="469744" cy="259045"/>
    <xdr:sp macro="" textlink="">
      <xdr:nvSpPr>
        <xdr:cNvPr id="336" name="n_4aveValue【公営住宅】&#10;一人当たり面積">
          <a:extLst>
            <a:ext uri="{FF2B5EF4-FFF2-40B4-BE49-F238E27FC236}">
              <a16:creationId xmlns:a16="http://schemas.microsoft.com/office/drawing/2014/main" id="{9C41C32E-F624-487A-B3D9-35A123C9D02A}"/>
            </a:ext>
          </a:extLst>
        </xdr:cNvPr>
        <xdr:cNvSpPr txBox="1"/>
      </xdr:nvSpPr>
      <xdr:spPr>
        <a:xfrm>
          <a:off x="6737427" y="1446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75500</xdr:rowOff>
    </xdr:from>
    <xdr:ext cx="469744" cy="259045"/>
    <xdr:sp macro="" textlink="">
      <xdr:nvSpPr>
        <xdr:cNvPr id="337" name="n_1mainValue【公営住宅】&#10;一人当たり面積">
          <a:extLst>
            <a:ext uri="{FF2B5EF4-FFF2-40B4-BE49-F238E27FC236}">
              <a16:creationId xmlns:a16="http://schemas.microsoft.com/office/drawing/2014/main" id="{ED032F59-A148-4210-9187-174CBEA5249E}"/>
            </a:ext>
          </a:extLst>
        </xdr:cNvPr>
        <xdr:cNvSpPr txBox="1"/>
      </xdr:nvSpPr>
      <xdr:spPr>
        <a:xfrm>
          <a:off x="9391727" y="1482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75547</xdr:rowOff>
    </xdr:from>
    <xdr:ext cx="469744" cy="259045"/>
    <xdr:sp macro="" textlink="">
      <xdr:nvSpPr>
        <xdr:cNvPr id="338" name="n_2mainValue【公営住宅】&#10;一人当たり面積">
          <a:extLst>
            <a:ext uri="{FF2B5EF4-FFF2-40B4-BE49-F238E27FC236}">
              <a16:creationId xmlns:a16="http://schemas.microsoft.com/office/drawing/2014/main" id="{3BA4F7D0-8B01-44B7-8569-D73164E5C050}"/>
            </a:ext>
          </a:extLst>
        </xdr:cNvPr>
        <xdr:cNvSpPr txBox="1"/>
      </xdr:nvSpPr>
      <xdr:spPr>
        <a:xfrm>
          <a:off x="8515427" y="148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a:extLst>
            <a:ext uri="{FF2B5EF4-FFF2-40B4-BE49-F238E27FC236}">
              <a16:creationId xmlns:a16="http://schemas.microsoft.com/office/drawing/2014/main" id="{73D63084-DA16-4E96-A61D-C54E3091EC3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a:extLst>
            <a:ext uri="{FF2B5EF4-FFF2-40B4-BE49-F238E27FC236}">
              <a16:creationId xmlns:a16="http://schemas.microsoft.com/office/drawing/2014/main" id="{EBD81A02-4404-4026-BFEC-F6CE807AA4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a:extLst>
            <a:ext uri="{FF2B5EF4-FFF2-40B4-BE49-F238E27FC236}">
              <a16:creationId xmlns:a16="http://schemas.microsoft.com/office/drawing/2014/main" id="{4F236383-4F36-4D5C-86B5-14CEEA9F0E5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a:extLst>
            <a:ext uri="{FF2B5EF4-FFF2-40B4-BE49-F238E27FC236}">
              <a16:creationId xmlns:a16="http://schemas.microsoft.com/office/drawing/2014/main" id="{57E7F8ED-B002-46EF-BC5D-459F786D3A3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a:extLst>
            <a:ext uri="{FF2B5EF4-FFF2-40B4-BE49-F238E27FC236}">
              <a16:creationId xmlns:a16="http://schemas.microsoft.com/office/drawing/2014/main" id="{CB626FF7-16BC-4A6C-980D-A2B3084B688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a:extLst>
            <a:ext uri="{FF2B5EF4-FFF2-40B4-BE49-F238E27FC236}">
              <a16:creationId xmlns:a16="http://schemas.microsoft.com/office/drawing/2014/main" id="{FF265725-19B3-45EA-ACFF-54282E7C74B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a:extLst>
            <a:ext uri="{FF2B5EF4-FFF2-40B4-BE49-F238E27FC236}">
              <a16:creationId xmlns:a16="http://schemas.microsoft.com/office/drawing/2014/main" id="{83936DE7-B1C4-4480-8B12-7FCD5D315EC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a:extLst>
            <a:ext uri="{FF2B5EF4-FFF2-40B4-BE49-F238E27FC236}">
              <a16:creationId xmlns:a16="http://schemas.microsoft.com/office/drawing/2014/main" id="{5E3D639F-E6E9-4D0B-8038-CDEA6F914FB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a:extLst>
            <a:ext uri="{FF2B5EF4-FFF2-40B4-BE49-F238E27FC236}">
              <a16:creationId xmlns:a16="http://schemas.microsoft.com/office/drawing/2014/main" id="{AD1034BB-A63B-42A1-BBE1-A552343C827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a:extLst>
            <a:ext uri="{FF2B5EF4-FFF2-40B4-BE49-F238E27FC236}">
              <a16:creationId xmlns:a16="http://schemas.microsoft.com/office/drawing/2014/main" id="{40A0FDEB-1960-490C-8AD7-EED2A86A189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9" name="テキスト ボックス 348">
          <a:extLst>
            <a:ext uri="{FF2B5EF4-FFF2-40B4-BE49-F238E27FC236}">
              <a16:creationId xmlns:a16="http://schemas.microsoft.com/office/drawing/2014/main" id="{EDADE876-CD19-44E0-BDD7-673A1C5781D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0" name="直線コネクタ 349">
          <a:extLst>
            <a:ext uri="{FF2B5EF4-FFF2-40B4-BE49-F238E27FC236}">
              <a16:creationId xmlns:a16="http://schemas.microsoft.com/office/drawing/2014/main" id="{BA8D4F4A-7056-4AB6-A391-EBAE2F21B0C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762BA5FE-FECE-41EE-8F7B-AA818BCF804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2" name="直線コネクタ 351">
          <a:extLst>
            <a:ext uri="{FF2B5EF4-FFF2-40B4-BE49-F238E27FC236}">
              <a16:creationId xmlns:a16="http://schemas.microsoft.com/office/drawing/2014/main" id="{D68DB29F-28DD-4F30-B43F-D493614B0E7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3" name="テキスト ボックス 352">
          <a:extLst>
            <a:ext uri="{FF2B5EF4-FFF2-40B4-BE49-F238E27FC236}">
              <a16:creationId xmlns:a16="http://schemas.microsoft.com/office/drawing/2014/main" id="{5AAE301B-AF07-4B52-BE65-D1C84A9AD10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4" name="直線コネクタ 353">
          <a:extLst>
            <a:ext uri="{FF2B5EF4-FFF2-40B4-BE49-F238E27FC236}">
              <a16:creationId xmlns:a16="http://schemas.microsoft.com/office/drawing/2014/main" id="{D96475FB-9488-40E0-8299-FAC4565A0E6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5" name="テキスト ボックス 354">
          <a:extLst>
            <a:ext uri="{FF2B5EF4-FFF2-40B4-BE49-F238E27FC236}">
              <a16:creationId xmlns:a16="http://schemas.microsoft.com/office/drawing/2014/main" id="{C11786A8-7877-4F7E-BDBC-1E776A468C8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6" name="直線コネクタ 355">
          <a:extLst>
            <a:ext uri="{FF2B5EF4-FFF2-40B4-BE49-F238E27FC236}">
              <a16:creationId xmlns:a16="http://schemas.microsoft.com/office/drawing/2014/main" id="{6E16BE2C-DB2A-4B37-AB95-82A78AC0025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7" name="テキスト ボックス 356">
          <a:extLst>
            <a:ext uri="{FF2B5EF4-FFF2-40B4-BE49-F238E27FC236}">
              <a16:creationId xmlns:a16="http://schemas.microsoft.com/office/drawing/2014/main" id="{F65D0231-8122-4A63-A6FE-ADD94C3AEB7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8" name="直線コネクタ 357">
          <a:extLst>
            <a:ext uri="{FF2B5EF4-FFF2-40B4-BE49-F238E27FC236}">
              <a16:creationId xmlns:a16="http://schemas.microsoft.com/office/drawing/2014/main" id="{8F97F66E-C8F8-4048-870A-A59B4DA117A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9" name="テキスト ボックス 358">
          <a:extLst>
            <a:ext uri="{FF2B5EF4-FFF2-40B4-BE49-F238E27FC236}">
              <a16:creationId xmlns:a16="http://schemas.microsoft.com/office/drawing/2014/main" id="{4CCE912C-AF2F-4313-AC49-A9834970F23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0" name="直線コネクタ 359">
          <a:extLst>
            <a:ext uri="{FF2B5EF4-FFF2-40B4-BE49-F238E27FC236}">
              <a16:creationId xmlns:a16="http://schemas.microsoft.com/office/drawing/2014/main" id="{DB2C2557-58FB-4D25-BC88-6079192831D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1" name="テキスト ボックス 360">
          <a:extLst>
            <a:ext uri="{FF2B5EF4-FFF2-40B4-BE49-F238E27FC236}">
              <a16:creationId xmlns:a16="http://schemas.microsoft.com/office/drawing/2014/main" id="{D755AA46-2C71-4D30-82E0-6E328C08EA8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2" name="直線コネクタ 361">
          <a:extLst>
            <a:ext uri="{FF2B5EF4-FFF2-40B4-BE49-F238E27FC236}">
              <a16:creationId xmlns:a16="http://schemas.microsoft.com/office/drawing/2014/main" id="{F0541AA9-E4E8-448D-AF1F-533A13A6A7D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港湾・漁港】&#10;有形固定資産減価償却率グラフ枠">
          <a:extLst>
            <a:ext uri="{FF2B5EF4-FFF2-40B4-BE49-F238E27FC236}">
              <a16:creationId xmlns:a16="http://schemas.microsoft.com/office/drawing/2014/main" id="{443703B8-0E6C-4378-8573-50974E04417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364" name="直線コネクタ 363">
          <a:extLst>
            <a:ext uri="{FF2B5EF4-FFF2-40B4-BE49-F238E27FC236}">
              <a16:creationId xmlns:a16="http://schemas.microsoft.com/office/drawing/2014/main" id="{580CE9A1-7307-4293-874E-84B2833EE6A8}"/>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365" name="【港湾・漁港】&#10;有形固定資産減価償却率最小値テキスト">
          <a:extLst>
            <a:ext uri="{FF2B5EF4-FFF2-40B4-BE49-F238E27FC236}">
              <a16:creationId xmlns:a16="http://schemas.microsoft.com/office/drawing/2014/main" id="{F5620E0E-F6A8-4378-B78E-550A2AF955F6}"/>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366" name="直線コネクタ 365">
          <a:extLst>
            <a:ext uri="{FF2B5EF4-FFF2-40B4-BE49-F238E27FC236}">
              <a16:creationId xmlns:a16="http://schemas.microsoft.com/office/drawing/2014/main" id="{43AB99C7-175B-497A-AEF8-18AC39EED55D}"/>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67" name="【港湾・漁港】&#10;有形固定資産減価償却率最大値テキスト">
          <a:extLst>
            <a:ext uri="{FF2B5EF4-FFF2-40B4-BE49-F238E27FC236}">
              <a16:creationId xmlns:a16="http://schemas.microsoft.com/office/drawing/2014/main" id="{2192B17E-E444-410C-AD8C-CE1123675E5B}"/>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68" name="直線コネクタ 367">
          <a:extLst>
            <a:ext uri="{FF2B5EF4-FFF2-40B4-BE49-F238E27FC236}">
              <a16:creationId xmlns:a16="http://schemas.microsoft.com/office/drawing/2014/main" id="{2FCB6DAC-6722-47D3-A9C3-4C08B49D005C}"/>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369" name="【港湾・漁港】&#10;有形固定資産減価償却率平均値テキスト">
          <a:extLst>
            <a:ext uri="{FF2B5EF4-FFF2-40B4-BE49-F238E27FC236}">
              <a16:creationId xmlns:a16="http://schemas.microsoft.com/office/drawing/2014/main" id="{57FD1A2A-E742-477B-BCED-CACAE98F5278}"/>
            </a:ext>
          </a:extLst>
        </xdr:cNvPr>
        <xdr:cNvSpPr txBox="1"/>
      </xdr:nvSpPr>
      <xdr:spPr>
        <a:xfrm>
          <a:off x="4673600" y="1806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370" name="フローチャート: 判断 369">
          <a:extLst>
            <a:ext uri="{FF2B5EF4-FFF2-40B4-BE49-F238E27FC236}">
              <a16:creationId xmlns:a16="http://schemas.microsoft.com/office/drawing/2014/main" id="{F9531E25-B391-4EC2-BEA9-A029192F8FD3}"/>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71" name="フローチャート: 判断 370">
          <a:extLst>
            <a:ext uri="{FF2B5EF4-FFF2-40B4-BE49-F238E27FC236}">
              <a16:creationId xmlns:a16="http://schemas.microsoft.com/office/drawing/2014/main" id="{BF9F43B0-819D-49D3-B1A8-757C8017C5E1}"/>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77651</xdr:rowOff>
    </xdr:from>
    <xdr:to>
      <xdr:col>15</xdr:col>
      <xdr:colOff>101600</xdr:colOff>
      <xdr:row>104</xdr:row>
      <xdr:rowOff>7801</xdr:rowOff>
    </xdr:to>
    <xdr:sp macro="" textlink="">
      <xdr:nvSpPr>
        <xdr:cNvPr id="372" name="フローチャート: 判断 371">
          <a:extLst>
            <a:ext uri="{FF2B5EF4-FFF2-40B4-BE49-F238E27FC236}">
              <a16:creationId xmlns:a16="http://schemas.microsoft.com/office/drawing/2014/main" id="{5290A193-00E1-4717-A30C-9E5CDD6C9FB0}"/>
            </a:ext>
          </a:extLst>
        </xdr:cNvPr>
        <xdr:cNvSpPr/>
      </xdr:nvSpPr>
      <xdr:spPr>
        <a:xfrm>
          <a:off x="2857500" y="177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15602</xdr:rowOff>
    </xdr:from>
    <xdr:to>
      <xdr:col>10</xdr:col>
      <xdr:colOff>165100</xdr:colOff>
      <xdr:row>103</xdr:row>
      <xdr:rowOff>117202</xdr:rowOff>
    </xdr:to>
    <xdr:sp macro="" textlink="">
      <xdr:nvSpPr>
        <xdr:cNvPr id="373" name="フローチャート: 判断 372">
          <a:extLst>
            <a:ext uri="{FF2B5EF4-FFF2-40B4-BE49-F238E27FC236}">
              <a16:creationId xmlns:a16="http://schemas.microsoft.com/office/drawing/2014/main" id="{F295809F-5282-4FF9-A83C-6767E3C24D83}"/>
            </a:ext>
          </a:extLst>
        </xdr:cNvPr>
        <xdr:cNvSpPr/>
      </xdr:nvSpPr>
      <xdr:spPr>
        <a:xfrm>
          <a:off x="1968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142966</xdr:rowOff>
    </xdr:from>
    <xdr:to>
      <xdr:col>6</xdr:col>
      <xdr:colOff>38100</xdr:colOff>
      <xdr:row>104</xdr:row>
      <xdr:rowOff>73116</xdr:rowOff>
    </xdr:to>
    <xdr:sp macro="" textlink="">
      <xdr:nvSpPr>
        <xdr:cNvPr id="374" name="フローチャート: 判断 373">
          <a:extLst>
            <a:ext uri="{FF2B5EF4-FFF2-40B4-BE49-F238E27FC236}">
              <a16:creationId xmlns:a16="http://schemas.microsoft.com/office/drawing/2014/main" id="{7B0B77DD-121C-401B-8CE7-006152A81BD8}"/>
            </a:ext>
          </a:extLst>
        </xdr:cNvPr>
        <xdr:cNvSpPr/>
      </xdr:nvSpPr>
      <xdr:spPr>
        <a:xfrm>
          <a:off x="1079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EBDBE476-54EF-4519-93CC-7000288DBA6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B6907959-853E-414B-A73D-1ED3BBB8EA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2FE18F61-C9E2-48BA-B8E1-C93634BE921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6D07C3B4-B157-4BAD-8DBD-E23C25A2D82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6309F394-FA12-4031-AA39-98804EDF988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80" name="楕円 379">
          <a:extLst>
            <a:ext uri="{FF2B5EF4-FFF2-40B4-BE49-F238E27FC236}">
              <a16:creationId xmlns:a16="http://schemas.microsoft.com/office/drawing/2014/main" id="{1DBA9063-A476-4326-9DB4-7F2692CC3982}"/>
            </a:ext>
          </a:extLst>
        </xdr:cNvPr>
        <xdr:cNvSpPr/>
      </xdr:nvSpPr>
      <xdr:spPr>
        <a:xfrm>
          <a:off x="45847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15620</xdr:rowOff>
    </xdr:from>
    <xdr:ext cx="405111" cy="259045"/>
    <xdr:sp macro="" textlink="">
      <xdr:nvSpPr>
        <xdr:cNvPr id="381" name="【港湾・漁港】&#10;有形固定資産減価償却率該当値テキスト">
          <a:extLst>
            <a:ext uri="{FF2B5EF4-FFF2-40B4-BE49-F238E27FC236}">
              <a16:creationId xmlns:a16="http://schemas.microsoft.com/office/drawing/2014/main" id="{02925636-B899-493A-AC1E-2BD7E949BB86}"/>
            </a:ext>
          </a:extLst>
        </xdr:cNvPr>
        <xdr:cNvSpPr txBox="1"/>
      </xdr:nvSpPr>
      <xdr:spPr>
        <a:xfrm>
          <a:off x="4673600" y="176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149498</xdr:rowOff>
    </xdr:from>
    <xdr:to>
      <xdr:col>20</xdr:col>
      <xdr:colOff>38100</xdr:colOff>
      <xdr:row>104</xdr:row>
      <xdr:rowOff>79648</xdr:rowOff>
    </xdr:to>
    <xdr:sp macro="" textlink="">
      <xdr:nvSpPr>
        <xdr:cNvPr id="382" name="楕円 381">
          <a:extLst>
            <a:ext uri="{FF2B5EF4-FFF2-40B4-BE49-F238E27FC236}">
              <a16:creationId xmlns:a16="http://schemas.microsoft.com/office/drawing/2014/main" id="{C16A58DE-741E-4CAB-BDC9-0A68820155AF}"/>
            </a:ext>
          </a:extLst>
        </xdr:cNvPr>
        <xdr:cNvSpPr/>
      </xdr:nvSpPr>
      <xdr:spPr>
        <a:xfrm>
          <a:off x="3746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28848</xdr:rowOff>
    </xdr:from>
    <xdr:to>
      <xdr:col>24</xdr:col>
      <xdr:colOff>63500</xdr:colOff>
      <xdr:row>104</xdr:row>
      <xdr:rowOff>43543</xdr:rowOff>
    </xdr:to>
    <xdr:cxnSp macro="">
      <xdr:nvCxnSpPr>
        <xdr:cNvPr id="383" name="直線コネクタ 382">
          <a:extLst>
            <a:ext uri="{FF2B5EF4-FFF2-40B4-BE49-F238E27FC236}">
              <a16:creationId xmlns:a16="http://schemas.microsoft.com/office/drawing/2014/main" id="{DD32D9DA-A170-4F16-9DDF-2DD0EB1F456E}"/>
            </a:ext>
          </a:extLst>
        </xdr:cNvPr>
        <xdr:cNvCxnSpPr/>
      </xdr:nvCxnSpPr>
      <xdr:spPr>
        <a:xfrm>
          <a:off x="3797300" y="17859648"/>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131536</xdr:rowOff>
    </xdr:from>
    <xdr:to>
      <xdr:col>15</xdr:col>
      <xdr:colOff>101600</xdr:colOff>
      <xdr:row>104</xdr:row>
      <xdr:rowOff>61686</xdr:rowOff>
    </xdr:to>
    <xdr:sp macro="" textlink="">
      <xdr:nvSpPr>
        <xdr:cNvPr id="384" name="楕円 383">
          <a:extLst>
            <a:ext uri="{FF2B5EF4-FFF2-40B4-BE49-F238E27FC236}">
              <a16:creationId xmlns:a16="http://schemas.microsoft.com/office/drawing/2014/main" id="{4B439AA0-170A-4A9A-B00F-E6E1D2D37566}"/>
            </a:ext>
          </a:extLst>
        </xdr:cNvPr>
        <xdr:cNvSpPr/>
      </xdr:nvSpPr>
      <xdr:spPr>
        <a:xfrm>
          <a:off x="2857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10886</xdr:rowOff>
    </xdr:from>
    <xdr:to>
      <xdr:col>19</xdr:col>
      <xdr:colOff>177800</xdr:colOff>
      <xdr:row>104</xdr:row>
      <xdr:rowOff>28848</xdr:rowOff>
    </xdr:to>
    <xdr:cxnSp macro="">
      <xdr:nvCxnSpPr>
        <xdr:cNvPr id="385" name="直線コネクタ 384">
          <a:extLst>
            <a:ext uri="{FF2B5EF4-FFF2-40B4-BE49-F238E27FC236}">
              <a16:creationId xmlns:a16="http://schemas.microsoft.com/office/drawing/2014/main" id="{C4F169E8-B126-4F6F-91A2-CC02029E954B}"/>
            </a:ext>
          </a:extLst>
        </xdr:cNvPr>
        <xdr:cNvCxnSpPr/>
      </xdr:nvCxnSpPr>
      <xdr:spPr>
        <a:xfrm>
          <a:off x="2908300" y="1784168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386" name="n_1aveValue【港湾・漁港】&#10;有形固定資産減価償却率">
          <a:extLst>
            <a:ext uri="{FF2B5EF4-FFF2-40B4-BE49-F238E27FC236}">
              <a16:creationId xmlns:a16="http://schemas.microsoft.com/office/drawing/2014/main" id="{BB67AD08-8C96-4D8D-961D-AEB811FF2F48}"/>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24328</xdr:rowOff>
    </xdr:from>
    <xdr:ext cx="405111" cy="259045"/>
    <xdr:sp macro="" textlink="">
      <xdr:nvSpPr>
        <xdr:cNvPr id="387" name="n_2aveValue【港湾・漁港】&#10;有形固定資産減価償却率">
          <a:extLst>
            <a:ext uri="{FF2B5EF4-FFF2-40B4-BE49-F238E27FC236}">
              <a16:creationId xmlns:a16="http://schemas.microsoft.com/office/drawing/2014/main" id="{F2438C8B-44C3-4397-A34D-D26DC766E2BA}"/>
            </a:ext>
          </a:extLst>
        </xdr:cNvPr>
        <xdr:cNvSpPr txBox="1"/>
      </xdr:nvSpPr>
      <xdr:spPr>
        <a:xfrm>
          <a:off x="27057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133729</xdr:rowOff>
    </xdr:from>
    <xdr:ext cx="405111" cy="259045"/>
    <xdr:sp macro="" textlink="">
      <xdr:nvSpPr>
        <xdr:cNvPr id="388" name="n_3aveValue【港湾・漁港】&#10;有形固定資産減価償却率">
          <a:extLst>
            <a:ext uri="{FF2B5EF4-FFF2-40B4-BE49-F238E27FC236}">
              <a16:creationId xmlns:a16="http://schemas.microsoft.com/office/drawing/2014/main" id="{6C3266EA-DEDC-4B3D-A74D-5CAF1DF5EA9E}"/>
            </a:ext>
          </a:extLst>
        </xdr:cNvPr>
        <xdr:cNvSpPr txBox="1"/>
      </xdr:nvSpPr>
      <xdr:spPr>
        <a:xfrm>
          <a:off x="1816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89643</xdr:rowOff>
    </xdr:from>
    <xdr:ext cx="405111" cy="259045"/>
    <xdr:sp macro="" textlink="">
      <xdr:nvSpPr>
        <xdr:cNvPr id="389" name="n_4aveValue【港湾・漁港】&#10;有形固定資産減価償却率">
          <a:extLst>
            <a:ext uri="{FF2B5EF4-FFF2-40B4-BE49-F238E27FC236}">
              <a16:creationId xmlns:a16="http://schemas.microsoft.com/office/drawing/2014/main" id="{2369BCC9-3917-460A-9329-DA1057E8EE06}"/>
            </a:ext>
          </a:extLst>
        </xdr:cNvPr>
        <xdr:cNvSpPr txBox="1"/>
      </xdr:nvSpPr>
      <xdr:spPr>
        <a:xfrm>
          <a:off x="927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96175</xdr:rowOff>
    </xdr:from>
    <xdr:ext cx="405111" cy="259045"/>
    <xdr:sp macro="" textlink="">
      <xdr:nvSpPr>
        <xdr:cNvPr id="390" name="n_1mainValue【港湾・漁港】&#10;有形固定資産減価償却率">
          <a:extLst>
            <a:ext uri="{FF2B5EF4-FFF2-40B4-BE49-F238E27FC236}">
              <a16:creationId xmlns:a16="http://schemas.microsoft.com/office/drawing/2014/main" id="{B6FEAED6-3668-4CC5-8AC0-AB9767DFBA23}"/>
            </a:ext>
          </a:extLst>
        </xdr:cNvPr>
        <xdr:cNvSpPr txBox="1"/>
      </xdr:nvSpPr>
      <xdr:spPr>
        <a:xfrm>
          <a:off x="35820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391" name="n_2mainValue【港湾・漁港】&#10;有形固定資産減価償却率">
          <a:extLst>
            <a:ext uri="{FF2B5EF4-FFF2-40B4-BE49-F238E27FC236}">
              <a16:creationId xmlns:a16="http://schemas.microsoft.com/office/drawing/2014/main" id="{88B1C834-A983-4500-A180-2EB24A182DF6}"/>
            </a:ext>
          </a:extLst>
        </xdr:cNvPr>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EF761BC0-8EAE-455D-9E69-2AEF93C0734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B2452436-8C11-4104-A46C-40FA16C529F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B47FE000-9978-4149-B7AF-517C2FC8E34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27198B78-D634-4011-A50C-8F38ABDCEE4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B94E4047-8717-44DD-A684-75E5F4D659E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18BF96C5-BBDC-4DE9-BB2C-C8DFA000A80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540F2BD0-C9DD-4727-A643-668A4BB8CA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DEB324F1-B0A9-4896-97E6-4879BD478DE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a:extLst>
            <a:ext uri="{FF2B5EF4-FFF2-40B4-BE49-F238E27FC236}">
              <a16:creationId xmlns:a16="http://schemas.microsoft.com/office/drawing/2014/main" id="{D7EA1E98-9F76-462E-91CD-0C0EEF0EBB8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a:extLst>
            <a:ext uri="{FF2B5EF4-FFF2-40B4-BE49-F238E27FC236}">
              <a16:creationId xmlns:a16="http://schemas.microsoft.com/office/drawing/2014/main" id="{254DDBC8-C931-488D-ADD0-222856E9F5D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2" name="直線コネクタ 401">
          <a:extLst>
            <a:ext uri="{FF2B5EF4-FFF2-40B4-BE49-F238E27FC236}">
              <a16:creationId xmlns:a16="http://schemas.microsoft.com/office/drawing/2014/main" id="{200576B0-69DE-44DA-984F-87198A14F1C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3" name="テキスト ボックス 402">
          <a:extLst>
            <a:ext uri="{FF2B5EF4-FFF2-40B4-BE49-F238E27FC236}">
              <a16:creationId xmlns:a16="http://schemas.microsoft.com/office/drawing/2014/main" id="{41CCFB61-A132-4B7C-A4CE-0AE9A690FD84}"/>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4" name="直線コネクタ 403">
          <a:extLst>
            <a:ext uri="{FF2B5EF4-FFF2-40B4-BE49-F238E27FC236}">
              <a16:creationId xmlns:a16="http://schemas.microsoft.com/office/drawing/2014/main" id="{AF9E9BFF-D258-4377-A5AD-1E9C5C7D15F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05" name="テキスト ボックス 404">
          <a:extLst>
            <a:ext uri="{FF2B5EF4-FFF2-40B4-BE49-F238E27FC236}">
              <a16:creationId xmlns:a16="http://schemas.microsoft.com/office/drawing/2014/main" id="{7041052F-B3EE-4C7A-9A24-9FC33A8CAB0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6" name="直線コネクタ 405">
          <a:extLst>
            <a:ext uri="{FF2B5EF4-FFF2-40B4-BE49-F238E27FC236}">
              <a16:creationId xmlns:a16="http://schemas.microsoft.com/office/drawing/2014/main" id="{63A9A203-EEBB-4C58-94EF-D17F32DF343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07" name="テキスト ボックス 406">
          <a:extLst>
            <a:ext uri="{FF2B5EF4-FFF2-40B4-BE49-F238E27FC236}">
              <a16:creationId xmlns:a16="http://schemas.microsoft.com/office/drawing/2014/main" id="{D5B2B3DC-D5FB-4C5B-B178-7DE91369DE7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8" name="直線コネクタ 407">
          <a:extLst>
            <a:ext uri="{FF2B5EF4-FFF2-40B4-BE49-F238E27FC236}">
              <a16:creationId xmlns:a16="http://schemas.microsoft.com/office/drawing/2014/main" id="{CFE940E5-8470-4848-AA66-CE19A3C58DD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09" name="テキスト ボックス 408">
          <a:extLst>
            <a:ext uri="{FF2B5EF4-FFF2-40B4-BE49-F238E27FC236}">
              <a16:creationId xmlns:a16="http://schemas.microsoft.com/office/drawing/2014/main" id="{E2875861-8426-4FD8-B6CF-1B8E0E2EECB7}"/>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0" name="直線コネクタ 409">
          <a:extLst>
            <a:ext uri="{FF2B5EF4-FFF2-40B4-BE49-F238E27FC236}">
              <a16:creationId xmlns:a16="http://schemas.microsoft.com/office/drawing/2014/main" id="{AFFD982D-C988-4B2C-A997-14CBE43D85E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1" name="テキスト ボックス 410">
          <a:extLst>
            <a:ext uri="{FF2B5EF4-FFF2-40B4-BE49-F238E27FC236}">
              <a16:creationId xmlns:a16="http://schemas.microsoft.com/office/drawing/2014/main" id="{FDD44DB8-22A8-4B80-BF37-03DD5161EB0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2" name="【港湾・漁港】&#10;一人当たり有形固定資産（償却資産）額グラフ枠">
          <a:extLst>
            <a:ext uri="{FF2B5EF4-FFF2-40B4-BE49-F238E27FC236}">
              <a16:creationId xmlns:a16="http://schemas.microsoft.com/office/drawing/2014/main" id="{952DAAE9-CFAE-4E5C-AB7A-EFD512C0799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13" name="直線コネクタ 412">
          <a:extLst>
            <a:ext uri="{FF2B5EF4-FFF2-40B4-BE49-F238E27FC236}">
              <a16:creationId xmlns:a16="http://schemas.microsoft.com/office/drawing/2014/main" id="{8E82551A-1762-4884-9C8B-8CEFAB7694FA}"/>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14" name="【港湾・漁港】&#10;一人当たり有形固定資産（償却資産）額最小値テキスト">
          <a:extLst>
            <a:ext uri="{FF2B5EF4-FFF2-40B4-BE49-F238E27FC236}">
              <a16:creationId xmlns:a16="http://schemas.microsoft.com/office/drawing/2014/main" id="{83A07998-E190-409C-B5D9-02BE6E041F74}"/>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15" name="直線コネクタ 414">
          <a:extLst>
            <a:ext uri="{FF2B5EF4-FFF2-40B4-BE49-F238E27FC236}">
              <a16:creationId xmlns:a16="http://schemas.microsoft.com/office/drawing/2014/main" id="{D7C48A94-43A7-4F1A-BB5E-DB3574687048}"/>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16" name="【港湾・漁港】&#10;一人当たり有形固定資産（償却資産）額最大値テキスト">
          <a:extLst>
            <a:ext uri="{FF2B5EF4-FFF2-40B4-BE49-F238E27FC236}">
              <a16:creationId xmlns:a16="http://schemas.microsoft.com/office/drawing/2014/main" id="{630ED1E0-F15B-43FF-9A0D-C3BE5D57CC3C}"/>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17" name="直線コネクタ 416">
          <a:extLst>
            <a:ext uri="{FF2B5EF4-FFF2-40B4-BE49-F238E27FC236}">
              <a16:creationId xmlns:a16="http://schemas.microsoft.com/office/drawing/2014/main" id="{784EC146-CE5F-49BD-85C0-B4DC5F980DB2}"/>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18" name="【港湾・漁港】&#10;一人当たり有形固定資産（償却資産）額平均値テキスト">
          <a:extLst>
            <a:ext uri="{FF2B5EF4-FFF2-40B4-BE49-F238E27FC236}">
              <a16:creationId xmlns:a16="http://schemas.microsoft.com/office/drawing/2014/main" id="{733B8CA5-6C21-471D-BBB1-ECA6A6512903}"/>
            </a:ext>
          </a:extLst>
        </xdr:cNvPr>
        <xdr:cNvSpPr txBox="1"/>
      </xdr:nvSpPr>
      <xdr:spPr>
        <a:xfrm>
          <a:off x="10515600" y="1820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19" name="フローチャート: 判断 418">
          <a:extLst>
            <a:ext uri="{FF2B5EF4-FFF2-40B4-BE49-F238E27FC236}">
              <a16:creationId xmlns:a16="http://schemas.microsoft.com/office/drawing/2014/main" id="{A8C37324-F7EF-48D3-9157-EED6EA135798}"/>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20" name="フローチャート: 判断 419">
          <a:extLst>
            <a:ext uri="{FF2B5EF4-FFF2-40B4-BE49-F238E27FC236}">
              <a16:creationId xmlns:a16="http://schemas.microsoft.com/office/drawing/2014/main" id="{DD312ED6-D3F6-4420-94A5-906D9CB51322}"/>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101544</xdr:rowOff>
    </xdr:from>
    <xdr:to>
      <xdr:col>46</xdr:col>
      <xdr:colOff>38100</xdr:colOff>
      <xdr:row>108</xdr:row>
      <xdr:rowOff>31694</xdr:rowOff>
    </xdr:to>
    <xdr:sp macro="" textlink="">
      <xdr:nvSpPr>
        <xdr:cNvPr id="421" name="フローチャート: 判断 420">
          <a:extLst>
            <a:ext uri="{FF2B5EF4-FFF2-40B4-BE49-F238E27FC236}">
              <a16:creationId xmlns:a16="http://schemas.microsoft.com/office/drawing/2014/main" id="{730FC693-3B8D-48CA-8036-18C272FEB869}"/>
            </a:ext>
          </a:extLst>
        </xdr:cNvPr>
        <xdr:cNvSpPr/>
      </xdr:nvSpPr>
      <xdr:spPr>
        <a:xfrm>
          <a:off x="8699500" y="1844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103436</xdr:rowOff>
    </xdr:from>
    <xdr:to>
      <xdr:col>41</xdr:col>
      <xdr:colOff>101600</xdr:colOff>
      <xdr:row>108</xdr:row>
      <xdr:rowOff>33586</xdr:rowOff>
    </xdr:to>
    <xdr:sp macro="" textlink="">
      <xdr:nvSpPr>
        <xdr:cNvPr id="422" name="フローチャート: 判断 421">
          <a:extLst>
            <a:ext uri="{FF2B5EF4-FFF2-40B4-BE49-F238E27FC236}">
              <a16:creationId xmlns:a16="http://schemas.microsoft.com/office/drawing/2014/main" id="{920096F2-C40C-432F-989B-88DFD63539C3}"/>
            </a:ext>
          </a:extLst>
        </xdr:cNvPr>
        <xdr:cNvSpPr/>
      </xdr:nvSpPr>
      <xdr:spPr>
        <a:xfrm>
          <a:off x="7810500" y="1844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137468</xdr:rowOff>
    </xdr:from>
    <xdr:to>
      <xdr:col>36</xdr:col>
      <xdr:colOff>165100</xdr:colOff>
      <xdr:row>108</xdr:row>
      <xdr:rowOff>67618</xdr:rowOff>
    </xdr:to>
    <xdr:sp macro="" textlink="">
      <xdr:nvSpPr>
        <xdr:cNvPr id="423" name="フローチャート: 判断 422">
          <a:extLst>
            <a:ext uri="{FF2B5EF4-FFF2-40B4-BE49-F238E27FC236}">
              <a16:creationId xmlns:a16="http://schemas.microsoft.com/office/drawing/2014/main" id="{BDEE6547-0337-4A60-BD16-006A22BF81DB}"/>
            </a:ext>
          </a:extLst>
        </xdr:cNvPr>
        <xdr:cNvSpPr/>
      </xdr:nvSpPr>
      <xdr:spPr>
        <a:xfrm>
          <a:off x="6921500" y="1848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14D8DCCE-9303-4AB3-9F67-806014938E4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121018CA-BC0B-4F18-9E75-638E5AC8A8B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459B4EBE-1064-486F-86BF-8EF5BFB0D7F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E6A7D370-F0F6-47BF-A78A-D29F1992A47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0608A755-52FC-429C-A81D-0532DC62232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28521</xdr:rowOff>
    </xdr:from>
    <xdr:to>
      <xdr:col>55</xdr:col>
      <xdr:colOff>50800</xdr:colOff>
      <xdr:row>107</xdr:row>
      <xdr:rowOff>130121</xdr:rowOff>
    </xdr:to>
    <xdr:sp macro="" textlink="">
      <xdr:nvSpPr>
        <xdr:cNvPr id="429" name="楕円 428">
          <a:extLst>
            <a:ext uri="{FF2B5EF4-FFF2-40B4-BE49-F238E27FC236}">
              <a16:creationId xmlns:a16="http://schemas.microsoft.com/office/drawing/2014/main" id="{BD1043DA-F6F2-4037-AFB2-1A6307449FC6}"/>
            </a:ext>
          </a:extLst>
        </xdr:cNvPr>
        <xdr:cNvSpPr/>
      </xdr:nvSpPr>
      <xdr:spPr>
        <a:xfrm>
          <a:off x="10426700" y="1837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6948</xdr:rowOff>
    </xdr:from>
    <xdr:ext cx="599010" cy="259045"/>
    <xdr:sp macro="" textlink="">
      <xdr:nvSpPr>
        <xdr:cNvPr id="430" name="【港湾・漁港】&#10;一人当たり有形固定資産（償却資産）額該当値テキスト">
          <a:extLst>
            <a:ext uri="{FF2B5EF4-FFF2-40B4-BE49-F238E27FC236}">
              <a16:creationId xmlns:a16="http://schemas.microsoft.com/office/drawing/2014/main" id="{9155DA15-21D9-494B-BFF1-4962BC2878F0}"/>
            </a:ext>
          </a:extLst>
        </xdr:cNvPr>
        <xdr:cNvSpPr txBox="1"/>
      </xdr:nvSpPr>
      <xdr:spPr>
        <a:xfrm>
          <a:off x="10515600" y="1835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33868</xdr:rowOff>
    </xdr:from>
    <xdr:to>
      <xdr:col>50</xdr:col>
      <xdr:colOff>165100</xdr:colOff>
      <xdr:row>107</xdr:row>
      <xdr:rowOff>135468</xdr:rowOff>
    </xdr:to>
    <xdr:sp macro="" textlink="">
      <xdr:nvSpPr>
        <xdr:cNvPr id="431" name="楕円 430">
          <a:extLst>
            <a:ext uri="{FF2B5EF4-FFF2-40B4-BE49-F238E27FC236}">
              <a16:creationId xmlns:a16="http://schemas.microsoft.com/office/drawing/2014/main" id="{5F2A8E6D-8E87-4BEA-9568-0A063D1F516D}"/>
            </a:ext>
          </a:extLst>
        </xdr:cNvPr>
        <xdr:cNvSpPr/>
      </xdr:nvSpPr>
      <xdr:spPr>
        <a:xfrm>
          <a:off x="9588500" y="1837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79321</xdr:rowOff>
    </xdr:from>
    <xdr:to>
      <xdr:col>55</xdr:col>
      <xdr:colOff>0</xdr:colOff>
      <xdr:row>107</xdr:row>
      <xdr:rowOff>84668</xdr:rowOff>
    </xdr:to>
    <xdr:cxnSp macro="">
      <xdr:nvCxnSpPr>
        <xdr:cNvPr id="432" name="直線コネクタ 431">
          <a:extLst>
            <a:ext uri="{FF2B5EF4-FFF2-40B4-BE49-F238E27FC236}">
              <a16:creationId xmlns:a16="http://schemas.microsoft.com/office/drawing/2014/main" id="{329BB6CC-F408-4D9E-9754-0F2167E2EBB4}"/>
            </a:ext>
          </a:extLst>
        </xdr:cNvPr>
        <xdr:cNvCxnSpPr/>
      </xdr:nvCxnSpPr>
      <xdr:spPr>
        <a:xfrm flipV="1">
          <a:off x="9639300" y="18424471"/>
          <a:ext cx="8382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31564</xdr:rowOff>
    </xdr:from>
    <xdr:to>
      <xdr:col>46</xdr:col>
      <xdr:colOff>38100</xdr:colOff>
      <xdr:row>107</xdr:row>
      <xdr:rowOff>133164</xdr:rowOff>
    </xdr:to>
    <xdr:sp macro="" textlink="">
      <xdr:nvSpPr>
        <xdr:cNvPr id="433" name="楕円 432">
          <a:extLst>
            <a:ext uri="{FF2B5EF4-FFF2-40B4-BE49-F238E27FC236}">
              <a16:creationId xmlns:a16="http://schemas.microsoft.com/office/drawing/2014/main" id="{D78B847B-39DA-45CD-806D-78D51FE1CAD6}"/>
            </a:ext>
          </a:extLst>
        </xdr:cNvPr>
        <xdr:cNvSpPr/>
      </xdr:nvSpPr>
      <xdr:spPr>
        <a:xfrm>
          <a:off x="8699500" y="183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82364</xdr:rowOff>
    </xdr:from>
    <xdr:to>
      <xdr:col>50</xdr:col>
      <xdr:colOff>114300</xdr:colOff>
      <xdr:row>107</xdr:row>
      <xdr:rowOff>84668</xdr:rowOff>
    </xdr:to>
    <xdr:cxnSp macro="">
      <xdr:nvCxnSpPr>
        <xdr:cNvPr id="434" name="直線コネクタ 433">
          <a:extLst>
            <a:ext uri="{FF2B5EF4-FFF2-40B4-BE49-F238E27FC236}">
              <a16:creationId xmlns:a16="http://schemas.microsoft.com/office/drawing/2014/main" id="{FC980B6C-F6B0-420B-B13E-23FA7704C0BA}"/>
            </a:ext>
          </a:extLst>
        </xdr:cNvPr>
        <xdr:cNvCxnSpPr/>
      </xdr:nvCxnSpPr>
      <xdr:spPr>
        <a:xfrm>
          <a:off x="8750300" y="18427514"/>
          <a:ext cx="8890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35" name="n_1aveValue【港湾・漁港】&#10;一人当たり有形固定資産（償却資産）額">
          <a:extLst>
            <a:ext uri="{FF2B5EF4-FFF2-40B4-BE49-F238E27FC236}">
              <a16:creationId xmlns:a16="http://schemas.microsoft.com/office/drawing/2014/main" id="{0F39EF78-769D-4FE6-95CB-480CBACDD992}"/>
            </a:ext>
          </a:extLst>
        </xdr:cNvPr>
        <xdr:cNvSpPr txBox="1"/>
      </xdr:nvSpPr>
      <xdr:spPr>
        <a:xfrm>
          <a:off x="93270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22821</xdr:rowOff>
    </xdr:from>
    <xdr:ext cx="599010" cy="259045"/>
    <xdr:sp macro="" textlink="">
      <xdr:nvSpPr>
        <xdr:cNvPr id="436" name="n_2aveValue【港湾・漁港】&#10;一人当たり有形固定資産（償却資産）額">
          <a:extLst>
            <a:ext uri="{FF2B5EF4-FFF2-40B4-BE49-F238E27FC236}">
              <a16:creationId xmlns:a16="http://schemas.microsoft.com/office/drawing/2014/main" id="{5FA11B15-04BD-4AB5-8A78-9E49D1C590A8}"/>
            </a:ext>
          </a:extLst>
        </xdr:cNvPr>
        <xdr:cNvSpPr txBox="1"/>
      </xdr:nvSpPr>
      <xdr:spPr>
        <a:xfrm>
          <a:off x="8450795" y="1853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50113</xdr:rowOff>
    </xdr:from>
    <xdr:ext cx="599010" cy="259045"/>
    <xdr:sp macro="" textlink="">
      <xdr:nvSpPr>
        <xdr:cNvPr id="437" name="n_3aveValue【港湾・漁港】&#10;一人当たり有形固定資産（償却資産）額">
          <a:extLst>
            <a:ext uri="{FF2B5EF4-FFF2-40B4-BE49-F238E27FC236}">
              <a16:creationId xmlns:a16="http://schemas.microsoft.com/office/drawing/2014/main" id="{95800731-1149-491D-B25D-AAA3665C4A84}"/>
            </a:ext>
          </a:extLst>
        </xdr:cNvPr>
        <xdr:cNvSpPr txBox="1"/>
      </xdr:nvSpPr>
      <xdr:spPr>
        <a:xfrm>
          <a:off x="7561795" y="1822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84145</xdr:rowOff>
    </xdr:from>
    <xdr:ext cx="599010" cy="259045"/>
    <xdr:sp macro="" textlink="">
      <xdr:nvSpPr>
        <xdr:cNvPr id="438" name="n_4aveValue【港湾・漁港】&#10;一人当たり有形固定資産（償却資産）額">
          <a:extLst>
            <a:ext uri="{FF2B5EF4-FFF2-40B4-BE49-F238E27FC236}">
              <a16:creationId xmlns:a16="http://schemas.microsoft.com/office/drawing/2014/main" id="{18FFDB5C-127B-4810-BAAC-A4061E58A8C1}"/>
            </a:ext>
          </a:extLst>
        </xdr:cNvPr>
        <xdr:cNvSpPr txBox="1"/>
      </xdr:nvSpPr>
      <xdr:spPr>
        <a:xfrm>
          <a:off x="6672795" y="1825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126595</xdr:rowOff>
    </xdr:from>
    <xdr:ext cx="599010" cy="259045"/>
    <xdr:sp macro="" textlink="">
      <xdr:nvSpPr>
        <xdr:cNvPr id="439" name="n_1mainValue【港湾・漁港】&#10;一人当たり有形固定資産（償却資産）額">
          <a:extLst>
            <a:ext uri="{FF2B5EF4-FFF2-40B4-BE49-F238E27FC236}">
              <a16:creationId xmlns:a16="http://schemas.microsoft.com/office/drawing/2014/main" id="{22D52679-D9C8-493D-B598-4062ADF579D8}"/>
            </a:ext>
          </a:extLst>
        </xdr:cNvPr>
        <xdr:cNvSpPr txBox="1"/>
      </xdr:nvSpPr>
      <xdr:spPr>
        <a:xfrm>
          <a:off x="9327095" y="1847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149691</xdr:rowOff>
    </xdr:from>
    <xdr:ext cx="599010" cy="259045"/>
    <xdr:sp macro="" textlink="">
      <xdr:nvSpPr>
        <xdr:cNvPr id="440" name="n_2mainValue【港湾・漁港】&#10;一人当たり有形固定資産（償却資産）額">
          <a:extLst>
            <a:ext uri="{FF2B5EF4-FFF2-40B4-BE49-F238E27FC236}">
              <a16:creationId xmlns:a16="http://schemas.microsoft.com/office/drawing/2014/main" id="{D1541F21-472E-4587-B23C-96434D7D4C7A}"/>
            </a:ext>
          </a:extLst>
        </xdr:cNvPr>
        <xdr:cNvSpPr txBox="1"/>
      </xdr:nvSpPr>
      <xdr:spPr>
        <a:xfrm>
          <a:off x="8450795" y="1815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a:extLst>
            <a:ext uri="{FF2B5EF4-FFF2-40B4-BE49-F238E27FC236}">
              <a16:creationId xmlns:a16="http://schemas.microsoft.com/office/drawing/2014/main" id="{AE1C37BC-161E-4274-9A9F-666EF28537B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a:extLst>
            <a:ext uri="{FF2B5EF4-FFF2-40B4-BE49-F238E27FC236}">
              <a16:creationId xmlns:a16="http://schemas.microsoft.com/office/drawing/2014/main" id="{B1A23577-9474-4931-BE17-89E9AF66144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a:extLst>
            <a:ext uri="{FF2B5EF4-FFF2-40B4-BE49-F238E27FC236}">
              <a16:creationId xmlns:a16="http://schemas.microsoft.com/office/drawing/2014/main" id="{9DDC2273-ED67-4FD4-A781-F886457086C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a:extLst>
            <a:ext uri="{FF2B5EF4-FFF2-40B4-BE49-F238E27FC236}">
              <a16:creationId xmlns:a16="http://schemas.microsoft.com/office/drawing/2014/main" id="{218F732C-A6A2-45A4-A6B7-CC7804A8BE2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a:extLst>
            <a:ext uri="{FF2B5EF4-FFF2-40B4-BE49-F238E27FC236}">
              <a16:creationId xmlns:a16="http://schemas.microsoft.com/office/drawing/2014/main" id="{6ABEF1E2-7709-49A9-9BB7-A77E45A0C85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a:extLst>
            <a:ext uri="{FF2B5EF4-FFF2-40B4-BE49-F238E27FC236}">
              <a16:creationId xmlns:a16="http://schemas.microsoft.com/office/drawing/2014/main" id="{ACCD6060-7616-4376-9C34-924766FA446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a:extLst>
            <a:ext uri="{FF2B5EF4-FFF2-40B4-BE49-F238E27FC236}">
              <a16:creationId xmlns:a16="http://schemas.microsoft.com/office/drawing/2014/main" id="{739C9E0B-C016-4A79-A87D-20833133321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a:extLst>
            <a:ext uri="{FF2B5EF4-FFF2-40B4-BE49-F238E27FC236}">
              <a16:creationId xmlns:a16="http://schemas.microsoft.com/office/drawing/2014/main" id="{501774F6-9950-4DCF-90B7-075B93ECE6D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33037792-6BD4-4784-9CF5-CFAF04B44D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EEDDBBCD-339C-4FD5-B7DB-0EDC511E40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3E66396A-8152-429B-BC7A-59D46D5234F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A819E8C2-82A6-4AA3-B8B2-6DCE0792FC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2F8458DF-3D71-4A44-8FD8-C8F7B9FB4F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DD3FE8CC-D5A4-4A89-AF9E-E3C8058854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19BFE384-6731-491E-9C85-BA5A9996502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192626B4-264D-4ABF-8BCF-C90E68A6A09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57" name="正方形/長方形 456">
          <a:extLst>
            <a:ext uri="{FF2B5EF4-FFF2-40B4-BE49-F238E27FC236}">
              <a16:creationId xmlns:a16="http://schemas.microsoft.com/office/drawing/2014/main" id="{DED7D754-F021-4464-A36D-05D6275E12E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8" name="正方形/長方形 457">
          <a:extLst>
            <a:ext uri="{FF2B5EF4-FFF2-40B4-BE49-F238E27FC236}">
              <a16:creationId xmlns:a16="http://schemas.microsoft.com/office/drawing/2014/main" id="{C93A7EBD-CC8A-48F4-86CB-5241B36A45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9" name="正方形/長方形 458">
          <a:extLst>
            <a:ext uri="{FF2B5EF4-FFF2-40B4-BE49-F238E27FC236}">
              <a16:creationId xmlns:a16="http://schemas.microsoft.com/office/drawing/2014/main" id="{C718CA46-AB6A-44DD-9612-CE35E47E976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0" name="正方形/長方形 459">
          <a:extLst>
            <a:ext uri="{FF2B5EF4-FFF2-40B4-BE49-F238E27FC236}">
              <a16:creationId xmlns:a16="http://schemas.microsoft.com/office/drawing/2014/main" id="{2D68D31C-12D0-44B3-8092-18FFFB59833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1" name="正方形/長方形 460">
          <a:extLst>
            <a:ext uri="{FF2B5EF4-FFF2-40B4-BE49-F238E27FC236}">
              <a16:creationId xmlns:a16="http://schemas.microsoft.com/office/drawing/2014/main" id="{E0455612-614B-471A-973A-1B2A9AE12A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2" name="正方形/長方形 461">
          <a:extLst>
            <a:ext uri="{FF2B5EF4-FFF2-40B4-BE49-F238E27FC236}">
              <a16:creationId xmlns:a16="http://schemas.microsoft.com/office/drawing/2014/main" id="{86FE6A38-4B14-4B38-850D-0778C938D4E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3" name="正方形/長方形 462">
          <a:extLst>
            <a:ext uri="{FF2B5EF4-FFF2-40B4-BE49-F238E27FC236}">
              <a16:creationId xmlns:a16="http://schemas.microsoft.com/office/drawing/2014/main" id="{DBE33AC5-ED37-49E0-A52E-1F2A3E8FEDD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4" name="正方形/長方形 463">
          <a:extLst>
            <a:ext uri="{FF2B5EF4-FFF2-40B4-BE49-F238E27FC236}">
              <a16:creationId xmlns:a16="http://schemas.microsoft.com/office/drawing/2014/main" id="{03791C24-E97A-4737-B249-F672C8B273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5" name="テキスト ボックス 464">
          <a:extLst>
            <a:ext uri="{FF2B5EF4-FFF2-40B4-BE49-F238E27FC236}">
              <a16:creationId xmlns:a16="http://schemas.microsoft.com/office/drawing/2014/main" id="{4D407F03-BC35-4FCC-B30A-2C11553C5EE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6" name="直線コネクタ 465">
          <a:extLst>
            <a:ext uri="{FF2B5EF4-FFF2-40B4-BE49-F238E27FC236}">
              <a16:creationId xmlns:a16="http://schemas.microsoft.com/office/drawing/2014/main" id="{6E2401D4-F912-44F9-AD1D-7D91456D14F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7" name="テキスト ボックス 466">
          <a:extLst>
            <a:ext uri="{FF2B5EF4-FFF2-40B4-BE49-F238E27FC236}">
              <a16:creationId xmlns:a16="http://schemas.microsoft.com/office/drawing/2014/main" id="{4FDF2190-DA8D-41DA-9684-A8AA6A20C82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68" name="直線コネクタ 467">
          <a:extLst>
            <a:ext uri="{FF2B5EF4-FFF2-40B4-BE49-F238E27FC236}">
              <a16:creationId xmlns:a16="http://schemas.microsoft.com/office/drawing/2014/main" id="{F132CB4B-DC3F-4840-9811-D419192D98A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69" name="テキスト ボックス 468">
          <a:extLst>
            <a:ext uri="{FF2B5EF4-FFF2-40B4-BE49-F238E27FC236}">
              <a16:creationId xmlns:a16="http://schemas.microsoft.com/office/drawing/2014/main" id="{A4958964-8E82-47E6-B8F5-83C8F5DF9F8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0" name="直線コネクタ 469">
          <a:extLst>
            <a:ext uri="{FF2B5EF4-FFF2-40B4-BE49-F238E27FC236}">
              <a16:creationId xmlns:a16="http://schemas.microsoft.com/office/drawing/2014/main" id="{F591C6DF-AF14-48A3-8B35-7C9112FC605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1" name="テキスト ボックス 470">
          <a:extLst>
            <a:ext uri="{FF2B5EF4-FFF2-40B4-BE49-F238E27FC236}">
              <a16:creationId xmlns:a16="http://schemas.microsoft.com/office/drawing/2014/main" id="{321AE712-DC5B-492D-AD30-E98F439024A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2" name="直線コネクタ 471">
          <a:extLst>
            <a:ext uri="{FF2B5EF4-FFF2-40B4-BE49-F238E27FC236}">
              <a16:creationId xmlns:a16="http://schemas.microsoft.com/office/drawing/2014/main" id="{EC6FA330-3FF6-4841-B2F0-9C316D43A7B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3" name="テキスト ボックス 472">
          <a:extLst>
            <a:ext uri="{FF2B5EF4-FFF2-40B4-BE49-F238E27FC236}">
              <a16:creationId xmlns:a16="http://schemas.microsoft.com/office/drawing/2014/main" id="{9DB2E11E-5A0F-4627-816E-1E74D24C656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74" name="直線コネクタ 473">
          <a:extLst>
            <a:ext uri="{FF2B5EF4-FFF2-40B4-BE49-F238E27FC236}">
              <a16:creationId xmlns:a16="http://schemas.microsoft.com/office/drawing/2014/main" id="{1B83446E-C376-4FC7-AC44-5881A88D68C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75" name="テキスト ボックス 474">
          <a:extLst>
            <a:ext uri="{FF2B5EF4-FFF2-40B4-BE49-F238E27FC236}">
              <a16:creationId xmlns:a16="http://schemas.microsoft.com/office/drawing/2014/main" id="{AF272FB5-BDCD-4F5C-A657-B76C14EE7D7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a:extLst>
            <a:ext uri="{FF2B5EF4-FFF2-40B4-BE49-F238E27FC236}">
              <a16:creationId xmlns:a16="http://schemas.microsoft.com/office/drawing/2014/main" id="{E9543E8A-95DC-4AED-8D91-CC4DD4F12AB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7" name="テキスト ボックス 476">
          <a:extLst>
            <a:ext uri="{FF2B5EF4-FFF2-40B4-BE49-F238E27FC236}">
              <a16:creationId xmlns:a16="http://schemas.microsoft.com/office/drawing/2014/main" id="{A2AC83C2-E911-40B7-B262-8C9D13DF562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8" name="【学校施設】&#10;有形固定資産減価償却率グラフ枠">
          <a:extLst>
            <a:ext uri="{FF2B5EF4-FFF2-40B4-BE49-F238E27FC236}">
              <a16:creationId xmlns:a16="http://schemas.microsoft.com/office/drawing/2014/main" id="{87F3C3A3-FDD2-4C65-8CEF-ADBE778BE1F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479" name="直線コネクタ 478">
          <a:extLst>
            <a:ext uri="{FF2B5EF4-FFF2-40B4-BE49-F238E27FC236}">
              <a16:creationId xmlns:a16="http://schemas.microsoft.com/office/drawing/2014/main" id="{C4373A7D-82E8-42A8-B776-430B10207BD7}"/>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480" name="【学校施設】&#10;有形固定資産減価償却率最小値テキスト">
          <a:extLst>
            <a:ext uri="{FF2B5EF4-FFF2-40B4-BE49-F238E27FC236}">
              <a16:creationId xmlns:a16="http://schemas.microsoft.com/office/drawing/2014/main" id="{BFD3F75B-1F2C-4A23-A491-B213E40A4959}"/>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481" name="直線コネクタ 480">
          <a:extLst>
            <a:ext uri="{FF2B5EF4-FFF2-40B4-BE49-F238E27FC236}">
              <a16:creationId xmlns:a16="http://schemas.microsoft.com/office/drawing/2014/main" id="{7B78EC14-554D-4C33-AC29-AEAE68C62D67}"/>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482" name="【学校施設】&#10;有形固定資産減価償却率最大値テキスト">
          <a:extLst>
            <a:ext uri="{FF2B5EF4-FFF2-40B4-BE49-F238E27FC236}">
              <a16:creationId xmlns:a16="http://schemas.microsoft.com/office/drawing/2014/main" id="{F25EAA74-30FF-43C6-9EA6-DAD26FCD8A8A}"/>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483" name="直線コネクタ 482">
          <a:extLst>
            <a:ext uri="{FF2B5EF4-FFF2-40B4-BE49-F238E27FC236}">
              <a16:creationId xmlns:a16="http://schemas.microsoft.com/office/drawing/2014/main" id="{777C166F-18EC-479F-8D3E-75D084169560}"/>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84" name="【学校施設】&#10;有形固定資産減価償却率平均値テキスト">
          <a:extLst>
            <a:ext uri="{FF2B5EF4-FFF2-40B4-BE49-F238E27FC236}">
              <a16:creationId xmlns:a16="http://schemas.microsoft.com/office/drawing/2014/main" id="{D1AE6A58-C16F-4258-800A-BA813996261F}"/>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85" name="フローチャート: 判断 484">
          <a:extLst>
            <a:ext uri="{FF2B5EF4-FFF2-40B4-BE49-F238E27FC236}">
              <a16:creationId xmlns:a16="http://schemas.microsoft.com/office/drawing/2014/main" id="{B457ABBF-9225-4799-BF31-5EA49C64184A}"/>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486" name="フローチャート: 判断 485">
          <a:extLst>
            <a:ext uri="{FF2B5EF4-FFF2-40B4-BE49-F238E27FC236}">
              <a16:creationId xmlns:a16="http://schemas.microsoft.com/office/drawing/2014/main" id="{271FAD71-11C6-49E3-A98B-ADD69A8EE036}"/>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170942</xdr:rowOff>
    </xdr:from>
    <xdr:to>
      <xdr:col>76</xdr:col>
      <xdr:colOff>165100</xdr:colOff>
      <xdr:row>58</xdr:row>
      <xdr:rowOff>101092</xdr:rowOff>
    </xdr:to>
    <xdr:sp macro="" textlink="">
      <xdr:nvSpPr>
        <xdr:cNvPr id="487" name="フローチャート: 判断 486">
          <a:extLst>
            <a:ext uri="{FF2B5EF4-FFF2-40B4-BE49-F238E27FC236}">
              <a16:creationId xmlns:a16="http://schemas.microsoft.com/office/drawing/2014/main" id="{EA432591-7EDF-4B69-8CA8-0A2197601B66}"/>
            </a:ext>
          </a:extLst>
        </xdr:cNvPr>
        <xdr:cNvSpPr/>
      </xdr:nvSpPr>
      <xdr:spPr>
        <a:xfrm>
          <a:off x="14541500" y="994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26924</xdr:rowOff>
    </xdr:from>
    <xdr:to>
      <xdr:col>72</xdr:col>
      <xdr:colOff>38100</xdr:colOff>
      <xdr:row>58</xdr:row>
      <xdr:rowOff>128524</xdr:rowOff>
    </xdr:to>
    <xdr:sp macro="" textlink="">
      <xdr:nvSpPr>
        <xdr:cNvPr id="488" name="フローチャート: 判断 487">
          <a:extLst>
            <a:ext uri="{FF2B5EF4-FFF2-40B4-BE49-F238E27FC236}">
              <a16:creationId xmlns:a16="http://schemas.microsoft.com/office/drawing/2014/main" id="{57CABA0E-915A-41B2-8D0D-318EF5403FC6}"/>
            </a:ext>
          </a:extLst>
        </xdr:cNvPr>
        <xdr:cNvSpPr/>
      </xdr:nvSpPr>
      <xdr:spPr>
        <a:xfrm>
          <a:off x="13652500" y="997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65786</xdr:rowOff>
    </xdr:from>
    <xdr:to>
      <xdr:col>67</xdr:col>
      <xdr:colOff>101600</xdr:colOff>
      <xdr:row>58</xdr:row>
      <xdr:rowOff>167386</xdr:rowOff>
    </xdr:to>
    <xdr:sp macro="" textlink="">
      <xdr:nvSpPr>
        <xdr:cNvPr id="489" name="フローチャート: 判断 488">
          <a:extLst>
            <a:ext uri="{FF2B5EF4-FFF2-40B4-BE49-F238E27FC236}">
              <a16:creationId xmlns:a16="http://schemas.microsoft.com/office/drawing/2014/main" id="{653B0CAC-E3FE-40AF-8AAB-4E3E9FE179AA}"/>
            </a:ext>
          </a:extLst>
        </xdr:cNvPr>
        <xdr:cNvSpPr/>
      </xdr:nvSpPr>
      <xdr:spPr>
        <a:xfrm>
          <a:off x="12763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279E2D48-F554-481E-9771-ACA9091F94B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707DFC60-0370-4E69-B8E4-B550E966DAA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F409CC01-9523-48C4-B4CA-63757F70C50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B74E2F3C-ECE9-4828-9CA5-3E6D3484F8E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3A2FEBE4-3046-444E-93B1-771588886C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141224</xdr:rowOff>
    </xdr:from>
    <xdr:to>
      <xdr:col>85</xdr:col>
      <xdr:colOff>177800</xdr:colOff>
      <xdr:row>62</xdr:row>
      <xdr:rowOff>71374</xdr:rowOff>
    </xdr:to>
    <xdr:sp macro="" textlink="">
      <xdr:nvSpPr>
        <xdr:cNvPr id="495" name="楕円 494">
          <a:extLst>
            <a:ext uri="{FF2B5EF4-FFF2-40B4-BE49-F238E27FC236}">
              <a16:creationId xmlns:a16="http://schemas.microsoft.com/office/drawing/2014/main" id="{60279BCF-6ACB-4BF8-BF74-2722E72F087E}"/>
            </a:ext>
          </a:extLst>
        </xdr:cNvPr>
        <xdr:cNvSpPr/>
      </xdr:nvSpPr>
      <xdr:spPr>
        <a:xfrm>
          <a:off x="162687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56151</xdr:rowOff>
    </xdr:from>
    <xdr:ext cx="405111" cy="259045"/>
    <xdr:sp macro="" textlink="">
      <xdr:nvSpPr>
        <xdr:cNvPr id="496" name="【学校施設】&#10;有形固定資産減価償却率該当値テキスト">
          <a:extLst>
            <a:ext uri="{FF2B5EF4-FFF2-40B4-BE49-F238E27FC236}">
              <a16:creationId xmlns:a16="http://schemas.microsoft.com/office/drawing/2014/main" id="{CAAE22E8-E216-45D1-A6BA-D8E5A17BAF49}"/>
            </a:ext>
          </a:extLst>
        </xdr:cNvPr>
        <xdr:cNvSpPr txBox="1"/>
      </xdr:nvSpPr>
      <xdr:spPr>
        <a:xfrm>
          <a:off x="16357600" y="1051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109220</xdr:rowOff>
    </xdr:from>
    <xdr:to>
      <xdr:col>81</xdr:col>
      <xdr:colOff>101600</xdr:colOff>
      <xdr:row>62</xdr:row>
      <xdr:rowOff>39370</xdr:rowOff>
    </xdr:to>
    <xdr:sp macro="" textlink="">
      <xdr:nvSpPr>
        <xdr:cNvPr id="497" name="楕円 496">
          <a:extLst>
            <a:ext uri="{FF2B5EF4-FFF2-40B4-BE49-F238E27FC236}">
              <a16:creationId xmlns:a16="http://schemas.microsoft.com/office/drawing/2014/main" id="{C45E59A3-6619-4973-8DB2-4D5ED3934A4A}"/>
            </a:ext>
          </a:extLst>
        </xdr:cNvPr>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160020</xdr:rowOff>
    </xdr:from>
    <xdr:to>
      <xdr:col>85</xdr:col>
      <xdr:colOff>127000</xdr:colOff>
      <xdr:row>62</xdr:row>
      <xdr:rowOff>20574</xdr:rowOff>
    </xdr:to>
    <xdr:cxnSp macro="">
      <xdr:nvCxnSpPr>
        <xdr:cNvPr id="498" name="直線コネクタ 497">
          <a:extLst>
            <a:ext uri="{FF2B5EF4-FFF2-40B4-BE49-F238E27FC236}">
              <a16:creationId xmlns:a16="http://schemas.microsoft.com/office/drawing/2014/main" id="{C48B3289-A11B-4C97-8102-F026B33DBE42}"/>
            </a:ext>
          </a:extLst>
        </xdr:cNvPr>
        <xdr:cNvCxnSpPr/>
      </xdr:nvCxnSpPr>
      <xdr:spPr>
        <a:xfrm>
          <a:off x="15481300" y="1061847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499" name="楕円 498">
          <a:extLst>
            <a:ext uri="{FF2B5EF4-FFF2-40B4-BE49-F238E27FC236}">
              <a16:creationId xmlns:a16="http://schemas.microsoft.com/office/drawing/2014/main" id="{69EDB7A2-2E37-49F9-979B-F2451B33FB36}"/>
            </a:ext>
          </a:extLst>
        </xdr:cNvPr>
        <xdr:cNvSpPr/>
      </xdr:nvSpPr>
      <xdr:spPr>
        <a:xfrm>
          <a:off x="14541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61</xdr:row>
      <xdr:rowOff>160020</xdr:rowOff>
    </xdr:to>
    <xdr:cxnSp macro="">
      <xdr:nvCxnSpPr>
        <xdr:cNvPr id="500" name="直線コネクタ 499">
          <a:extLst>
            <a:ext uri="{FF2B5EF4-FFF2-40B4-BE49-F238E27FC236}">
              <a16:creationId xmlns:a16="http://schemas.microsoft.com/office/drawing/2014/main" id="{15542F5D-1405-4458-9932-F2D2826A5A08}"/>
            </a:ext>
          </a:extLst>
        </xdr:cNvPr>
        <xdr:cNvCxnSpPr/>
      </xdr:nvCxnSpPr>
      <xdr:spPr>
        <a:xfrm>
          <a:off x="14592300" y="10584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01" name="n_1aveValue【学校施設】&#10;有形固定資産減価償却率">
          <a:extLst>
            <a:ext uri="{FF2B5EF4-FFF2-40B4-BE49-F238E27FC236}">
              <a16:creationId xmlns:a16="http://schemas.microsoft.com/office/drawing/2014/main" id="{37DB2257-AF5B-4534-A2C4-896F22E9AB11}"/>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117619</xdr:rowOff>
    </xdr:from>
    <xdr:ext cx="405111" cy="259045"/>
    <xdr:sp macro="" textlink="">
      <xdr:nvSpPr>
        <xdr:cNvPr id="502" name="n_2aveValue【学校施設】&#10;有形固定資産減価償却率">
          <a:extLst>
            <a:ext uri="{FF2B5EF4-FFF2-40B4-BE49-F238E27FC236}">
              <a16:creationId xmlns:a16="http://schemas.microsoft.com/office/drawing/2014/main" id="{3905C974-5B1D-485B-94F2-35192E0797D7}"/>
            </a:ext>
          </a:extLst>
        </xdr:cNvPr>
        <xdr:cNvSpPr txBox="1"/>
      </xdr:nvSpPr>
      <xdr:spPr>
        <a:xfrm>
          <a:off x="143897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145051</xdr:rowOff>
    </xdr:from>
    <xdr:ext cx="405111" cy="259045"/>
    <xdr:sp macro="" textlink="">
      <xdr:nvSpPr>
        <xdr:cNvPr id="503" name="n_3aveValue【学校施設】&#10;有形固定資産減価償却率">
          <a:extLst>
            <a:ext uri="{FF2B5EF4-FFF2-40B4-BE49-F238E27FC236}">
              <a16:creationId xmlns:a16="http://schemas.microsoft.com/office/drawing/2014/main" id="{AC261D90-C71D-4690-A847-42B8F6BF2EB4}"/>
            </a:ext>
          </a:extLst>
        </xdr:cNvPr>
        <xdr:cNvSpPr txBox="1"/>
      </xdr:nvSpPr>
      <xdr:spPr>
        <a:xfrm>
          <a:off x="13500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12463</xdr:rowOff>
    </xdr:from>
    <xdr:ext cx="405111" cy="259045"/>
    <xdr:sp macro="" textlink="">
      <xdr:nvSpPr>
        <xdr:cNvPr id="504" name="n_4aveValue【学校施設】&#10;有形固定資産減価償却率">
          <a:extLst>
            <a:ext uri="{FF2B5EF4-FFF2-40B4-BE49-F238E27FC236}">
              <a16:creationId xmlns:a16="http://schemas.microsoft.com/office/drawing/2014/main" id="{E7EEDE93-BCB9-476D-9DD2-DACD6697886E}"/>
            </a:ext>
          </a:extLst>
        </xdr:cNvPr>
        <xdr:cNvSpPr txBox="1"/>
      </xdr:nvSpPr>
      <xdr:spPr>
        <a:xfrm>
          <a:off x="12611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30497</xdr:rowOff>
    </xdr:from>
    <xdr:ext cx="405111" cy="259045"/>
    <xdr:sp macro="" textlink="">
      <xdr:nvSpPr>
        <xdr:cNvPr id="505" name="n_1mainValue【学校施設】&#10;有形固定資産減価償却率">
          <a:extLst>
            <a:ext uri="{FF2B5EF4-FFF2-40B4-BE49-F238E27FC236}">
              <a16:creationId xmlns:a16="http://schemas.microsoft.com/office/drawing/2014/main" id="{B7A2529E-5612-400E-9E0F-A1106C644013}"/>
            </a:ext>
          </a:extLst>
        </xdr:cNvPr>
        <xdr:cNvSpPr txBox="1"/>
      </xdr:nvSpPr>
      <xdr:spPr>
        <a:xfrm>
          <a:off x="15266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506" name="n_2mainValue【学校施設】&#10;有形固定資産減価償却率">
          <a:extLst>
            <a:ext uri="{FF2B5EF4-FFF2-40B4-BE49-F238E27FC236}">
              <a16:creationId xmlns:a16="http://schemas.microsoft.com/office/drawing/2014/main" id="{5AEDAD3D-7C1F-43E4-94A1-764CA4569D00}"/>
            </a:ext>
          </a:extLst>
        </xdr:cNvPr>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7" name="正方形/長方形 506">
          <a:extLst>
            <a:ext uri="{FF2B5EF4-FFF2-40B4-BE49-F238E27FC236}">
              <a16:creationId xmlns:a16="http://schemas.microsoft.com/office/drawing/2014/main" id="{A02C918B-88DA-41FE-A344-8A4B4F2E8F3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8" name="正方形/長方形 507">
          <a:extLst>
            <a:ext uri="{FF2B5EF4-FFF2-40B4-BE49-F238E27FC236}">
              <a16:creationId xmlns:a16="http://schemas.microsoft.com/office/drawing/2014/main" id="{FCFD9FF9-45D6-448D-BFAB-B99E5924428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9" name="正方形/長方形 508">
          <a:extLst>
            <a:ext uri="{FF2B5EF4-FFF2-40B4-BE49-F238E27FC236}">
              <a16:creationId xmlns:a16="http://schemas.microsoft.com/office/drawing/2014/main" id="{2A88A666-F014-4E23-9DBA-8270D0142AC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0" name="正方形/長方形 509">
          <a:extLst>
            <a:ext uri="{FF2B5EF4-FFF2-40B4-BE49-F238E27FC236}">
              <a16:creationId xmlns:a16="http://schemas.microsoft.com/office/drawing/2014/main" id="{7FF58778-5CD0-4106-BB69-D5CD917339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1" name="正方形/長方形 510">
          <a:extLst>
            <a:ext uri="{FF2B5EF4-FFF2-40B4-BE49-F238E27FC236}">
              <a16:creationId xmlns:a16="http://schemas.microsoft.com/office/drawing/2014/main" id="{18212DEF-F2EF-4451-A5D0-B5B9677722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2" name="正方形/長方形 511">
          <a:extLst>
            <a:ext uri="{FF2B5EF4-FFF2-40B4-BE49-F238E27FC236}">
              <a16:creationId xmlns:a16="http://schemas.microsoft.com/office/drawing/2014/main" id="{2A74B39E-EFAC-406D-A9C7-0AE1A17E0F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3" name="正方形/長方形 512">
          <a:extLst>
            <a:ext uri="{FF2B5EF4-FFF2-40B4-BE49-F238E27FC236}">
              <a16:creationId xmlns:a16="http://schemas.microsoft.com/office/drawing/2014/main" id="{3C7DD4BF-817B-46A7-8DBD-1868BE49EB9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a:extLst>
            <a:ext uri="{FF2B5EF4-FFF2-40B4-BE49-F238E27FC236}">
              <a16:creationId xmlns:a16="http://schemas.microsoft.com/office/drawing/2014/main" id="{B1CAB5B3-220A-456A-8EE9-B0849D2660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5" name="テキスト ボックス 514">
          <a:extLst>
            <a:ext uri="{FF2B5EF4-FFF2-40B4-BE49-F238E27FC236}">
              <a16:creationId xmlns:a16="http://schemas.microsoft.com/office/drawing/2014/main" id="{8BA57CFF-59EC-4A5A-A705-159206477D6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6" name="直線コネクタ 515">
          <a:extLst>
            <a:ext uri="{FF2B5EF4-FFF2-40B4-BE49-F238E27FC236}">
              <a16:creationId xmlns:a16="http://schemas.microsoft.com/office/drawing/2014/main" id="{E9C90F2A-5703-4809-A57C-90FA4FB2A73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7" name="直線コネクタ 516">
          <a:extLst>
            <a:ext uri="{FF2B5EF4-FFF2-40B4-BE49-F238E27FC236}">
              <a16:creationId xmlns:a16="http://schemas.microsoft.com/office/drawing/2014/main" id="{8B14ABE5-6BA1-4B46-A5D4-9BF21D3C4E9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8EA6D5A5-06E4-49BB-8E8C-120152F3102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9" name="直線コネクタ 518">
          <a:extLst>
            <a:ext uri="{FF2B5EF4-FFF2-40B4-BE49-F238E27FC236}">
              <a16:creationId xmlns:a16="http://schemas.microsoft.com/office/drawing/2014/main" id="{E550592E-ABFB-4E74-8234-2B314F6F9A1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0" name="テキスト ボックス 519">
          <a:extLst>
            <a:ext uri="{FF2B5EF4-FFF2-40B4-BE49-F238E27FC236}">
              <a16:creationId xmlns:a16="http://schemas.microsoft.com/office/drawing/2014/main" id="{95C056D0-B485-471A-BE87-3AE7B291A0C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1" name="直線コネクタ 520">
          <a:extLst>
            <a:ext uri="{FF2B5EF4-FFF2-40B4-BE49-F238E27FC236}">
              <a16:creationId xmlns:a16="http://schemas.microsoft.com/office/drawing/2014/main" id="{7B0F29D4-CB7D-4B89-AB63-867A4B3E9B9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2" name="テキスト ボックス 521">
          <a:extLst>
            <a:ext uri="{FF2B5EF4-FFF2-40B4-BE49-F238E27FC236}">
              <a16:creationId xmlns:a16="http://schemas.microsoft.com/office/drawing/2014/main" id="{0E2EDAEE-8E77-4715-8AC1-70F0503FD6A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3" name="直線コネクタ 522">
          <a:extLst>
            <a:ext uri="{FF2B5EF4-FFF2-40B4-BE49-F238E27FC236}">
              <a16:creationId xmlns:a16="http://schemas.microsoft.com/office/drawing/2014/main" id="{2C111A0D-4273-4D67-BEA8-52BFA51EBB6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4" name="テキスト ボックス 523">
          <a:extLst>
            <a:ext uri="{FF2B5EF4-FFF2-40B4-BE49-F238E27FC236}">
              <a16:creationId xmlns:a16="http://schemas.microsoft.com/office/drawing/2014/main" id="{B078ED81-9185-4E92-830B-AEAD5B112A9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5" name="直線コネクタ 524">
          <a:extLst>
            <a:ext uri="{FF2B5EF4-FFF2-40B4-BE49-F238E27FC236}">
              <a16:creationId xmlns:a16="http://schemas.microsoft.com/office/drawing/2014/main" id="{4075ECC2-59F4-45DA-82C0-5A9B4B19F8F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6" name="テキスト ボックス 525">
          <a:extLst>
            <a:ext uri="{FF2B5EF4-FFF2-40B4-BE49-F238E27FC236}">
              <a16:creationId xmlns:a16="http://schemas.microsoft.com/office/drawing/2014/main" id="{92EFDC0E-5B26-4D2D-80D1-34A03FB78E2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7" name="直線コネクタ 526">
          <a:extLst>
            <a:ext uri="{FF2B5EF4-FFF2-40B4-BE49-F238E27FC236}">
              <a16:creationId xmlns:a16="http://schemas.microsoft.com/office/drawing/2014/main" id="{19F56063-C9EB-4D21-BEEE-35D15CFC83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8" name="テキスト ボックス 527">
          <a:extLst>
            <a:ext uri="{FF2B5EF4-FFF2-40B4-BE49-F238E27FC236}">
              <a16:creationId xmlns:a16="http://schemas.microsoft.com/office/drawing/2014/main" id="{4FC38167-0047-4EC9-A437-C7B0BD189E8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9" name="【学校施設】&#10;一人当たり面積グラフ枠">
          <a:extLst>
            <a:ext uri="{FF2B5EF4-FFF2-40B4-BE49-F238E27FC236}">
              <a16:creationId xmlns:a16="http://schemas.microsoft.com/office/drawing/2014/main" id="{20F833C0-FFC3-452A-A61C-F4E3D5C80EC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30" name="直線コネクタ 529">
          <a:extLst>
            <a:ext uri="{FF2B5EF4-FFF2-40B4-BE49-F238E27FC236}">
              <a16:creationId xmlns:a16="http://schemas.microsoft.com/office/drawing/2014/main" id="{910E9D1D-4338-4697-810D-DBEA6EBEC6A9}"/>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31" name="【学校施設】&#10;一人当たり面積最小値テキスト">
          <a:extLst>
            <a:ext uri="{FF2B5EF4-FFF2-40B4-BE49-F238E27FC236}">
              <a16:creationId xmlns:a16="http://schemas.microsoft.com/office/drawing/2014/main" id="{51CD69CE-DC49-419B-8C01-271052049ED5}"/>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32" name="直線コネクタ 531">
          <a:extLst>
            <a:ext uri="{FF2B5EF4-FFF2-40B4-BE49-F238E27FC236}">
              <a16:creationId xmlns:a16="http://schemas.microsoft.com/office/drawing/2014/main" id="{47E24659-18E7-49B0-8E85-2E074FA54FC0}"/>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33" name="【学校施設】&#10;一人当たり面積最大値テキスト">
          <a:extLst>
            <a:ext uri="{FF2B5EF4-FFF2-40B4-BE49-F238E27FC236}">
              <a16:creationId xmlns:a16="http://schemas.microsoft.com/office/drawing/2014/main" id="{5CEFC7E4-42F0-446D-8921-A18E3328B28D}"/>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34" name="直線コネクタ 533">
          <a:extLst>
            <a:ext uri="{FF2B5EF4-FFF2-40B4-BE49-F238E27FC236}">
              <a16:creationId xmlns:a16="http://schemas.microsoft.com/office/drawing/2014/main" id="{7105F7BF-4255-4092-9FFA-52CA1EF2A8A2}"/>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535" name="【学校施設】&#10;一人当たり面積平均値テキスト">
          <a:extLst>
            <a:ext uri="{FF2B5EF4-FFF2-40B4-BE49-F238E27FC236}">
              <a16:creationId xmlns:a16="http://schemas.microsoft.com/office/drawing/2014/main" id="{F2D223DB-36A7-4CAE-8FF7-35D4B6F9D42D}"/>
            </a:ext>
          </a:extLst>
        </xdr:cNvPr>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36" name="フローチャート: 判断 535">
          <a:extLst>
            <a:ext uri="{FF2B5EF4-FFF2-40B4-BE49-F238E27FC236}">
              <a16:creationId xmlns:a16="http://schemas.microsoft.com/office/drawing/2014/main" id="{64BCA6E6-F2B6-4D84-9826-AEFCDB0D69CB}"/>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37" name="フローチャート: 判断 536">
          <a:extLst>
            <a:ext uri="{FF2B5EF4-FFF2-40B4-BE49-F238E27FC236}">
              <a16:creationId xmlns:a16="http://schemas.microsoft.com/office/drawing/2014/main" id="{0A9CDE97-19D0-4831-85F9-9C6B5C7FF511}"/>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96456</xdr:rowOff>
    </xdr:from>
    <xdr:to>
      <xdr:col>107</xdr:col>
      <xdr:colOff>101600</xdr:colOff>
      <xdr:row>62</xdr:row>
      <xdr:rowOff>26606</xdr:rowOff>
    </xdr:to>
    <xdr:sp macro="" textlink="">
      <xdr:nvSpPr>
        <xdr:cNvPr id="538" name="フローチャート: 判断 537">
          <a:extLst>
            <a:ext uri="{FF2B5EF4-FFF2-40B4-BE49-F238E27FC236}">
              <a16:creationId xmlns:a16="http://schemas.microsoft.com/office/drawing/2014/main" id="{F3476BA2-F08F-45FA-92D8-EAE0598721A5}"/>
            </a:ext>
          </a:extLst>
        </xdr:cNvPr>
        <xdr:cNvSpPr/>
      </xdr:nvSpPr>
      <xdr:spPr>
        <a:xfrm>
          <a:off x="20383500" y="1055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98933</xdr:rowOff>
    </xdr:from>
    <xdr:to>
      <xdr:col>102</xdr:col>
      <xdr:colOff>165100</xdr:colOff>
      <xdr:row>62</xdr:row>
      <xdr:rowOff>29083</xdr:rowOff>
    </xdr:to>
    <xdr:sp macro="" textlink="">
      <xdr:nvSpPr>
        <xdr:cNvPr id="539" name="フローチャート: 判断 538">
          <a:extLst>
            <a:ext uri="{FF2B5EF4-FFF2-40B4-BE49-F238E27FC236}">
              <a16:creationId xmlns:a16="http://schemas.microsoft.com/office/drawing/2014/main" id="{09796DF6-26CC-43BD-9F58-D3D01CE9696A}"/>
            </a:ext>
          </a:extLst>
        </xdr:cNvPr>
        <xdr:cNvSpPr/>
      </xdr:nvSpPr>
      <xdr:spPr>
        <a:xfrm>
          <a:off x="19494500" y="105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116459</xdr:rowOff>
    </xdr:from>
    <xdr:to>
      <xdr:col>98</xdr:col>
      <xdr:colOff>38100</xdr:colOff>
      <xdr:row>62</xdr:row>
      <xdr:rowOff>46609</xdr:rowOff>
    </xdr:to>
    <xdr:sp macro="" textlink="">
      <xdr:nvSpPr>
        <xdr:cNvPr id="540" name="フローチャート: 判断 539">
          <a:extLst>
            <a:ext uri="{FF2B5EF4-FFF2-40B4-BE49-F238E27FC236}">
              <a16:creationId xmlns:a16="http://schemas.microsoft.com/office/drawing/2014/main" id="{42316FA4-EED8-4F7A-B5B7-8A9E3222143D}"/>
            </a:ext>
          </a:extLst>
        </xdr:cNvPr>
        <xdr:cNvSpPr/>
      </xdr:nvSpPr>
      <xdr:spPr>
        <a:xfrm>
          <a:off x="18605500" y="1057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25D3DEF-D9E1-4F87-AB38-461C636E8B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2211B4DA-7771-4B5F-9F82-33DF274B48E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7896B64-5970-4763-A7FB-5896CDFC0D0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DA22FE1-43A6-4E15-903B-2087329E23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195FF1E-799D-4FE1-A247-E6F157B6524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114554</xdr:rowOff>
    </xdr:from>
    <xdr:to>
      <xdr:col>116</xdr:col>
      <xdr:colOff>114300</xdr:colOff>
      <xdr:row>62</xdr:row>
      <xdr:rowOff>44704</xdr:rowOff>
    </xdr:to>
    <xdr:sp macro="" textlink="">
      <xdr:nvSpPr>
        <xdr:cNvPr id="546" name="楕円 545">
          <a:extLst>
            <a:ext uri="{FF2B5EF4-FFF2-40B4-BE49-F238E27FC236}">
              <a16:creationId xmlns:a16="http://schemas.microsoft.com/office/drawing/2014/main" id="{F481A7ED-15D0-4975-B4C8-C01A019AD593}"/>
            </a:ext>
          </a:extLst>
        </xdr:cNvPr>
        <xdr:cNvSpPr/>
      </xdr:nvSpPr>
      <xdr:spPr>
        <a:xfrm>
          <a:off x="22110700" y="1057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92981</xdr:rowOff>
    </xdr:from>
    <xdr:ext cx="469744" cy="259045"/>
    <xdr:sp macro="" textlink="">
      <xdr:nvSpPr>
        <xdr:cNvPr id="547" name="【学校施設】&#10;一人当たり面積該当値テキスト">
          <a:extLst>
            <a:ext uri="{FF2B5EF4-FFF2-40B4-BE49-F238E27FC236}">
              <a16:creationId xmlns:a16="http://schemas.microsoft.com/office/drawing/2014/main" id="{0B6EF751-8128-4134-A83D-F8289B1E38C4}"/>
            </a:ext>
          </a:extLst>
        </xdr:cNvPr>
        <xdr:cNvSpPr txBox="1"/>
      </xdr:nvSpPr>
      <xdr:spPr>
        <a:xfrm>
          <a:off x="22199600" y="1055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118555</xdr:rowOff>
    </xdr:from>
    <xdr:to>
      <xdr:col>112</xdr:col>
      <xdr:colOff>38100</xdr:colOff>
      <xdr:row>62</xdr:row>
      <xdr:rowOff>48705</xdr:rowOff>
    </xdr:to>
    <xdr:sp macro="" textlink="">
      <xdr:nvSpPr>
        <xdr:cNvPr id="548" name="楕円 547">
          <a:extLst>
            <a:ext uri="{FF2B5EF4-FFF2-40B4-BE49-F238E27FC236}">
              <a16:creationId xmlns:a16="http://schemas.microsoft.com/office/drawing/2014/main" id="{D4055063-F6E4-4BFC-8B8E-2D82F341D90B}"/>
            </a:ext>
          </a:extLst>
        </xdr:cNvPr>
        <xdr:cNvSpPr/>
      </xdr:nvSpPr>
      <xdr:spPr>
        <a:xfrm>
          <a:off x="21272500" y="105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165354</xdr:rowOff>
    </xdr:from>
    <xdr:to>
      <xdr:col>116</xdr:col>
      <xdr:colOff>63500</xdr:colOff>
      <xdr:row>61</xdr:row>
      <xdr:rowOff>169355</xdr:rowOff>
    </xdr:to>
    <xdr:cxnSp macro="">
      <xdr:nvCxnSpPr>
        <xdr:cNvPr id="549" name="直線コネクタ 548">
          <a:extLst>
            <a:ext uri="{FF2B5EF4-FFF2-40B4-BE49-F238E27FC236}">
              <a16:creationId xmlns:a16="http://schemas.microsoft.com/office/drawing/2014/main" id="{AD187956-07EB-4694-961C-B18BF2948A82}"/>
            </a:ext>
          </a:extLst>
        </xdr:cNvPr>
        <xdr:cNvCxnSpPr/>
      </xdr:nvCxnSpPr>
      <xdr:spPr>
        <a:xfrm flipV="1">
          <a:off x="21323300" y="10623804"/>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124079</xdr:rowOff>
    </xdr:from>
    <xdr:to>
      <xdr:col>107</xdr:col>
      <xdr:colOff>101600</xdr:colOff>
      <xdr:row>62</xdr:row>
      <xdr:rowOff>54229</xdr:rowOff>
    </xdr:to>
    <xdr:sp macro="" textlink="">
      <xdr:nvSpPr>
        <xdr:cNvPr id="550" name="楕円 549">
          <a:extLst>
            <a:ext uri="{FF2B5EF4-FFF2-40B4-BE49-F238E27FC236}">
              <a16:creationId xmlns:a16="http://schemas.microsoft.com/office/drawing/2014/main" id="{75BBAA79-CBC4-49AD-83AD-03CE50EC7051}"/>
            </a:ext>
          </a:extLst>
        </xdr:cNvPr>
        <xdr:cNvSpPr/>
      </xdr:nvSpPr>
      <xdr:spPr>
        <a:xfrm>
          <a:off x="20383500" y="105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169355</xdr:rowOff>
    </xdr:from>
    <xdr:to>
      <xdr:col>111</xdr:col>
      <xdr:colOff>177800</xdr:colOff>
      <xdr:row>62</xdr:row>
      <xdr:rowOff>3429</xdr:rowOff>
    </xdr:to>
    <xdr:cxnSp macro="">
      <xdr:nvCxnSpPr>
        <xdr:cNvPr id="551" name="直線コネクタ 550">
          <a:extLst>
            <a:ext uri="{FF2B5EF4-FFF2-40B4-BE49-F238E27FC236}">
              <a16:creationId xmlns:a16="http://schemas.microsoft.com/office/drawing/2014/main" id="{5DC8AA1A-B690-4015-A58C-1704643D14FF}"/>
            </a:ext>
          </a:extLst>
        </xdr:cNvPr>
        <xdr:cNvCxnSpPr/>
      </xdr:nvCxnSpPr>
      <xdr:spPr>
        <a:xfrm flipV="1">
          <a:off x="20434300" y="10627805"/>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552" name="n_1aveValue【学校施設】&#10;一人当たり面積">
          <a:extLst>
            <a:ext uri="{FF2B5EF4-FFF2-40B4-BE49-F238E27FC236}">
              <a16:creationId xmlns:a16="http://schemas.microsoft.com/office/drawing/2014/main" id="{4CE43712-4B89-4E90-9EB1-90E80DA6AD81}"/>
            </a:ext>
          </a:extLst>
        </xdr:cNvPr>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43133</xdr:rowOff>
    </xdr:from>
    <xdr:ext cx="469744" cy="259045"/>
    <xdr:sp macro="" textlink="">
      <xdr:nvSpPr>
        <xdr:cNvPr id="553" name="n_2aveValue【学校施設】&#10;一人当たり面積">
          <a:extLst>
            <a:ext uri="{FF2B5EF4-FFF2-40B4-BE49-F238E27FC236}">
              <a16:creationId xmlns:a16="http://schemas.microsoft.com/office/drawing/2014/main" id="{CA86FE76-6686-4243-A4E6-201949526A3D}"/>
            </a:ext>
          </a:extLst>
        </xdr:cNvPr>
        <xdr:cNvSpPr txBox="1"/>
      </xdr:nvSpPr>
      <xdr:spPr>
        <a:xfrm>
          <a:off x="20199427" y="103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45610</xdr:rowOff>
    </xdr:from>
    <xdr:ext cx="469744" cy="259045"/>
    <xdr:sp macro="" textlink="">
      <xdr:nvSpPr>
        <xdr:cNvPr id="554" name="n_3aveValue【学校施設】&#10;一人当たり面積">
          <a:extLst>
            <a:ext uri="{FF2B5EF4-FFF2-40B4-BE49-F238E27FC236}">
              <a16:creationId xmlns:a16="http://schemas.microsoft.com/office/drawing/2014/main" id="{27A199A7-461E-4FDA-A037-50FC8033DF0E}"/>
            </a:ext>
          </a:extLst>
        </xdr:cNvPr>
        <xdr:cNvSpPr txBox="1"/>
      </xdr:nvSpPr>
      <xdr:spPr>
        <a:xfrm>
          <a:off x="19310427" y="1033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63136</xdr:rowOff>
    </xdr:from>
    <xdr:ext cx="469744" cy="259045"/>
    <xdr:sp macro="" textlink="">
      <xdr:nvSpPr>
        <xdr:cNvPr id="555" name="n_4aveValue【学校施設】&#10;一人当たり面積">
          <a:extLst>
            <a:ext uri="{FF2B5EF4-FFF2-40B4-BE49-F238E27FC236}">
              <a16:creationId xmlns:a16="http://schemas.microsoft.com/office/drawing/2014/main" id="{B2EAD828-E324-40AD-9E4F-D588E99714EF}"/>
            </a:ext>
          </a:extLst>
        </xdr:cNvPr>
        <xdr:cNvSpPr txBox="1"/>
      </xdr:nvSpPr>
      <xdr:spPr>
        <a:xfrm>
          <a:off x="18421427" y="103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39832</xdr:rowOff>
    </xdr:from>
    <xdr:ext cx="469744" cy="259045"/>
    <xdr:sp macro="" textlink="">
      <xdr:nvSpPr>
        <xdr:cNvPr id="556" name="n_1mainValue【学校施設】&#10;一人当たり面積">
          <a:extLst>
            <a:ext uri="{FF2B5EF4-FFF2-40B4-BE49-F238E27FC236}">
              <a16:creationId xmlns:a16="http://schemas.microsoft.com/office/drawing/2014/main" id="{2F4F1A32-92D8-4F1C-BDDC-A703BAEB0C70}"/>
            </a:ext>
          </a:extLst>
        </xdr:cNvPr>
        <xdr:cNvSpPr txBox="1"/>
      </xdr:nvSpPr>
      <xdr:spPr>
        <a:xfrm>
          <a:off x="21075727" y="1066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45356</xdr:rowOff>
    </xdr:from>
    <xdr:ext cx="469744" cy="259045"/>
    <xdr:sp macro="" textlink="">
      <xdr:nvSpPr>
        <xdr:cNvPr id="557" name="n_2mainValue【学校施設】&#10;一人当たり面積">
          <a:extLst>
            <a:ext uri="{FF2B5EF4-FFF2-40B4-BE49-F238E27FC236}">
              <a16:creationId xmlns:a16="http://schemas.microsoft.com/office/drawing/2014/main" id="{A26C54F7-F0F9-4731-B829-B30F700D598A}"/>
            </a:ext>
          </a:extLst>
        </xdr:cNvPr>
        <xdr:cNvSpPr txBox="1"/>
      </xdr:nvSpPr>
      <xdr:spPr>
        <a:xfrm>
          <a:off x="20199427" y="1067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8" name="正方形/長方形 557">
          <a:extLst>
            <a:ext uri="{FF2B5EF4-FFF2-40B4-BE49-F238E27FC236}">
              <a16:creationId xmlns:a16="http://schemas.microsoft.com/office/drawing/2014/main" id="{F9F7DB93-32AE-4414-A818-6C9AA1ED034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9" name="正方形/長方形 558">
          <a:extLst>
            <a:ext uri="{FF2B5EF4-FFF2-40B4-BE49-F238E27FC236}">
              <a16:creationId xmlns:a16="http://schemas.microsoft.com/office/drawing/2014/main" id="{5A0B353F-F5AF-4716-BEDC-FCAEBCA651E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0" name="正方形/長方形 559">
          <a:extLst>
            <a:ext uri="{FF2B5EF4-FFF2-40B4-BE49-F238E27FC236}">
              <a16:creationId xmlns:a16="http://schemas.microsoft.com/office/drawing/2014/main" id="{DD438222-5BD1-45B6-9467-13A8708DFCC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1" name="正方形/長方形 560">
          <a:extLst>
            <a:ext uri="{FF2B5EF4-FFF2-40B4-BE49-F238E27FC236}">
              <a16:creationId xmlns:a16="http://schemas.microsoft.com/office/drawing/2014/main" id="{EFC5CA97-9FC3-4656-AB53-F278F6B1EF0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2" name="正方形/長方形 561">
          <a:extLst>
            <a:ext uri="{FF2B5EF4-FFF2-40B4-BE49-F238E27FC236}">
              <a16:creationId xmlns:a16="http://schemas.microsoft.com/office/drawing/2014/main" id="{72C52754-77CD-4A0E-A7A8-AC793924AF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3" name="正方形/長方形 562">
          <a:extLst>
            <a:ext uri="{FF2B5EF4-FFF2-40B4-BE49-F238E27FC236}">
              <a16:creationId xmlns:a16="http://schemas.microsoft.com/office/drawing/2014/main" id="{676CC78C-303D-4B03-B16C-7ABC7CC5E64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4" name="正方形/長方形 563">
          <a:extLst>
            <a:ext uri="{FF2B5EF4-FFF2-40B4-BE49-F238E27FC236}">
              <a16:creationId xmlns:a16="http://schemas.microsoft.com/office/drawing/2014/main" id="{E4722C35-C51A-4023-B2EC-1B84A72BE8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5" name="正方形/長方形 564">
          <a:extLst>
            <a:ext uri="{FF2B5EF4-FFF2-40B4-BE49-F238E27FC236}">
              <a16:creationId xmlns:a16="http://schemas.microsoft.com/office/drawing/2014/main" id="{A40E5CE6-B9FD-478E-9DDD-F7AB14E779D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6" name="テキスト ボックス 565">
          <a:extLst>
            <a:ext uri="{FF2B5EF4-FFF2-40B4-BE49-F238E27FC236}">
              <a16:creationId xmlns:a16="http://schemas.microsoft.com/office/drawing/2014/main" id="{23E6FDD2-F226-4126-9F4E-0A94A39FFF9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7" name="直線コネクタ 566">
          <a:extLst>
            <a:ext uri="{FF2B5EF4-FFF2-40B4-BE49-F238E27FC236}">
              <a16:creationId xmlns:a16="http://schemas.microsoft.com/office/drawing/2014/main" id="{CA90B272-5CDA-4F00-B3AC-6E377183E51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8" name="テキスト ボックス 567">
          <a:extLst>
            <a:ext uri="{FF2B5EF4-FFF2-40B4-BE49-F238E27FC236}">
              <a16:creationId xmlns:a16="http://schemas.microsoft.com/office/drawing/2014/main" id="{544A1E6B-7A11-47C4-9298-5C00106D4F1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9" name="直線コネクタ 568">
          <a:extLst>
            <a:ext uri="{FF2B5EF4-FFF2-40B4-BE49-F238E27FC236}">
              <a16:creationId xmlns:a16="http://schemas.microsoft.com/office/drawing/2014/main" id="{8F25F8E6-16D4-4FAE-952C-C78724A0D39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0" name="テキスト ボックス 569">
          <a:extLst>
            <a:ext uri="{FF2B5EF4-FFF2-40B4-BE49-F238E27FC236}">
              <a16:creationId xmlns:a16="http://schemas.microsoft.com/office/drawing/2014/main" id="{8A85DCF6-AE7A-4250-9250-EE1E50D80B2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1" name="直線コネクタ 570">
          <a:extLst>
            <a:ext uri="{FF2B5EF4-FFF2-40B4-BE49-F238E27FC236}">
              <a16:creationId xmlns:a16="http://schemas.microsoft.com/office/drawing/2014/main" id="{C3D9F73D-8B93-475E-A3B5-33403560B7B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2" name="テキスト ボックス 571">
          <a:extLst>
            <a:ext uri="{FF2B5EF4-FFF2-40B4-BE49-F238E27FC236}">
              <a16:creationId xmlns:a16="http://schemas.microsoft.com/office/drawing/2014/main" id="{D7543C75-800A-4588-B01A-A5743FA8817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3" name="直線コネクタ 572">
          <a:extLst>
            <a:ext uri="{FF2B5EF4-FFF2-40B4-BE49-F238E27FC236}">
              <a16:creationId xmlns:a16="http://schemas.microsoft.com/office/drawing/2014/main" id="{72F4389D-624B-4BD7-B150-5ED53726E02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4" name="テキスト ボックス 573">
          <a:extLst>
            <a:ext uri="{FF2B5EF4-FFF2-40B4-BE49-F238E27FC236}">
              <a16:creationId xmlns:a16="http://schemas.microsoft.com/office/drawing/2014/main" id="{FF2EF87A-062E-4B4B-B939-0721BE23660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5" name="直線コネクタ 574">
          <a:extLst>
            <a:ext uri="{FF2B5EF4-FFF2-40B4-BE49-F238E27FC236}">
              <a16:creationId xmlns:a16="http://schemas.microsoft.com/office/drawing/2014/main" id="{6267B818-1DAA-4475-A40C-11E68F9D1D9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6" name="テキスト ボックス 575">
          <a:extLst>
            <a:ext uri="{FF2B5EF4-FFF2-40B4-BE49-F238E27FC236}">
              <a16:creationId xmlns:a16="http://schemas.microsoft.com/office/drawing/2014/main" id="{ED50A037-E546-43DA-8D5B-3C9BD96490F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7" name="直線コネクタ 576">
          <a:extLst>
            <a:ext uri="{FF2B5EF4-FFF2-40B4-BE49-F238E27FC236}">
              <a16:creationId xmlns:a16="http://schemas.microsoft.com/office/drawing/2014/main" id="{40E450F9-2323-414F-BCDF-B2E3305EEF6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8" name="テキスト ボックス 577">
          <a:extLst>
            <a:ext uri="{FF2B5EF4-FFF2-40B4-BE49-F238E27FC236}">
              <a16:creationId xmlns:a16="http://schemas.microsoft.com/office/drawing/2014/main" id="{01B4C5AC-354D-46B5-9660-715CEDAD82A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9" name="直線コネクタ 578">
          <a:extLst>
            <a:ext uri="{FF2B5EF4-FFF2-40B4-BE49-F238E27FC236}">
              <a16:creationId xmlns:a16="http://schemas.microsoft.com/office/drawing/2014/main" id="{58A6D291-5789-4828-9D8D-4F8C74F132D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0" name="テキスト ボックス 579">
          <a:extLst>
            <a:ext uri="{FF2B5EF4-FFF2-40B4-BE49-F238E27FC236}">
              <a16:creationId xmlns:a16="http://schemas.microsoft.com/office/drawing/2014/main" id="{CF7E003D-D334-4A34-9D1A-82650233DBB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1" name="直線コネクタ 580">
          <a:extLst>
            <a:ext uri="{FF2B5EF4-FFF2-40B4-BE49-F238E27FC236}">
              <a16:creationId xmlns:a16="http://schemas.microsoft.com/office/drawing/2014/main" id="{9F369D83-88F2-48A6-BB45-9F848896A78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児童館】&#10;有形固定資産減価償却率グラフ枠">
          <a:extLst>
            <a:ext uri="{FF2B5EF4-FFF2-40B4-BE49-F238E27FC236}">
              <a16:creationId xmlns:a16="http://schemas.microsoft.com/office/drawing/2014/main" id="{B564EF28-C354-49CF-ADE7-42D69A3C0A4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583" name="直線コネクタ 582">
          <a:extLst>
            <a:ext uri="{FF2B5EF4-FFF2-40B4-BE49-F238E27FC236}">
              <a16:creationId xmlns:a16="http://schemas.microsoft.com/office/drawing/2014/main" id="{F93EDB27-D591-4585-BD29-093D4C01CB87}"/>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4" name="【児童館】&#10;有形固定資産減価償却率最小値テキスト">
          <a:extLst>
            <a:ext uri="{FF2B5EF4-FFF2-40B4-BE49-F238E27FC236}">
              <a16:creationId xmlns:a16="http://schemas.microsoft.com/office/drawing/2014/main" id="{252A1728-E296-46F4-9518-46776A8F9AD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5" name="直線コネクタ 584">
          <a:extLst>
            <a:ext uri="{FF2B5EF4-FFF2-40B4-BE49-F238E27FC236}">
              <a16:creationId xmlns:a16="http://schemas.microsoft.com/office/drawing/2014/main" id="{E0E13FA8-33A0-41D4-94BA-0E88662AB4A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586" name="【児童館】&#10;有形固定資産減価償却率最大値テキスト">
          <a:extLst>
            <a:ext uri="{FF2B5EF4-FFF2-40B4-BE49-F238E27FC236}">
              <a16:creationId xmlns:a16="http://schemas.microsoft.com/office/drawing/2014/main" id="{52D7AED5-28CA-4810-A975-6D029DCCEA13}"/>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587" name="直線コネクタ 586">
          <a:extLst>
            <a:ext uri="{FF2B5EF4-FFF2-40B4-BE49-F238E27FC236}">
              <a16:creationId xmlns:a16="http://schemas.microsoft.com/office/drawing/2014/main" id="{6466B986-60E5-45C2-9DF6-7DD48E1B2B07}"/>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588" name="【児童館】&#10;有形固定資産減価償却率平均値テキスト">
          <a:extLst>
            <a:ext uri="{FF2B5EF4-FFF2-40B4-BE49-F238E27FC236}">
              <a16:creationId xmlns:a16="http://schemas.microsoft.com/office/drawing/2014/main" id="{C45E896A-3959-4A7F-A228-1161B14FFF8C}"/>
            </a:ext>
          </a:extLst>
        </xdr:cNvPr>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589" name="フローチャート: 判断 588">
          <a:extLst>
            <a:ext uri="{FF2B5EF4-FFF2-40B4-BE49-F238E27FC236}">
              <a16:creationId xmlns:a16="http://schemas.microsoft.com/office/drawing/2014/main" id="{4FAC8CAF-EF7F-404A-B50B-54FAEC71F2AE}"/>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590" name="フローチャート: 判断 589">
          <a:extLst>
            <a:ext uri="{FF2B5EF4-FFF2-40B4-BE49-F238E27FC236}">
              <a16:creationId xmlns:a16="http://schemas.microsoft.com/office/drawing/2014/main" id="{478CB7CB-FAF1-4FA6-B1D2-40FA0EFED384}"/>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591" name="フローチャート: 判断 590">
          <a:extLst>
            <a:ext uri="{FF2B5EF4-FFF2-40B4-BE49-F238E27FC236}">
              <a16:creationId xmlns:a16="http://schemas.microsoft.com/office/drawing/2014/main" id="{E7819832-38C5-45AB-B677-DA44A5EFF205}"/>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19957</xdr:rowOff>
    </xdr:from>
    <xdr:to>
      <xdr:col>72</xdr:col>
      <xdr:colOff>38100</xdr:colOff>
      <xdr:row>83</xdr:row>
      <xdr:rowOff>121557</xdr:rowOff>
    </xdr:to>
    <xdr:sp macro="" textlink="">
      <xdr:nvSpPr>
        <xdr:cNvPr id="592" name="フローチャート: 判断 591">
          <a:extLst>
            <a:ext uri="{FF2B5EF4-FFF2-40B4-BE49-F238E27FC236}">
              <a16:creationId xmlns:a16="http://schemas.microsoft.com/office/drawing/2014/main" id="{4B921001-F51E-414E-BF7D-1EC4ED02D847}"/>
            </a:ext>
          </a:extLst>
        </xdr:cNvPr>
        <xdr:cNvSpPr/>
      </xdr:nvSpPr>
      <xdr:spPr>
        <a:xfrm>
          <a:off x="13652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93" name="フローチャート: 判断 592">
          <a:extLst>
            <a:ext uri="{FF2B5EF4-FFF2-40B4-BE49-F238E27FC236}">
              <a16:creationId xmlns:a16="http://schemas.microsoft.com/office/drawing/2014/main" id="{13529880-8F3D-4AB6-A636-2A770F7C196B}"/>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C9E75E1B-27E8-4C99-9134-1934484C0A2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B8578C57-DF54-4C9D-ACD7-8FC92F17D73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D52FFF87-C4C7-456D-BA83-342FCB79A00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4BAF59FC-6120-48AD-8145-55A1EA82A94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CBF51A59-14BA-4548-A80D-DE25AF331D4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70576</xdr:rowOff>
    </xdr:from>
    <xdr:to>
      <xdr:col>81</xdr:col>
      <xdr:colOff>101600</xdr:colOff>
      <xdr:row>84</xdr:row>
      <xdr:rowOff>726</xdr:rowOff>
    </xdr:to>
    <xdr:sp macro="" textlink="">
      <xdr:nvSpPr>
        <xdr:cNvPr id="599" name="楕円 598">
          <a:extLst>
            <a:ext uri="{FF2B5EF4-FFF2-40B4-BE49-F238E27FC236}">
              <a16:creationId xmlns:a16="http://schemas.microsoft.com/office/drawing/2014/main" id="{DD6B760F-AAD8-47CA-99EE-35EB4AAFC995}"/>
            </a:ext>
          </a:extLst>
        </xdr:cNvPr>
        <xdr:cNvSpPr/>
      </xdr:nvSpPr>
      <xdr:spPr>
        <a:xfrm>
          <a:off x="15430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36286</xdr:rowOff>
    </xdr:from>
    <xdr:to>
      <xdr:col>76</xdr:col>
      <xdr:colOff>165100</xdr:colOff>
      <xdr:row>83</xdr:row>
      <xdr:rowOff>137886</xdr:rowOff>
    </xdr:to>
    <xdr:sp macro="" textlink="">
      <xdr:nvSpPr>
        <xdr:cNvPr id="600" name="楕円 599">
          <a:extLst>
            <a:ext uri="{FF2B5EF4-FFF2-40B4-BE49-F238E27FC236}">
              <a16:creationId xmlns:a16="http://schemas.microsoft.com/office/drawing/2014/main" id="{1D4C5B6B-2ACF-47AB-9264-C57A1A914ED6}"/>
            </a:ext>
          </a:extLst>
        </xdr:cNvPr>
        <xdr:cNvSpPr/>
      </xdr:nvSpPr>
      <xdr:spPr>
        <a:xfrm>
          <a:off x="14541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87086</xdr:rowOff>
    </xdr:from>
    <xdr:to>
      <xdr:col>81</xdr:col>
      <xdr:colOff>50800</xdr:colOff>
      <xdr:row>83</xdr:row>
      <xdr:rowOff>121376</xdr:rowOff>
    </xdr:to>
    <xdr:cxnSp macro="">
      <xdr:nvCxnSpPr>
        <xdr:cNvPr id="601" name="直線コネクタ 600">
          <a:extLst>
            <a:ext uri="{FF2B5EF4-FFF2-40B4-BE49-F238E27FC236}">
              <a16:creationId xmlns:a16="http://schemas.microsoft.com/office/drawing/2014/main" id="{3D368F6E-7F38-420E-87A2-C8CA73FB1AC0}"/>
            </a:ext>
          </a:extLst>
        </xdr:cNvPr>
        <xdr:cNvCxnSpPr/>
      </xdr:nvCxnSpPr>
      <xdr:spPr>
        <a:xfrm>
          <a:off x="14592300" y="143174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02" name="n_1aveValue【児童館】&#10;有形固定資産減価償却率">
          <a:extLst>
            <a:ext uri="{FF2B5EF4-FFF2-40B4-BE49-F238E27FC236}">
              <a16:creationId xmlns:a16="http://schemas.microsoft.com/office/drawing/2014/main" id="{A6EC8FD4-D13F-40E5-8429-25441398888D}"/>
            </a:ext>
          </a:extLst>
        </xdr:cNvPr>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603" name="n_2aveValue【児童館】&#10;有形固定資産減価償却率">
          <a:extLst>
            <a:ext uri="{FF2B5EF4-FFF2-40B4-BE49-F238E27FC236}">
              <a16:creationId xmlns:a16="http://schemas.microsoft.com/office/drawing/2014/main" id="{113EA947-84D5-4304-85F4-79847B1BCE0A}"/>
            </a:ext>
          </a:extLst>
        </xdr:cNvPr>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138084</xdr:rowOff>
    </xdr:from>
    <xdr:ext cx="405111" cy="259045"/>
    <xdr:sp macro="" textlink="">
      <xdr:nvSpPr>
        <xdr:cNvPr id="604" name="n_3aveValue【児童館】&#10;有形固定資産減価償却率">
          <a:extLst>
            <a:ext uri="{FF2B5EF4-FFF2-40B4-BE49-F238E27FC236}">
              <a16:creationId xmlns:a16="http://schemas.microsoft.com/office/drawing/2014/main" id="{3F0D81AD-DB08-4C6A-8F4D-61DFCC6C4444}"/>
            </a:ext>
          </a:extLst>
        </xdr:cNvPr>
        <xdr:cNvSpPr txBox="1"/>
      </xdr:nvSpPr>
      <xdr:spPr>
        <a:xfrm>
          <a:off x="13500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605" name="n_4aveValue【児童館】&#10;有形固定資産減価償却率">
          <a:extLst>
            <a:ext uri="{FF2B5EF4-FFF2-40B4-BE49-F238E27FC236}">
              <a16:creationId xmlns:a16="http://schemas.microsoft.com/office/drawing/2014/main" id="{2586FE03-D3FE-4F93-A61E-7A9381D51E9B}"/>
            </a:ext>
          </a:extLst>
        </xdr:cNvPr>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163303</xdr:rowOff>
    </xdr:from>
    <xdr:ext cx="405111" cy="259045"/>
    <xdr:sp macro="" textlink="">
      <xdr:nvSpPr>
        <xdr:cNvPr id="606" name="n_1mainValue【児童館】&#10;有形固定資産減価償却率">
          <a:extLst>
            <a:ext uri="{FF2B5EF4-FFF2-40B4-BE49-F238E27FC236}">
              <a16:creationId xmlns:a16="http://schemas.microsoft.com/office/drawing/2014/main" id="{CA40E5CE-5BDE-4533-86CA-31E818CE18DE}"/>
            </a:ext>
          </a:extLst>
        </xdr:cNvPr>
        <xdr:cNvSpPr txBox="1"/>
      </xdr:nvSpPr>
      <xdr:spPr>
        <a:xfrm>
          <a:off x="152660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129013</xdr:rowOff>
    </xdr:from>
    <xdr:ext cx="405111" cy="259045"/>
    <xdr:sp macro="" textlink="">
      <xdr:nvSpPr>
        <xdr:cNvPr id="607" name="n_2mainValue【児童館】&#10;有形固定資産減価償却率">
          <a:extLst>
            <a:ext uri="{FF2B5EF4-FFF2-40B4-BE49-F238E27FC236}">
              <a16:creationId xmlns:a16="http://schemas.microsoft.com/office/drawing/2014/main" id="{BE4C844B-5C0A-455E-A1DF-C50C5B98B888}"/>
            </a:ext>
          </a:extLst>
        </xdr:cNvPr>
        <xdr:cNvSpPr txBox="1"/>
      </xdr:nvSpPr>
      <xdr:spPr>
        <a:xfrm>
          <a:off x="14389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a:extLst>
            <a:ext uri="{FF2B5EF4-FFF2-40B4-BE49-F238E27FC236}">
              <a16:creationId xmlns:a16="http://schemas.microsoft.com/office/drawing/2014/main" id="{51CE134A-6209-4354-A487-A7835DB1AAA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a:extLst>
            <a:ext uri="{FF2B5EF4-FFF2-40B4-BE49-F238E27FC236}">
              <a16:creationId xmlns:a16="http://schemas.microsoft.com/office/drawing/2014/main" id="{5A1A1B39-46BA-4CC9-B98B-426298748B0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a:extLst>
            <a:ext uri="{FF2B5EF4-FFF2-40B4-BE49-F238E27FC236}">
              <a16:creationId xmlns:a16="http://schemas.microsoft.com/office/drawing/2014/main" id="{B0AB64AF-BF69-4EA3-BA6A-CC7A5E631B3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a:extLst>
            <a:ext uri="{FF2B5EF4-FFF2-40B4-BE49-F238E27FC236}">
              <a16:creationId xmlns:a16="http://schemas.microsoft.com/office/drawing/2014/main" id="{4E8132B1-0A49-4CE8-A1E6-80DA9291B3A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a:extLst>
            <a:ext uri="{FF2B5EF4-FFF2-40B4-BE49-F238E27FC236}">
              <a16:creationId xmlns:a16="http://schemas.microsoft.com/office/drawing/2014/main" id="{5DD002E7-E716-4120-9AEB-E14936984E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a:extLst>
            <a:ext uri="{FF2B5EF4-FFF2-40B4-BE49-F238E27FC236}">
              <a16:creationId xmlns:a16="http://schemas.microsoft.com/office/drawing/2014/main" id="{A4C6CC20-9729-45A2-B872-DD79FD2B923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a:extLst>
            <a:ext uri="{FF2B5EF4-FFF2-40B4-BE49-F238E27FC236}">
              <a16:creationId xmlns:a16="http://schemas.microsoft.com/office/drawing/2014/main" id="{963A02D5-BFEF-4095-A2FA-4CE4E338B4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a:extLst>
            <a:ext uri="{FF2B5EF4-FFF2-40B4-BE49-F238E27FC236}">
              <a16:creationId xmlns:a16="http://schemas.microsoft.com/office/drawing/2014/main" id="{2F1C20F9-4BA9-406C-BA9A-ED114B2CAC8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a:extLst>
            <a:ext uri="{FF2B5EF4-FFF2-40B4-BE49-F238E27FC236}">
              <a16:creationId xmlns:a16="http://schemas.microsoft.com/office/drawing/2014/main" id="{DB60B583-9745-4CF6-88FE-9F003447A1A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a:extLst>
            <a:ext uri="{FF2B5EF4-FFF2-40B4-BE49-F238E27FC236}">
              <a16:creationId xmlns:a16="http://schemas.microsoft.com/office/drawing/2014/main" id="{CA57D6BC-642F-4AFB-80F1-6DBAE20F415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8" name="直線コネクタ 617">
          <a:extLst>
            <a:ext uri="{FF2B5EF4-FFF2-40B4-BE49-F238E27FC236}">
              <a16:creationId xmlns:a16="http://schemas.microsoft.com/office/drawing/2014/main" id="{543E9F37-24CD-4C03-88A2-00407224CFD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9" name="テキスト ボックス 618">
          <a:extLst>
            <a:ext uri="{FF2B5EF4-FFF2-40B4-BE49-F238E27FC236}">
              <a16:creationId xmlns:a16="http://schemas.microsoft.com/office/drawing/2014/main" id="{8F12B8DE-C6C3-4FE0-9B38-4937B88205F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20" name="直線コネクタ 619">
          <a:extLst>
            <a:ext uri="{FF2B5EF4-FFF2-40B4-BE49-F238E27FC236}">
              <a16:creationId xmlns:a16="http://schemas.microsoft.com/office/drawing/2014/main" id="{C6E6182D-B87F-4FEF-A036-1119008769B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21" name="テキスト ボックス 620">
          <a:extLst>
            <a:ext uri="{FF2B5EF4-FFF2-40B4-BE49-F238E27FC236}">
              <a16:creationId xmlns:a16="http://schemas.microsoft.com/office/drawing/2014/main" id="{8F924CF2-F685-49D0-B880-E7C85869535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2" name="直線コネクタ 621">
          <a:extLst>
            <a:ext uri="{FF2B5EF4-FFF2-40B4-BE49-F238E27FC236}">
              <a16:creationId xmlns:a16="http://schemas.microsoft.com/office/drawing/2014/main" id="{8C4DA81D-33C0-4035-B32D-03B8B74744B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3" name="テキスト ボックス 622">
          <a:extLst>
            <a:ext uri="{FF2B5EF4-FFF2-40B4-BE49-F238E27FC236}">
              <a16:creationId xmlns:a16="http://schemas.microsoft.com/office/drawing/2014/main" id="{982BB7A2-BBF1-4E11-8014-6AB3F68A82A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4" name="直線コネクタ 623">
          <a:extLst>
            <a:ext uri="{FF2B5EF4-FFF2-40B4-BE49-F238E27FC236}">
              <a16:creationId xmlns:a16="http://schemas.microsoft.com/office/drawing/2014/main" id="{C82217FB-3F47-4376-B8F5-099CAB72110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5" name="テキスト ボックス 624">
          <a:extLst>
            <a:ext uri="{FF2B5EF4-FFF2-40B4-BE49-F238E27FC236}">
              <a16:creationId xmlns:a16="http://schemas.microsoft.com/office/drawing/2014/main" id="{081875D9-0F23-4E86-BA53-C2203147570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6" name="直線コネクタ 625">
          <a:extLst>
            <a:ext uri="{FF2B5EF4-FFF2-40B4-BE49-F238E27FC236}">
              <a16:creationId xmlns:a16="http://schemas.microsoft.com/office/drawing/2014/main" id="{99BC976B-B4FB-42E2-A720-2BD531E3EE8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7" name="テキスト ボックス 626">
          <a:extLst>
            <a:ext uri="{FF2B5EF4-FFF2-40B4-BE49-F238E27FC236}">
              <a16:creationId xmlns:a16="http://schemas.microsoft.com/office/drawing/2014/main" id="{31534B42-951C-439F-BDDC-4E8224AA3EB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8" name="直線コネクタ 627">
          <a:extLst>
            <a:ext uri="{FF2B5EF4-FFF2-40B4-BE49-F238E27FC236}">
              <a16:creationId xmlns:a16="http://schemas.microsoft.com/office/drawing/2014/main" id="{94649D56-58F0-4E68-B875-A91981C70A6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9" name="テキスト ボックス 628">
          <a:extLst>
            <a:ext uri="{FF2B5EF4-FFF2-40B4-BE49-F238E27FC236}">
              <a16:creationId xmlns:a16="http://schemas.microsoft.com/office/drawing/2014/main" id="{E32BB906-7F7D-477B-B809-A2307F3F652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0" name="直線コネクタ 629">
          <a:extLst>
            <a:ext uri="{FF2B5EF4-FFF2-40B4-BE49-F238E27FC236}">
              <a16:creationId xmlns:a16="http://schemas.microsoft.com/office/drawing/2014/main" id="{61F7D7D0-3A24-49A2-A747-E92E981D367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1" name="テキスト ボックス 630">
          <a:extLst>
            <a:ext uri="{FF2B5EF4-FFF2-40B4-BE49-F238E27FC236}">
              <a16:creationId xmlns:a16="http://schemas.microsoft.com/office/drawing/2014/main" id="{06D57CD1-12C8-4137-80DB-B912B1B5B73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2" name="【児童館】&#10;一人当たり面積グラフ枠">
          <a:extLst>
            <a:ext uri="{FF2B5EF4-FFF2-40B4-BE49-F238E27FC236}">
              <a16:creationId xmlns:a16="http://schemas.microsoft.com/office/drawing/2014/main" id="{6E61AA44-ABE6-401E-A614-287413747ED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633" name="直線コネクタ 632">
          <a:extLst>
            <a:ext uri="{FF2B5EF4-FFF2-40B4-BE49-F238E27FC236}">
              <a16:creationId xmlns:a16="http://schemas.microsoft.com/office/drawing/2014/main" id="{DBCB34EF-C9C4-46F5-BD11-C38C6D884A6D}"/>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634" name="【児童館】&#10;一人当たり面積最小値テキスト">
          <a:extLst>
            <a:ext uri="{FF2B5EF4-FFF2-40B4-BE49-F238E27FC236}">
              <a16:creationId xmlns:a16="http://schemas.microsoft.com/office/drawing/2014/main" id="{2DCFE26C-01EA-462D-AEF8-745766E51EFE}"/>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635" name="直線コネクタ 634">
          <a:extLst>
            <a:ext uri="{FF2B5EF4-FFF2-40B4-BE49-F238E27FC236}">
              <a16:creationId xmlns:a16="http://schemas.microsoft.com/office/drawing/2014/main" id="{A3581ED0-4EC3-471D-909A-CAE0D65A8C76}"/>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636" name="【児童館】&#10;一人当たり面積最大値テキスト">
          <a:extLst>
            <a:ext uri="{FF2B5EF4-FFF2-40B4-BE49-F238E27FC236}">
              <a16:creationId xmlns:a16="http://schemas.microsoft.com/office/drawing/2014/main" id="{E3466DCA-0CF3-482A-B3E0-D1015378381D}"/>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637" name="直線コネクタ 636">
          <a:extLst>
            <a:ext uri="{FF2B5EF4-FFF2-40B4-BE49-F238E27FC236}">
              <a16:creationId xmlns:a16="http://schemas.microsoft.com/office/drawing/2014/main" id="{212774A0-F298-482E-BBBF-0FDD4C45F0E0}"/>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123570</xdr:rowOff>
    </xdr:from>
    <xdr:ext cx="469744" cy="259045"/>
    <xdr:sp macro="" textlink="">
      <xdr:nvSpPr>
        <xdr:cNvPr id="638" name="【児童館】&#10;一人当たり面積平均値テキスト">
          <a:extLst>
            <a:ext uri="{FF2B5EF4-FFF2-40B4-BE49-F238E27FC236}">
              <a16:creationId xmlns:a16="http://schemas.microsoft.com/office/drawing/2014/main" id="{C756B183-D70B-4499-B195-9EAD4958FD55}"/>
            </a:ext>
          </a:extLst>
        </xdr:cNvPr>
        <xdr:cNvSpPr txBox="1"/>
      </xdr:nvSpPr>
      <xdr:spPr>
        <a:xfrm>
          <a:off x="22199600" y="14525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639" name="フローチャート: 判断 638">
          <a:extLst>
            <a:ext uri="{FF2B5EF4-FFF2-40B4-BE49-F238E27FC236}">
              <a16:creationId xmlns:a16="http://schemas.microsoft.com/office/drawing/2014/main" id="{B1B7B3CC-785F-4FE4-9FEF-3248C203E0D8}"/>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640" name="フローチャート: 判断 639">
          <a:extLst>
            <a:ext uri="{FF2B5EF4-FFF2-40B4-BE49-F238E27FC236}">
              <a16:creationId xmlns:a16="http://schemas.microsoft.com/office/drawing/2014/main" id="{85A7D7B6-24B3-4395-A1E1-2AAC0027F7AF}"/>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39007</xdr:rowOff>
    </xdr:from>
    <xdr:to>
      <xdr:col>107</xdr:col>
      <xdr:colOff>101600</xdr:colOff>
      <xdr:row>85</xdr:row>
      <xdr:rowOff>140607</xdr:rowOff>
    </xdr:to>
    <xdr:sp macro="" textlink="">
      <xdr:nvSpPr>
        <xdr:cNvPr id="641" name="フローチャート: 判断 640">
          <a:extLst>
            <a:ext uri="{FF2B5EF4-FFF2-40B4-BE49-F238E27FC236}">
              <a16:creationId xmlns:a16="http://schemas.microsoft.com/office/drawing/2014/main" id="{AD980F21-CA44-42C5-8F2D-FEDD4A06224B}"/>
            </a:ext>
          </a:extLst>
        </xdr:cNvPr>
        <xdr:cNvSpPr/>
      </xdr:nvSpPr>
      <xdr:spPr>
        <a:xfrm>
          <a:off x="20383500" y="146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49893</xdr:rowOff>
    </xdr:from>
    <xdr:to>
      <xdr:col>102</xdr:col>
      <xdr:colOff>165100</xdr:colOff>
      <xdr:row>85</xdr:row>
      <xdr:rowOff>151493</xdr:rowOff>
    </xdr:to>
    <xdr:sp macro="" textlink="">
      <xdr:nvSpPr>
        <xdr:cNvPr id="642" name="フローチャート: 判断 641">
          <a:extLst>
            <a:ext uri="{FF2B5EF4-FFF2-40B4-BE49-F238E27FC236}">
              <a16:creationId xmlns:a16="http://schemas.microsoft.com/office/drawing/2014/main" id="{8D62022A-0FFF-4B68-968A-B32506333467}"/>
            </a:ext>
          </a:extLst>
        </xdr:cNvPr>
        <xdr:cNvSpPr/>
      </xdr:nvSpPr>
      <xdr:spPr>
        <a:xfrm>
          <a:off x="19494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28121</xdr:rowOff>
    </xdr:from>
    <xdr:to>
      <xdr:col>98</xdr:col>
      <xdr:colOff>38100</xdr:colOff>
      <xdr:row>85</xdr:row>
      <xdr:rowOff>129721</xdr:rowOff>
    </xdr:to>
    <xdr:sp macro="" textlink="">
      <xdr:nvSpPr>
        <xdr:cNvPr id="643" name="フローチャート: 判断 642">
          <a:extLst>
            <a:ext uri="{FF2B5EF4-FFF2-40B4-BE49-F238E27FC236}">
              <a16:creationId xmlns:a16="http://schemas.microsoft.com/office/drawing/2014/main" id="{FE1D55A5-5107-414E-AD5B-73DEFF381B46}"/>
            </a:ext>
          </a:extLst>
        </xdr:cNvPr>
        <xdr:cNvSpPr/>
      </xdr:nvSpPr>
      <xdr:spPr>
        <a:xfrm>
          <a:off x="18605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7A529948-2008-412A-8661-5E2CC0F469E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366A1859-8EE6-454B-BCED-5F952673DBC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6F9BD409-2449-4584-810C-75D06CA60A6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4AE60791-BAD0-4284-B581-03C7A4566DD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34ECAA58-5609-4B24-A434-34A0B2C370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63500</xdr:rowOff>
    </xdr:from>
    <xdr:to>
      <xdr:col>112</xdr:col>
      <xdr:colOff>38100</xdr:colOff>
      <xdr:row>86</xdr:row>
      <xdr:rowOff>165100</xdr:rowOff>
    </xdr:to>
    <xdr:sp macro="" textlink="">
      <xdr:nvSpPr>
        <xdr:cNvPr id="649" name="楕円 648">
          <a:extLst>
            <a:ext uri="{FF2B5EF4-FFF2-40B4-BE49-F238E27FC236}">
              <a16:creationId xmlns:a16="http://schemas.microsoft.com/office/drawing/2014/main" id="{F87450B2-6B06-4066-A9D7-D2EEF5D5E1E1}"/>
            </a:ext>
          </a:extLst>
        </xdr:cNvPr>
        <xdr:cNvSpPr/>
      </xdr:nvSpPr>
      <xdr:spPr>
        <a:xfrm>
          <a:off x="2127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63500</xdr:rowOff>
    </xdr:from>
    <xdr:to>
      <xdr:col>107</xdr:col>
      <xdr:colOff>101600</xdr:colOff>
      <xdr:row>86</xdr:row>
      <xdr:rowOff>165100</xdr:rowOff>
    </xdr:to>
    <xdr:sp macro="" textlink="">
      <xdr:nvSpPr>
        <xdr:cNvPr id="650" name="楕円 649">
          <a:extLst>
            <a:ext uri="{FF2B5EF4-FFF2-40B4-BE49-F238E27FC236}">
              <a16:creationId xmlns:a16="http://schemas.microsoft.com/office/drawing/2014/main" id="{044FF903-6009-4200-98CE-C3E47D281B8A}"/>
            </a:ext>
          </a:extLst>
        </xdr:cNvPr>
        <xdr:cNvSpPr/>
      </xdr:nvSpPr>
      <xdr:spPr>
        <a:xfrm>
          <a:off x="2038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114300</xdr:rowOff>
    </xdr:from>
    <xdr:to>
      <xdr:col>111</xdr:col>
      <xdr:colOff>177800</xdr:colOff>
      <xdr:row>86</xdr:row>
      <xdr:rowOff>114300</xdr:rowOff>
    </xdr:to>
    <xdr:cxnSp macro="">
      <xdr:nvCxnSpPr>
        <xdr:cNvPr id="651" name="直線コネクタ 650">
          <a:extLst>
            <a:ext uri="{FF2B5EF4-FFF2-40B4-BE49-F238E27FC236}">
              <a16:creationId xmlns:a16="http://schemas.microsoft.com/office/drawing/2014/main" id="{D6DC2C9C-4141-40E6-A874-05A6480BBBA0}"/>
            </a:ext>
          </a:extLst>
        </xdr:cNvPr>
        <xdr:cNvCxnSpPr/>
      </xdr:nvCxnSpPr>
      <xdr:spPr>
        <a:xfrm>
          <a:off x="2043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652" name="n_1aveValue【児童館】&#10;一人当たり面積">
          <a:extLst>
            <a:ext uri="{FF2B5EF4-FFF2-40B4-BE49-F238E27FC236}">
              <a16:creationId xmlns:a16="http://schemas.microsoft.com/office/drawing/2014/main" id="{7CFC1ECC-1159-4F91-91C7-35305AD7E69C}"/>
            </a:ext>
          </a:extLst>
        </xdr:cNvPr>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157134</xdr:rowOff>
    </xdr:from>
    <xdr:ext cx="469744" cy="259045"/>
    <xdr:sp macro="" textlink="">
      <xdr:nvSpPr>
        <xdr:cNvPr id="653" name="n_2aveValue【児童館】&#10;一人当たり面積">
          <a:extLst>
            <a:ext uri="{FF2B5EF4-FFF2-40B4-BE49-F238E27FC236}">
              <a16:creationId xmlns:a16="http://schemas.microsoft.com/office/drawing/2014/main" id="{C19C00A4-122F-4EA9-96D2-DD7313C71DB8}"/>
            </a:ext>
          </a:extLst>
        </xdr:cNvPr>
        <xdr:cNvSpPr txBox="1"/>
      </xdr:nvSpPr>
      <xdr:spPr>
        <a:xfrm>
          <a:off x="20199427" y="143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168020</xdr:rowOff>
    </xdr:from>
    <xdr:ext cx="469744" cy="259045"/>
    <xdr:sp macro="" textlink="">
      <xdr:nvSpPr>
        <xdr:cNvPr id="654" name="n_3aveValue【児童館】&#10;一人当たり面積">
          <a:extLst>
            <a:ext uri="{FF2B5EF4-FFF2-40B4-BE49-F238E27FC236}">
              <a16:creationId xmlns:a16="http://schemas.microsoft.com/office/drawing/2014/main" id="{BDB7C516-2642-425B-99A2-6CB53E9D77D6}"/>
            </a:ext>
          </a:extLst>
        </xdr:cNvPr>
        <xdr:cNvSpPr txBox="1"/>
      </xdr:nvSpPr>
      <xdr:spPr>
        <a:xfrm>
          <a:off x="19310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146248</xdr:rowOff>
    </xdr:from>
    <xdr:ext cx="469744" cy="259045"/>
    <xdr:sp macro="" textlink="">
      <xdr:nvSpPr>
        <xdr:cNvPr id="655" name="n_4aveValue【児童館】&#10;一人当たり面積">
          <a:extLst>
            <a:ext uri="{FF2B5EF4-FFF2-40B4-BE49-F238E27FC236}">
              <a16:creationId xmlns:a16="http://schemas.microsoft.com/office/drawing/2014/main" id="{8D87875E-0611-44D3-885F-2CB9491AB81A}"/>
            </a:ext>
          </a:extLst>
        </xdr:cNvPr>
        <xdr:cNvSpPr txBox="1"/>
      </xdr:nvSpPr>
      <xdr:spPr>
        <a:xfrm>
          <a:off x="18421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156227</xdr:rowOff>
    </xdr:from>
    <xdr:ext cx="469744" cy="259045"/>
    <xdr:sp macro="" textlink="">
      <xdr:nvSpPr>
        <xdr:cNvPr id="656" name="n_1mainValue【児童館】&#10;一人当たり面積">
          <a:extLst>
            <a:ext uri="{FF2B5EF4-FFF2-40B4-BE49-F238E27FC236}">
              <a16:creationId xmlns:a16="http://schemas.microsoft.com/office/drawing/2014/main" id="{AB78CFCA-6AEA-4955-A528-5B08797E7A3D}"/>
            </a:ext>
          </a:extLst>
        </xdr:cNvPr>
        <xdr:cNvSpPr txBox="1"/>
      </xdr:nvSpPr>
      <xdr:spPr>
        <a:xfrm>
          <a:off x="21075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156227</xdr:rowOff>
    </xdr:from>
    <xdr:ext cx="469744" cy="259045"/>
    <xdr:sp macro="" textlink="">
      <xdr:nvSpPr>
        <xdr:cNvPr id="657" name="n_2mainValue【児童館】&#10;一人当たり面積">
          <a:extLst>
            <a:ext uri="{FF2B5EF4-FFF2-40B4-BE49-F238E27FC236}">
              <a16:creationId xmlns:a16="http://schemas.microsoft.com/office/drawing/2014/main" id="{2313A826-C4DB-4C35-908D-3665115BF35A}"/>
            </a:ext>
          </a:extLst>
        </xdr:cNvPr>
        <xdr:cNvSpPr txBox="1"/>
      </xdr:nvSpPr>
      <xdr:spPr>
        <a:xfrm>
          <a:off x="2019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8" name="正方形/長方形 657">
          <a:extLst>
            <a:ext uri="{FF2B5EF4-FFF2-40B4-BE49-F238E27FC236}">
              <a16:creationId xmlns:a16="http://schemas.microsoft.com/office/drawing/2014/main" id="{9DB32FCE-FF00-4FCC-9BBC-4BCD5F9B0A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9" name="正方形/長方形 658">
          <a:extLst>
            <a:ext uri="{FF2B5EF4-FFF2-40B4-BE49-F238E27FC236}">
              <a16:creationId xmlns:a16="http://schemas.microsoft.com/office/drawing/2014/main" id="{FEB062BA-86AA-4407-B5B0-5589643195D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0" name="正方形/長方形 659">
          <a:extLst>
            <a:ext uri="{FF2B5EF4-FFF2-40B4-BE49-F238E27FC236}">
              <a16:creationId xmlns:a16="http://schemas.microsoft.com/office/drawing/2014/main" id="{52502AEB-66C0-4D02-9F73-A91D3A772D4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1" name="正方形/長方形 660">
          <a:extLst>
            <a:ext uri="{FF2B5EF4-FFF2-40B4-BE49-F238E27FC236}">
              <a16:creationId xmlns:a16="http://schemas.microsoft.com/office/drawing/2014/main" id="{ABF8D78D-8824-4AF6-A90F-0EC937F8184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2" name="正方形/長方形 661">
          <a:extLst>
            <a:ext uri="{FF2B5EF4-FFF2-40B4-BE49-F238E27FC236}">
              <a16:creationId xmlns:a16="http://schemas.microsoft.com/office/drawing/2014/main" id="{B529DF2E-FE19-4799-BA37-142366B5B4B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3" name="正方形/長方形 662">
          <a:extLst>
            <a:ext uri="{FF2B5EF4-FFF2-40B4-BE49-F238E27FC236}">
              <a16:creationId xmlns:a16="http://schemas.microsoft.com/office/drawing/2014/main" id="{9016861E-FBAE-40A0-91DF-65909C82FFB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4" name="正方形/長方形 663">
          <a:extLst>
            <a:ext uri="{FF2B5EF4-FFF2-40B4-BE49-F238E27FC236}">
              <a16:creationId xmlns:a16="http://schemas.microsoft.com/office/drawing/2014/main" id="{543B7EB5-6127-4062-B208-62DA838E4B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正方形/長方形 664">
          <a:extLst>
            <a:ext uri="{FF2B5EF4-FFF2-40B4-BE49-F238E27FC236}">
              <a16:creationId xmlns:a16="http://schemas.microsoft.com/office/drawing/2014/main" id="{578A9EBD-5488-477E-97CE-894A52C8661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6" name="テキスト ボックス 665">
          <a:extLst>
            <a:ext uri="{FF2B5EF4-FFF2-40B4-BE49-F238E27FC236}">
              <a16:creationId xmlns:a16="http://schemas.microsoft.com/office/drawing/2014/main" id="{660217B9-41F3-49FF-BEB4-E9A57691C69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7" name="直線コネクタ 666">
          <a:extLst>
            <a:ext uri="{FF2B5EF4-FFF2-40B4-BE49-F238E27FC236}">
              <a16:creationId xmlns:a16="http://schemas.microsoft.com/office/drawing/2014/main" id="{2A4C6A39-107E-4E4F-9841-D5FCA2FB764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8" name="テキスト ボックス 667">
          <a:extLst>
            <a:ext uri="{FF2B5EF4-FFF2-40B4-BE49-F238E27FC236}">
              <a16:creationId xmlns:a16="http://schemas.microsoft.com/office/drawing/2014/main" id="{300192F5-1E75-461B-A52C-E84BA5A3E89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9" name="直線コネクタ 668">
          <a:extLst>
            <a:ext uri="{FF2B5EF4-FFF2-40B4-BE49-F238E27FC236}">
              <a16:creationId xmlns:a16="http://schemas.microsoft.com/office/drawing/2014/main" id="{DCDB529B-01AF-460C-ACD3-0FD2ACFA990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70" name="テキスト ボックス 669">
          <a:extLst>
            <a:ext uri="{FF2B5EF4-FFF2-40B4-BE49-F238E27FC236}">
              <a16:creationId xmlns:a16="http://schemas.microsoft.com/office/drawing/2014/main" id="{C4CEC837-B008-4175-A704-F1040E05689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1" name="直線コネクタ 670">
          <a:extLst>
            <a:ext uri="{FF2B5EF4-FFF2-40B4-BE49-F238E27FC236}">
              <a16:creationId xmlns:a16="http://schemas.microsoft.com/office/drawing/2014/main" id="{0A5A7678-8A9D-4950-9F07-99E35433924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2" name="テキスト ボックス 671">
          <a:extLst>
            <a:ext uri="{FF2B5EF4-FFF2-40B4-BE49-F238E27FC236}">
              <a16:creationId xmlns:a16="http://schemas.microsoft.com/office/drawing/2014/main" id="{0BE54CEC-5BDA-40C6-921E-BE020DFE7BC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3" name="直線コネクタ 672">
          <a:extLst>
            <a:ext uri="{FF2B5EF4-FFF2-40B4-BE49-F238E27FC236}">
              <a16:creationId xmlns:a16="http://schemas.microsoft.com/office/drawing/2014/main" id="{2AEA7352-2862-4598-A3B1-1103FCE1088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4" name="テキスト ボックス 673">
          <a:extLst>
            <a:ext uri="{FF2B5EF4-FFF2-40B4-BE49-F238E27FC236}">
              <a16:creationId xmlns:a16="http://schemas.microsoft.com/office/drawing/2014/main" id="{28557EB8-40FA-4D4C-9289-739B1362825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5" name="直線コネクタ 674">
          <a:extLst>
            <a:ext uri="{FF2B5EF4-FFF2-40B4-BE49-F238E27FC236}">
              <a16:creationId xmlns:a16="http://schemas.microsoft.com/office/drawing/2014/main" id="{48B83668-0A7B-45D3-8D55-A3A84D59A0F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6" name="テキスト ボックス 675">
          <a:extLst>
            <a:ext uri="{FF2B5EF4-FFF2-40B4-BE49-F238E27FC236}">
              <a16:creationId xmlns:a16="http://schemas.microsoft.com/office/drawing/2014/main" id="{E3511DC8-0E26-439D-9ECA-FCDEC0B8ED2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7" name="直線コネクタ 676">
          <a:extLst>
            <a:ext uri="{FF2B5EF4-FFF2-40B4-BE49-F238E27FC236}">
              <a16:creationId xmlns:a16="http://schemas.microsoft.com/office/drawing/2014/main" id="{AE025088-8E05-4800-A22C-F520FE5F936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78" name="テキスト ボックス 677">
          <a:extLst>
            <a:ext uri="{FF2B5EF4-FFF2-40B4-BE49-F238E27FC236}">
              <a16:creationId xmlns:a16="http://schemas.microsoft.com/office/drawing/2014/main" id="{96D017E1-0A77-4B37-B07B-E27C83D65B6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9" name="直線コネクタ 678">
          <a:extLst>
            <a:ext uri="{FF2B5EF4-FFF2-40B4-BE49-F238E27FC236}">
              <a16:creationId xmlns:a16="http://schemas.microsoft.com/office/drawing/2014/main" id="{8221B14C-80B8-4EA7-A464-84459A97629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80" name="テキスト ボックス 679">
          <a:extLst>
            <a:ext uri="{FF2B5EF4-FFF2-40B4-BE49-F238E27FC236}">
              <a16:creationId xmlns:a16="http://schemas.microsoft.com/office/drawing/2014/main" id="{B9C0AB3D-A7BC-41A7-B7BE-675C16D1DCE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1" name="【公民館】&#10;有形固定資産減価償却率グラフ枠">
          <a:extLst>
            <a:ext uri="{FF2B5EF4-FFF2-40B4-BE49-F238E27FC236}">
              <a16:creationId xmlns:a16="http://schemas.microsoft.com/office/drawing/2014/main" id="{906F4D3D-1425-43C4-8381-71C36BC0DE1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682" name="直線コネクタ 681">
          <a:extLst>
            <a:ext uri="{FF2B5EF4-FFF2-40B4-BE49-F238E27FC236}">
              <a16:creationId xmlns:a16="http://schemas.microsoft.com/office/drawing/2014/main" id="{17BEC3CA-D6A4-4976-BF01-C018590F6DB7}"/>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83" name="【公民館】&#10;有形固定資産減価償却率最小値テキスト">
          <a:extLst>
            <a:ext uri="{FF2B5EF4-FFF2-40B4-BE49-F238E27FC236}">
              <a16:creationId xmlns:a16="http://schemas.microsoft.com/office/drawing/2014/main" id="{5ADD4450-D7E6-4A47-8605-6B2E3C00322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84" name="直線コネクタ 683">
          <a:extLst>
            <a:ext uri="{FF2B5EF4-FFF2-40B4-BE49-F238E27FC236}">
              <a16:creationId xmlns:a16="http://schemas.microsoft.com/office/drawing/2014/main" id="{0815A970-DC35-4915-B507-AE239DF9FD6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685" name="【公民館】&#10;有形固定資産減価償却率最大値テキスト">
          <a:extLst>
            <a:ext uri="{FF2B5EF4-FFF2-40B4-BE49-F238E27FC236}">
              <a16:creationId xmlns:a16="http://schemas.microsoft.com/office/drawing/2014/main" id="{C0FF25E6-1C56-401C-A3B5-DB61AD430E5A}"/>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686" name="直線コネクタ 685">
          <a:extLst>
            <a:ext uri="{FF2B5EF4-FFF2-40B4-BE49-F238E27FC236}">
              <a16:creationId xmlns:a16="http://schemas.microsoft.com/office/drawing/2014/main" id="{D1F3484E-5E6D-4DFE-8C2B-17400B8C8479}"/>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687" name="【公民館】&#10;有形固定資産減価償却率平均値テキスト">
          <a:extLst>
            <a:ext uri="{FF2B5EF4-FFF2-40B4-BE49-F238E27FC236}">
              <a16:creationId xmlns:a16="http://schemas.microsoft.com/office/drawing/2014/main" id="{95C9E995-B2BA-40E2-9D2D-F0DACC6C4ED9}"/>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688" name="フローチャート: 判断 687">
          <a:extLst>
            <a:ext uri="{FF2B5EF4-FFF2-40B4-BE49-F238E27FC236}">
              <a16:creationId xmlns:a16="http://schemas.microsoft.com/office/drawing/2014/main" id="{F6A2E414-0ABE-4DE7-BB89-D5BA3E446509}"/>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89" name="フローチャート: 判断 688">
          <a:extLst>
            <a:ext uri="{FF2B5EF4-FFF2-40B4-BE49-F238E27FC236}">
              <a16:creationId xmlns:a16="http://schemas.microsoft.com/office/drawing/2014/main" id="{E5D75465-F7B4-42D6-AE2A-BBEF86D35C7F}"/>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52070</xdr:rowOff>
    </xdr:from>
    <xdr:to>
      <xdr:col>76</xdr:col>
      <xdr:colOff>165100</xdr:colOff>
      <xdr:row>104</xdr:row>
      <xdr:rowOff>153670</xdr:rowOff>
    </xdr:to>
    <xdr:sp macro="" textlink="">
      <xdr:nvSpPr>
        <xdr:cNvPr id="690" name="フローチャート: 判断 689">
          <a:extLst>
            <a:ext uri="{FF2B5EF4-FFF2-40B4-BE49-F238E27FC236}">
              <a16:creationId xmlns:a16="http://schemas.microsoft.com/office/drawing/2014/main" id="{76C1FBCB-58FD-43A0-847C-E95E8FDB8C10}"/>
            </a:ext>
          </a:extLst>
        </xdr:cNvPr>
        <xdr:cNvSpPr/>
      </xdr:nvSpPr>
      <xdr:spPr>
        <a:xfrm>
          <a:off x="14541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91" name="フローチャート: 判断 690">
          <a:extLst>
            <a:ext uri="{FF2B5EF4-FFF2-40B4-BE49-F238E27FC236}">
              <a16:creationId xmlns:a16="http://schemas.microsoft.com/office/drawing/2014/main" id="{3D46A38D-BFAB-44EB-8264-3269788B3B41}"/>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82550</xdr:rowOff>
    </xdr:from>
    <xdr:to>
      <xdr:col>67</xdr:col>
      <xdr:colOff>101600</xdr:colOff>
      <xdr:row>105</xdr:row>
      <xdr:rowOff>12700</xdr:rowOff>
    </xdr:to>
    <xdr:sp macro="" textlink="">
      <xdr:nvSpPr>
        <xdr:cNvPr id="692" name="フローチャート: 判断 691">
          <a:extLst>
            <a:ext uri="{FF2B5EF4-FFF2-40B4-BE49-F238E27FC236}">
              <a16:creationId xmlns:a16="http://schemas.microsoft.com/office/drawing/2014/main" id="{FAE5A210-3C37-4D8A-B67F-6044D7885544}"/>
            </a:ext>
          </a:extLst>
        </xdr:cNvPr>
        <xdr:cNvSpPr/>
      </xdr:nvSpPr>
      <xdr:spPr>
        <a:xfrm>
          <a:off x="12763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E31384B1-C38B-47D3-9510-52CD35559B9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F819BEE0-D8C8-46B4-AAAC-4FF31B93BBB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2B6B47CB-E2C6-4BFB-8B0B-A639FF46E13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62161C20-6FFD-4622-B840-A438A607BC7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F825A61C-170B-4AA2-9103-8FC504EC390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86361</xdr:rowOff>
    </xdr:from>
    <xdr:to>
      <xdr:col>85</xdr:col>
      <xdr:colOff>177800</xdr:colOff>
      <xdr:row>101</xdr:row>
      <xdr:rowOff>16511</xdr:rowOff>
    </xdr:to>
    <xdr:sp macro="" textlink="">
      <xdr:nvSpPr>
        <xdr:cNvPr id="698" name="楕円 697">
          <a:extLst>
            <a:ext uri="{FF2B5EF4-FFF2-40B4-BE49-F238E27FC236}">
              <a16:creationId xmlns:a16="http://schemas.microsoft.com/office/drawing/2014/main" id="{6D72C174-D788-43CF-B051-89B49C102070}"/>
            </a:ext>
          </a:extLst>
        </xdr:cNvPr>
        <xdr:cNvSpPr/>
      </xdr:nvSpPr>
      <xdr:spPr>
        <a:xfrm>
          <a:off x="162687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109238</xdr:rowOff>
    </xdr:from>
    <xdr:ext cx="405111" cy="259045"/>
    <xdr:sp macro="" textlink="">
      <xdr:nvSpPr>
        <xdr:cNvPr id="699" name="【公民館】&#10;有形固定資産減価償却率該当値テキスト">
          <a:extLst>
            <a:ext uri="{FF2B5EF4-FFF2-40B4-BE49-F238E27FC236}">
              <a16:creationId xmlns:a16="http://schemas.microsoft.com/office/drawing/2014/main" id="{C64DEF14-0FDB-4437-9187-3F5DBF6531EE}"/>
            </a:ext>
          </a:extLst>
        </xdr:cNvPr>
        <xdr:cNvSpPr txBox="1"/>
      </xdr:nvSpPr>
      <xdr:spPr>
        <a:xfrm>
          <a:off x="16357600"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166370</xdr:rowOff>
    </xdr:from>
    <xdr:to>
      <xdr:col>81</xdr:col>
      <xdr:colOff>101600</xdr:colOff>
      <xdr:row>102</xdr:row>
      <xdr:rowOff>96520</xdr:rowOff>
    </xdr:to>
    <xdr:sp macro="" textlink="">
      <xdr:nvSpPr>
        <xdr:cNvPr id="700" name="楕円 699">
          <a:extLst>
            <a:ext uri="{FF2B5EF4-FFF2-40B4-BE49-F238E27FC236}">
              <a16:creationId xmlns:a16="http://schemas.microsoft.com/office/drawing/2014/main" id="{FD28876B-F5E3-49C7-8E98-98888B0B48B3}"/>
            </a:ext>
          </a:extLst>
        </xdr:cNvPr>
        <xdr:cNvSpPr/>
      </xdr:nvSpPr>
      <xdr:spPr>
        <a:xfrm>
          <a:off x="15430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137161</xdr:rowOff>
    </xdr:from>
    <xdr:to>
      <xdr:col>85</xdr:col>
      <xdr:colOff>127000</xdr:colOff>
      <xdr:row>102</xdr:row>
      <xdr:rowOff>45720</xdr:rowOff>
    </xdr:to>
    <xdr:cxnSp macro="">
      <xdr:nvCxnSpPr>
        <xdr:cNvPr id="701" name="直線コネクタ 700">
          <a:extLst>
            <a:ext uri="{FF2B5EF4-FFF2-40B4-BE49-F238E27FC236}">
              <a16:creationId xmlns:a16="http://schemas.microsoft.com/office/drawing/2014/main" id="{27B8AF17-4923-4327-AD37-140468140214}"/>
            </a:ext>
          </a:extLst>
        </xdr:cNvPr>
        <xdr:cNvCxnSpPr/>
      </xdr:nvCxnSpPr>
      <xdr:spPr>
        <a:xfrm flipV="1">
          <a:off x="15481300" y="17282161"/>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132080</xdr:rowOff>
    </xdr:from>
    <xdr:to>
      <xdr:col>76</xdr:col>
      <xdr:colOff>165100</xdr:colOff>
      <xdr:row>108</xdr:row>
      <xdr:rowOff>62230</xdr:rowOff>
    </xdr:to>
    <xdr:sp macro="" textlink="">
      <xdr:nvSpPr>
        <xdr:cNvPr id="702" name="楕円 701">
          <a:extLst>
            <a:ext uri="{FF2B5EF4-FFF2-40B4-BE49-F238E27FC236}">
              <a16:creationId xmlns:a16="http://schemas.microsoft.com/office/drawing/2014/main" id="{D76F750F-0998-439F-B4DB-AF6E3AC7D3E5}"/>
            </a:ext>
          </a:extLst>
        </xdr:cNvPr>
        <xdr:cNvSpPr/>
      </xdr:nvSpPr>
      <xdr:spPr>
        <a:xfrm>
          <a:off x="14541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45720</xdr:rowOff>
    </xdr:from>
    <xdr:to>
      <xdr:col>81</xdr:col>
      <xdr:colOff>50800</xdr:colOff>
      <xdr:row>108</xdr:row>
      <xdr:rowOff>11430</xdr:rowOff>
    </xdr:to>
    <xdr:cxnSp macro="">
      <xdr:nvCxnSpPr>
        <xdr:cNvPr id="703" name="直線コネクタ 702">
          <a:extLst>
            <a:ext uri="{FF2B5EF4-FFF2-40B4-BE49-F238E27FC236}">
              <a16:creationId xmlns:a16="http://schemas.microsoft.com/office/drawing/2014/main" id="{A386B921-561E-4AA7-8465-D468C85DC6DD}"/>
            </a:ext>
          </a:extLst>
        </xdr:cNvPr>
        <xdr:cNvCxnSpPr/>
      </xdr:nvCxnSpPr>
      <xdr:spPr>
        <a:xfrm flipV="1">
          <a:off x="14592300" y="17533620"/>
          <a:ext cx="889000" cy="99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704" name="n_1aveValue【公民館】&#10;有形固定資産減価償却率">
          <a:extLst>
            <a:ext uri="{FF2B5EF4-FFF2-40B4-BE49-F238E27FC236}">
              <a16:creationId xmlns:a16="http://schemas.microsoft.com/office/drawing/2014/main" id="{E528D135-C93C-4064-B43D-E667E6A3B82D}"/>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170197</xdr:rowOff>
    </xdr:from>
    <xdr:ext cx="405111" cy="259045"/>
    <xdr:sp macro="" textlink="">
      <xdr:nvSpPr>
        <xdr:cNvPr id="705" name="n_2aveValue【公民館】&#10;有形固定資産減価償却率">
          <a:extLst>
            <a:ext uri="{FF2B5EF4-FFF2-40B4-BE49-F238E27FC236}">
              <a16:creationId xmlns:a16="http://schemas.microsoft.com/office/drawing/2014/main" id="{1BF1C16A-B731-415F-96AC-8EEBF650771E}"/>
            </a:ext>
          </a:extLst>
        </xdr:cNvPr>
        <xdr:cNvSpPr txBox="1"/>
      </xdr:nvSpPr>
      <xdr:spPr>
        <a:xfrm>
          <a:off x="14389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06" name="n_3aveValue【公民館】&#10;有形固定資産減価償却率">
          <a:extLst>
            <a:ext uri="{FF2B5EF4-FFF2-40B4-BE49-F238E27FC236}">
              <a16:creationId xmlns:a16="http://schemas.microsoft.com/office/drawing/2014/main" id="{14AF91C3-F5D6-45B1-84A9-998EE7C1C1C9}"/>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29227</xdr:rowOff>
    </xdr:from>
    <xdr:ext cx="405111" cy="259045"/>
    <xdr:sp macro="" textlink="">
      <xdr:nvSpPr>
        <xdr:cNvPr id="707" name="n_4aveValue【公民館】&#10;有形固定資産減価償却率">
          <a:extLst>
            <a:ext uri="{FF2B5EF4-FFF2-40B4-BE49-F238E27FC236}">
              <a16:creationId xmlns:a16="http://schemas.microsoft.com/office/drawing/2014/main" id="{67F3F481-ED14-4BD5-9459-6D7D7D8DEF47}"/>
            </a:ext>
          </a:extLst>
        </xdr:cNvPr>
        <xdr:cNvSpPr txBox="1"/>
      </xdr:nvSpPr>
      <xdr:spPr>
        <a:xfrm>
          <a:off x="12611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113047</xdr:rowOff>
    </xdr:from>
    <xdr:ext cx="405111" cy="259045"/>
    <xdr:sp macro="" textlink="">
      <xdr:nvSpPr>
        <xdr:cNvPr id="708" name="n_1mainValue【公民館】&#10;有形固定資産減価償却率">
          <a:extLst>
            <a:ext uri="{FF2B5EF4-FFF2-40B4-BE49-F238E27FC236}">
              <a16:creationId xmlns:a16="http://schemas.microsoft.com/office/drawing/2014/main" id="{00C94E3E-59FE-42AD-BF27-10587AB4DDE5}"/>
            </a:ext>
          </a:extLst>
        </xdr:cNvPr>
        <xdr:cNvSpPr txBox="1"/>
      </xdr:nvSpPr>
      <xdr:spPr>
        <a:xfrm>
          <a:off x="152660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53357</xdr:rowOff>
    </xdr:from>
    <xdr:ext cx="405111" cy="259045"/>
    <xdr:sp macro="" textlink="">
      <xdr:nvSpPr>
        <xdr:cNvPr id="709" name="n_2mainValue【公民館】&#10;有形固定資産減価償却率">
          <a:extLst>
            <a:ext uri="{FF2B5EF4-FFF2-40B4-BE49-F238E27FC236}">
              <a16:creationId xmlns:a16="http://schemas.microsoft.com/office/drawing/2014/main" id="{51206D11-E013-4A0C-8399-F378C09FBC92}"/>
            </a:ext>
          </a:extLst>
        </xdr:cNvPr>
        <xdr:cNvSpPr txBox="1"/>
      </xdr:nvSpPr>
      <xdr:spPr>
        <a:xfrm>
          <a:off x="143897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0" name="正方形/長方形 709">
          <a:extLst>
            <a:ext uri="{FF2B5EF4-FFF2-40B4-BE49-F238E27FC236}">
              <a16:creationId xmlns:a16="http://schemas.microsoft.com/office/drawing/2014/main" id="{CC89C42E-26AB-4BEC-A4F4-8E970C9AFD9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1" name="正方形/長方形 710">
          <a:extLst>
            <a:ext uri="{FF2B5EF4-FFF2-40B4-BE49-F238E27FC236}">
              <a16:creationId xmlns:a16="http://schemas.microsoft.com/office/drawing/2014/main" id="{46F0A3FE-53F0-4DF1-BE26-605F3A7FF3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2" name="正方形/長方形 711">
          <a:extLst>
            <a:ext uri="{FF2B5EF4-FFF2-40B4-BE49-F238E27FC236}">
              <a16:creationId xmlns:a16="http://schemas.microsoft.com/office/drawing/2014/main" id="{0C704164-D689-42FA-84E2-09C4170274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3" name="正方形/長方形 712">
          <a:extLst>
            <a:ext uri="{FF2B5EF4-FFF2-40B4-BE49-F238E27FC236}">
              <a16:creationId xmlns:a16="http://schemas.microsoft.com/office/drawing/2014/main" id="{EC39A88F-B24D-4286-B275-9F02920213D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4" name="正方形/長方形 713">
          <a:extLst>
            <a:ext uri="{FF2B5EF4-FFF2-40B4-BE49-F238E27FC236}">
              <a16:creationId xmlns:a16="http://schemas.microsoft.com/office/drawing/2014/main" id="{971FC0A3-06FC-4E39-B223-C7888DAFF4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5" name="正方形/長方形 714">
          <a:extLst>
            <a:ext uri="{FF2B5EF4-FFF2-40B4-BE49-F238E27FC236}">
              <a16:creationId xmlns:a16="http://schemas.microsoft.com/office/drawing/2014/main" id="{6207765B-AE9A-4799-ACDC-84CEBCBFF1E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6" name="正方形/長方形 715">
          <a:extLst>
            <a:ext uri="{FF2B5EF4-FFF2-40B4-BE49-F238E27FC236}">
              <a16:creationId xmlns:a16="http://schemas.microsoft.com/office/drawing/2014/main" id="{5D6513B6-8153-46FC-A76D-0F51758009E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7" name="正方形/長方形 716">
          <a:extLst>
            <a:ext uri="{FF2B5EF4-FFF2-40B4-BE49-F238E27FC236}">
              <a16:creationId xmlns:a16="http://schemas.microsoft.com/office/drawing/2014/main" id="{87B96A12-BF96-40BB-9C5D-1FF303290E7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8" name="テキスト ボックス 717">
          <a:extLst>
            <a:ext uri="{FF2B5EF4-FFF2-40B4-BE49-F238E27FC236}">
              <a16:creationId xmlns:a16="http://schemas.microsoft.com/office/drawing/2014/main" id="{3332A1D1-F4F4-411D-B92A-AE231DA69C7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9" name="直線コネクタ 718">
          <a:extLst>
            <a:ext uri="{FF2B5EF4-FFF2-40B4-BE49-F238E27FC236}">
              <a16:creationId xmlns:a16="http://schemas.microsoft.com/office/drawing/2014/main" id="{34865045-D6B9-43D0-B9AD-DF98E8FE365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0" name="直線コネクタ 719">
          <a:extLst>
            <a:ext uri="{FF2B5EF4-FFF2-40B4-BE49-F238E27FC236}">
              <a16:creationId xmlns:a16="http://schemas.microsoft.com/office/drawing/2014/main" id="{9EF86ECD-5BC9-402E-9677-705DEDAC11C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1" name="テキスト ボックス 720">
          <a:extLst>
            <a:ext uri="{FF2B5EF4-FFF2-40B4-BE49-F238E27FC236}">
              <a16:creationId xmlns:a16="http://schemas.microsoft.com/office/drawing/2014/main" id="{6D6D5848-5823-4472-8BE2-6F9AE55DB32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2" name="直線コネクタ 721">
          <a:extLst>
            <a:ext uri="{FF2B5EF4-FFF2-40B4-BE49-F238E27FC236}">
              <a16:creationId xmlns:a16="http://schemas.microsoft.com/office/drawing/2014/main" id="{23E6D467-40AE-4773-A259-500D07484AA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3" name="テキスト ボックス 722">
          <a:extLst>
            <a:ext uri="{FF2B5EF4-FFF2-40B4-BE49-F238E27FC236}">
              <a16:creationId xmlns:a16="http://schemas.microsoft.com/office/drawing/2014/main" id="{5462D908-7418-42CB-B0D5-482A62DC708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4" name="直線コネクタ 723">
          <a:extLst>
            <a:ext uri="{FF2B5EF4-FFF2-40B4-BE49-F238E27FC236}">
              <a16:creationId xmlns:a16="http://schemas.microsoft.com/office/drawing/2014/main" id="{537F1372-6978-48ED-86B0-B784470F806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5" name="テキスト ボックス 724">
          <a:extLst>
            <a:ext uri="{FF2B5EF4-FFF2-40B4-BE49-F238E27FC236}">
              <a16:creationId xmlns:a16="http://schemas.microsoft.com/office/drawing/2014/main" id="{8A7EE8DF-F43F-4AC3-97B5-99ADE04DB38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6" name="直線コネクタ 725">
          <a:extLst>
            <a:ext uri="{FF2B5EF4-FFF2-40B4-BE49-F238E27FC236}">
              <a16:creationId xmlns:a16="http://schemas.microsoft.com/office/drawing/2014/main" id="{01D8F651-E70D-44CF-89D9-F564AC847EE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7" name="テキスト ボックス 726">
          <a:extLst>
            <a:ext uri="{FF2B5EF4-FFF2-40B4-BE49-F238E27FC236}">
              <a16:creationId xmlns:a16="http://schemas.microsoft.com/office/drawing/2014/main" id="{CCFAD47A-BA83-44D9-9E3B-3D02CAAB935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8" name="直線コネクタ 727">
          <a:extLst>
            <a:ext uri="{FF2B5EF4-FFF2-40B4-BE49-F238E27FC236}">
              <a16:creationId xmlns:a16="http://schemas.microsoft.com/office/drawing/2014/main" id="{2B00F59A-692F-4C9F-A01F-FE4A9DCAF2F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9" name="テキスト ボックス 728">
          <a:extLst>
            <a:ext uri="{FF2B5EF4-FFF2-40B4-BE49-F238E27FC236}">
              <a16:creationId xmlns:a16="http://schemas.microsoft.com/office/drawing/2014/main" id="{24B80AFA-B800-48F4-9EA8-7881A347820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0" name="直線コネクタ 729">
          <a:extLst>
            <a:ext uri="{FF2B5EF4-FFF2-40B4-BE49-F238E27FC236}">
              <a16:creationId xmlns:a16="http://schemas.microsoft.com/office/drawing/2014/main" id="{5EE8402E-43F9-4A56-BD09-5AE95DA4E4A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1" name="テキスト ボックス 730">
          <a:extLst>
            <a:ext uri="{FF2B5EF4-FFF2-40B4-BE49-F238E27FC236}">
              <a16:creationId xmlns:a16="http://schemas.microsoft.com/office/drawing/2014/main" id="{8A891F03-9330-4E33-AFCF-13EF89ECADC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2" name="直線コネクタ 731">
          <a:extLst>
            <a:ext uri="{FF2B5EF4-FFF2-40B4-BE49-F238E27FC236}">
              <a16:creationId xmlns:a16="http://schemas.microsoft.com/office/drawing/2014/main" id="{8A952C41-A663-4C6E-9391-34629E41DED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3" name="テキスト ボックス 732">
          <a:extLst>
            <a:ext uri="{FF2B5EF4-FFF2-40B4-BE49-F238E27FC236}">
              <a16:creationId xmlns:a16="http://schemas.microsoft.com/office/drawing/2014/main" id="{7CC7DB5B-AF74-42A5-AC5B-91D5DA8CFC1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4" name="【公民館】&#10;一人当たり面積グラフ枠">
          <a:extLst>
            <a:ext uri="{FF2B5EF4-FFF2-40B4-BE49-F238E27FC236}">
              <a16:creationId xmlns:a16="http://schemas.microsoft.com/office/drawing/2014/main" id="{C91EEA6D-45BC-4F5F-A482-76FBA76A2E5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735" name="直線コネクタ 734">
          <a:extLst>
            <a:ext uri="{FF2B5EF4-FFF2-40B4-BE49-F238E27FC236}">
              <a16:creationId xmlns:a16="http://schemas.microsoft.com/office/drawing/2014/main" id="{F6D58185-59AD-4BDC-B8CD-FC6FEA6C618F}"/>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36" name="【公民館】&#10;一人当たり面積最小値テキスト">
          <a:extLst>
            <a:ext uri="{FF2B5EF4-FFF2-40B4-BE49-F238E27FC236}">
              <a16:creationId xmlns:a16="http://schemas.microsoft.com/office/drawing/2014/main" id="{DFAEE544-3A1C-42BD-BD49-9440037A6BFD}"/>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37" name="直線コネクタ 736">
          <a:extLst>
            <a:ext uri="{FF2B5EF4-FFF2-40B4-BE49-F238E27FC236}">
              <a16:creationId xmlns:a16="http://schemas.microsoft.com/office/drawing/2014/main" id="{2B178A09-5D16-45D8-84C8-9DC5CF7210E2}"/>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38" name="【公民館】&#10;一人当たり面積最大値テキスト">
          <a:extLst>
            <a:ext uri="{FF2B5EF4-FFF2-40B4-BE49-F238E27FC236}">
              <a16:creationId xmlns:a16="http://schemas.microsoft.com/office/drawing/2014/main" id="{920FED0B-067B-41A4-9FDF-E9EE12C093C8}"/>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39" name="直線コネクタ 738">
          <a:extLst>
            <a:ext uri="{FF2B5EF4-FFF2-40B4-BE49-F238E27FC236}">
              <a16:creationId xmlns:a16="http://schemas.microsoft.com/office/drawing/2014/main" id="{ABEDC626-E910-4335-B0B8-36AA14422466}"/>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740" name="【公民館】&#10;一人当たり面積平均値テキスト">
          <a:extLst>
            <a:ext uri="{FF2B5EF4-FFF2-40B4-BE49-F238E27FC236}">
              <a16:creationId xmlns:a16="http://schemas.microsoft.com/office/drawing/2014/main" id="{40C756FF-EA00-421C-A2C3-F0448DED09C6}"/>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741" name="フローチャート: 判断 740">
          <a:extLst>
            <a:ext uri="{FF2B5EF4-FFF2-40B4-BE49-F238E27FC236}">
              <a16:creationId xmlns:a16="http://schemas.microsoft.com/office/drawing/2014/main" id="{7B41F7A8-830B-4D18-9DA2-6F2660AE3C4C}"/>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742" name="フローチャート: 判断 741">
          <a:extLst>
            <a:ext uri="{FF2B5EF4-FFF2-40B4-BE49-F238E27FC236}">
              <a16:creationId xmlns:a16="http://schemas.microsoft.com/office/drawing/2014/main" id="{B13302E4-6166-4B52-A6ED-800905B46125}"/>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105411</xdr:rowOff>
    </xdr:from>
    <xdr:to>
      <xdr:col>107</xdr:col>
      <xdr:colOff>101600</xdr:colOff>
      <xdr:row>107</xdr:row>
      <xdr:rowOff>35561</xdr:rowOff>
    </xdr:to>
    <xdr:sp macro="" textlink="">
      <xdr:nvSpPr>
        <xdr:cNvPr id="743" name="フローチャート: 判断 742">
          <a:extLst>
            <a:ext uri="{FF2B5EF4-FFF2-40B4-BE49-F238E27FC236}">
              <a16:creationId xmlns:a16="http://schemas.microsoft.com/office/drawing/2014/main" id="{6DB4A671-7773-40E1-B29F-9EBA0DB486C2}"/>
            </a:ext>
          </a:extLst>
        </xdr:cNvPr>
        <xdr:cNvSpPr/>
      </xdr:nvSpPr>
      <xdr:spPr>
        <a:xfrm>
          <a:off x="203835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79284</xdr:rowOff>
    </xdr:from>
    <xdr:to>
      <xdr:col>102</xdr:col>
      <xdr:colOff>165100</xdr:colOff>
      <xdr:row>107</xdr:row>
      <xdr:rowOff>9434</xdr:rowOff>
    </xdr:to>
    <xdr:sp macro="" textlink="">
      <xdr:nvSpPr>
        <xdr:cNvPr id="744" name="フローチャート: 判断 743">
          <a:extLst>
            <a:ext uri="{FF2B5EF4-FFF2-40B4-BE49-F238E27FC236}">
              <a16:creationId xmlns:a16="http://schemas.microsoft.com/office/drawing/2014/main" id="{9533E153-B5F3-47D6-B1CC-4881FD7C90D2}"/>
            </a:ext>
          </a:extLst>
        </xdr:cNvPr>
        <xdr:cNvSpPr/>
      </xdr:nvSpPr>
      <xdr:spPr>
        <a:xfrm>
          <a:off x="19494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45" name="フローチャート: 判断 744">
          <a:extLst>
            <a:ext uri="{FF2B5EF4-FFF2-40B4-BE49-F238E27FC236}">
              <a16:creationId xmlns:a16="http://schemas.microsoft.com/office/drawing/2014/main" id="{1E433DBD-2853-4F25-B40A-C8DB6189C17B}"/>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86A0041C-1008-42F7-A70A-ED22DD51775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9BEF0CD6-CFC5-4D56-82EF-E3BB73D3DD8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492BE99C-1FE6-4742-9122-31AB261E0C0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DB283995-FE47-43E2-96BA-05959EBD3C2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A9E5B94A-3085-4D1F-8811-3B225779055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751" name="楕円 750">
          <a:extLst>
            <a:ext uri="{FF2B5EF4-FFF2-40B4-BE49-F238E27FC236}">
              <a16:creationId xmlns:a16="http://schemas.microsoft.com/office/drawing/2014/main" id="{E02FF745-6598-43EB-BD93-977C8B4DEE8A}"/>
            </a:ext>
          </a:extLst>
        </xdr:cNvPr>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752" name="【公民館】&#10;一人当たり面積該当値テキスト">
          <a:extLst>
            <a:ext uri="{FF2B5EF4-FFF2-40B4-BE49-F238E27FC236}">
              <a16:creationId xmlns:a16="http://schemas.microsoft.com/office/drawing/2014/main" id="{F6BA9426-F6F6-4404-890C-B9A91333B081}"/>
            </a:ext>
          </a:extLst>
        </xdr:cNvPr>
        <xdr:cNvSpPr txBox="1"/>
      </xdr:nvSpPr>
      <xdr:spPr>
        <a:xfrm>
          <a:off x="22199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162561</xdr:rowOff>
    </xdr:from>
    <xdr:to>
      <xdr:col>112</xdr:col>
      <xdr:colOff>38100</xdr:colOff>
      <xdr:row>108</xdr:row>
      <xdr:rowOff>92711</xdr:rowOff>
    </xdr:to>
    <xdr:sp macro="" textlink="">
      <xdr:nvSpPr>
        <xdr:cNvPr id="753" name="楕円 752">
          <a:extLst>
            <a:ext uri="{FF2B5EF4-FFF2-40B4-BE49-F238E27FC236}">
              <a16:creationId xmlns:a16="http://schemas.microsoft.com/office/drawing/2014/main" id="{D6712ACD-ED50-43F2-8E84-E02C919F63ED}"/>
            </a:ext>
          </a:extLst>
        </xdr:cNvPr>
        <xdr:cNvSpPr/>
      </xdr:nvSpPr>
      <xdr:spPr>
        <a:xfrm>
          <a:off x="21272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41911</xdr:rowOff>
    </xdr:from>
    <xdr:to>
      <xdr:col>116</xdr:col>
      <xdr:colOff>63500</xdr:colOff>
      <xdr:row>108</xdr:row>
      <xdr:rowOff>99061</xdr:rowOff>
    </xdr:to>
    <xdr:cxnSp macro="">
      <xdr:nvCxnSpPr>
        <xdr:cNvPr id="754" name="直線コネクタ 753">
          <a:extLst>
            <a:ext uri="{FF2B5EF4-FFF2-40B4-BE49-F238E27FC236}">
              <a16:creationId xmlns:a16="http://schemas.microsoft.com/office/drawing/2014/main" id="{BCC54D50-6722-4BAC-A971-E105FDB77619}"/>
            </a:ext>
          </a:extLst>
        </xdr:cNvPr>
        <xdr:cNvCxnSpPr/>
      </xdr:nvCxnSpPr>
      <xdr:spPr>
        <a:xfrm>
          <a:off x="21323300" y="185585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159294</xdr:rowOff>
    </xdr:from>
    <xdr:to>
      <xdr:col>107</xdr:col>
      <xdr:colOff>101600</xdr:colOff>
      <xdr:row>108</xdr:row>
      <xdr:rowOff>89444</xdr:rowOff>
    </xdr:to>
    <xdr:sp macro="" textlink="">
      <xdr:nvSpPr>
        <xdr:cNvPr id="755" name="楕円 754">
          <a:extLst>
            <a:ext uri="{FF2B5EF4-FFF2-40B4-BE49-F238E27FC236}">
              <a16:creationId xmlns:a16="http://schemas.microsoft.com/office/drawing/2014/main" id="{827DACE6-E23C-44F0-B81B-5428D0F18DBC}"/>
            </a:ext>
          </a:extLst>
        </xdr:cNvPr>
        <xdr:cNvSpPr/>
      </xdr:nvSpPr>
      <xdr:spPr>
        <a:xfrm>
          <a:off x="203835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38644</xdr:rowOff>
    </xdr:from>
    <xdr:to>
      <xdr:col>111</xdr:col>
      <xdr:colOff>177800</xdr:colOff>
      <xdr:row>108</xdr:row>
      <xdr:rowOff>41911</xdr:rowOff>
    </xdr:to>
    <xdr:cxnSp macro="">
      <xdr:nvCxnSpPr>
        <xdr:cNvPr id="756" name="直線コネクタ 755">
          <a:extLst>
            <a:ext uri="{FF2B5EF4-FFF2-40B4-BE49-F238E27FC236}">
              <a16:creationId xmlns:a16="http://schemas.microsoft.com/office/drawing/2014/main" id="{EDAF0859-F01B-4715-A96C-C7351BBF55C5}"/>
            </a:ext>
          </a:extLst>
        </xdr:cNvPr>
        <xdr:cNvCxnSpPr/>
      </xdr:nvCxnSpPr>
      <xdr:spPr>
        <a:xfrm>
          <a:off x="20434300" y="1855524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757" name="n_1aveValue【公民館】&#10;一人当たり面積">
          <a:extLst>
            <a:ext uri="{FF2B5EF4-FFF2-40B4-BE49-F238E27FC236}">
              <a16:creationId xmlns:a16="http://schemas.microsoft.com/office/drawing/2014/main" id="{DB8B61C0-82A1-472A-9633-1F3574619053}"/>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52088</xdr:rowOff>
    </xdr:from>
    <xdr:ext cx="469744" cy="259045"/>
    <xdr:sp macro="" textlink="">
      <xdr:nvSpPr>
        <xdr:cNvPr id="758" name="n_2aveValue【公民館】&#10;一人当たり面積">
          <a:extLst>
            <a:ext uri="{FF2B5EF4-FFF2-40B4-BE49-F238E27FC236}">
              <a16:creationId xmlns:a16="http://schemas.microsoft.com/office/drawing/2014/main" id="{3915514B-B6B1-4DC5-A03B-DD46F81C8F17}"/>
            </a:ext>
          </a:extLst>
        </xdr:cNvPr>
        <xdr:cNvSpPr txBox="1"/>
      </xdr:nvSpPr>
      <xdr:spPr>
        <a:xfrm>
          <a:off x="20199427" y="180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25961</xdr:rowOff>
    </xdr:from>
    <xdr:ext cx="469744" cy="259045"/>
    <xdr:sp macro="" textlink="">
      <xdr:nvSpPr>
        <xdr:cNvPr id="759" name="n_3aveValue【公民館】&#10;一人当たり面積">
          <a:extLst>
            <a:ext uri="{FF2B5EF4-FFF2-40B4-BE49-F238E27FC236}">
              <a16:creationId xmlns:a16="http://schemas.microsoft.com/office/drawing/2014/main" id="{D094C7CA-8804-43F4-9AFC-354296854592}"/>
            </a:ext>
          </a:extLst>
        </xdr:cNvPr>
        <xdr:cNvSpPr txBox="1"/>
      </xdr:nvSpPr>
      <xdr:spPr>
        <a:xfrm>
          <a:off x="193104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60" name="n_4aveValue【公民館】&#10;一人当たり面積">
          <a:extLst>
            <a:ext uri="{FF2B5EF4-FFF2-40B4-BE49-F238E27FC236}">
              <a16:creationId xmlns:a16="http://schemas.microsoft.com/office/drawing/2014/main" id="{49EAD259-F2FC-45F6-A8DF-4444EA95CCE3}"/>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83838</xdr:rowOff>
    </xdr:from>
    <xdr:ext cx="469744" cy="259045"/>
    <xdr:sp macro="" textlink="">
      <xdr:nvSpPr>
        <xdr:cNvPr id="761" name="n_1mainValue【公民館】&#10;一人当たり面積">
          <a:extLst>
            <a:ext uri="{FF2B5EF4-FFF2-40B4-BE49-F238E27FC236}">
              <a16:creationId xmlns:a16="http://schemas.microsoft.com/office/drawing/2014/main" id="{EB89C1FE-EDAF-4A2F-A0CF-64BE59985CE1}"/>
            </a:ext>
          </a:extLst>
        </xdr:cNvPr>
        <xdr:cNvSpPr txBox="1"/>
      </xdr:nvSpPr>
      <xdr:spPr>
        <a:xfrm>
          <a:off x="210757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80571</xdr:rowOff>
    </xdr:from>
    <xdr:ext cx="469744" cy="259045"/>
    <xdr:sp macro="" textlink="">
      <xdr:nvSpPr>
        <xdr:cNvPr id="762" name="n_2mainValue【公民館】&#10;一人当たり面積">
          <a:extLst>
            <a:ext uri="{FF2B5EF4-FFF2-40B4-BE49-F238E27FC236}">
              <a16:creationId xmlns:a16="http://schemas.microsoft.com/office/drawing/2014/main" id="{EEC13093-3107-49C0-9713-BBFC0BA7C034}"/>
            </a:ext>
          </a:extLst>
        </xdr:cNvPr>
        <xdr:cNvSpPr txBox="1"/>
      </xdr:nvSpPr>
      <xdr:spPr>
        <a:xfrm>
          <a:off x="20199427" y="1859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F39F2FF8-2758-4C37-B106-19ED1F7AE30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ED89FC04-096C-466F-A5BD-5FCEFC0F2B3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CDFC2E0F-4A3C-44A8-88EB-DA3623F55CD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有形固定資産減価償却率から、学校施設、体育館・プール、公民館等、老朽化した施設が多く、今後予想される人口減少等を踏まえ、適正な規模や配置を検討していく必要がある。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年度に策定した公共施設等総合管理計画において、市の保有する施設の総延床面積を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％削減することを目標に掲げており、今後は計画的に施設の更新、</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長寿命化を検討し、適切な施設配置の実現に向け推進を行う。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1AE05A-15BF-42FE-A196-CC0FC528A3D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619E216-A73E-42D4-9819-132DCAD8731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87B9FF-C3A6-425D-8CCA-98F3B938D00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A71EB78-A4AC-4EE2-A062-E8505F0D6DD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739260-9B34-4C74-8B81-07093422F3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BB9525-176F-42EE-9F6B-70AD5FCFC90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0FCD39-6B68-4E1C-A6D0-12206BD7BF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5C1C35-504A-4235-BBCF-B803CE9482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A9A69CD-2B12-4573-89A6-A1522BCC89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B6E0FFB-373E-4947-82CF-0B2AF1F1791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41,829
41,118
214.31
33,445,761
31,991,507
1,281,468
16,221,783
22,593,294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CCB510-5645-44EE-9D5A-B2FEC685C0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D703BC-2403-4311-8ACE-CED41899BC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6B395C-2142-4513-AA5F-913D42B22E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99FD46-0D6E-4179-BB6A-714E2CABFAC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ECE017-14AA-4259-AD1A-20DF6A5B06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D313ACE-3EE2-44B6-A6C0-7A06A404403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C5BBE1-65E9-4C09-AF18-DEDF06E3D2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C21CEB3-3F9B-4E7A-99F5-FF0E3B9EFE2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F8E159-89C5-445E-8D8C-7A9DF8A0152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AB1E1D-492B-48E8-900B-4912111C507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CAF235-9A0F-4EF2-8095-C96D93B70C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9A726CA-BBAF-492A-946E-017002DA46E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F97B5C-2135-4EED-A16B-2DABD5A29A3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177E921-A7BB-49D7-A6E4-92096A61B47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29FAE2-48FA-4356-B8FE-10F1246D92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851E9B-F7CA-459A-9456-0D008ECCB89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B0FB4D1-6FB7-41DD-BBF4-C23DB15B826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0EE2B3-953E-4798-9EB6-FED40131A00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DC542E-7FCA-4F83-9066-CC6A3EF3F4B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3A4C4B-867B-40E3-9EA2-48E049BC7F8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F41982-375D-4C4D-A1B6-EA832FF91B2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8E2983-B349-4CC2-8A2F-D5F5CECA7EF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F77E6E-35C8-4C74-8736-4F457D2D1B9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4D2D6F-2076-4ED0-99AB-EC809972035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3FB5D6-622D-4191-96AE-F99E7E9F0A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2C711F-D449-44DC-AED8-A62CB62D9D9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C3D781-6BAF-4528-AD0A-4E87680FF15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D5DC8D-5182-4B99-8370-5345528E097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1476CC-2E5D-41B3-972F-01302757C29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BE3B95F-30D5-4234-A83A-80E09FD5B6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ED4F792-F28F-45FB-8766-E3B39B750C8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C77F03E-872B-4991-8493-968BB61C05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C6A2C89-0802-4D45-8C73-1BAFBA34DD9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302DEB3-88BC-40F7-8218-B373776117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BAA3914-7766-4894-8688-C928543272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24924C2-CAB1-42B4-8E57-62E738E8080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51DBB6B-19E6-4CDD-8770-3C3E2BCAA10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977DD3D-4A45-41F7-9BC3-B5A9827E4A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507F02F-86CE-4F5E-8E16-FE6D76C7E22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2D5A25F-D82E-4EF4-8BE3-998FF9E96B7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05EA467-E0BC-4F4A-88A3-B4B0611D673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1D3B9AF-D2E0-4826-B267-98AAD4A91EC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078C261-874C-4940-A45A-304CDAE625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8378D6A-3D52-4E74-B5F4-E5F60688BC3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F30C723-A138-47D2-B16E-E2A6A4B4FE2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60B45DC-6061-488C-B5EF-0E2DEEA160F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2D133DA-8D84-444C-A153-378E29464B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AB45FC3-3F3A-4E8A-AA7E-0FC55746281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BD8EA28D-D8B9-416F-A0FE-3501B9C9F4B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11B4293-2FDE-4A75-82D0-675235447E9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B885E381-E5C4-4293-A475-CFE1B2F160A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9E546FCC-4E7C-4298-B3C2-BD02D0D63F2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3E24410-7CDE-4C0B-B30D-303BE18D425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9CB1224-F904-4144-9C91-33E59CC8F52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1B87679-BD5C-418F-BDAF-AEE247D3F5E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A5F0B81-1E44-481E-A647-2EA09BFE3E7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C316A12-6464-45ED-9E44-0050C8DD455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4F48615-8FF0-4C69-93AD-9FB2E7C0532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AE1831C3-ED7D-4E9E-B446-24A88C8772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15CE844B-428D-46D4-B31C-2D332CB09F6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C30AF9C-9C86-4CA4-B359-46116B6570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5C8748C8-6D6B-4748-BBE7-D6378CE3D73C}"/>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F369978F-D28F-4611-B8E1-0A1D3E35235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928215B-FD72-46A5-AF70-D04EB7713D9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F63DCDC1-56BC-477E-A48E-0FA7165AA34B}"/>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77" name="直線コネクタ 76">
          <a:extLst>
            <a:ext uri="{FF2B5EF4-FFF2-40B4-BE49-F238E27FC236}">
              <a16:creationId xmlns:a16="http://schemas.microsoft.com/office/drawing/2014/main" id="{12AD86CB-4238-480A-937F-237304706644}"/>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F26CA81-1B7B-40CE-8E1B-3F3D2DA62DB7}"/>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A6236997-2F1B-4184-B914-CD4F3AD3F00D}"/>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80" name="フローチャート: 判断 79">
          <a:extLst>
            <a:ext uri="{FF2B5EF4-FFF2-40B4-BE49-F238E27FC236}">
              <a16:creationId xmlns:a16="http://schemas.microsoft.com/office/drawing/2014/main" id="{C011AF29-BBB4-4832-B50E-18123C80E02F}"/>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81" name="フローチャート: 判断 80">
          <a:extLst>
            <a:ext uri="{FF2B5EF4-FFF2-40B4-BE49-F238E27FC236}">
              <a16:creationId xmlns:a16="http://schemas.microsoft.com/office/drawing/2014/main" id="{0612CFF6-CFA1-4976-98FB-F033D840FCD0}"/>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82" name="フローチャート: 判断 81">
          <a:extLst>
            <a:ext uri="{FF2B5EF4-FFF2-40B4-BE49-F238E27FC236}">
              <a16:creationId xmlns:a16="http://schemas.microsoft.com/office/drawing/2014/main" id="{F0A350DA-17FC-4E0D-AAC3-A753F3D8939B}"/>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149225</xdr:rowOff>
    </xdr:from>
    <xdr:to>
      <xdr:col>6</xdr:col>
      <xdr:colOff>38100</xdr:colOff>
      <xdr:row>60</xdr:row>
      <xdr:rowOff>79375</xdr:rowOff>
    </xdr:to>
    <xdr:sp macro="" textlink="">
      <xdr:nvSpPr>
        <xdr:cNvPr id="83" name="フローチャート: 判断 82">
          <a:extLst>
            <a:ext uri="{FF2B5EF4-FFF2-40B4-BE49-F238E27FC236}">
              <a16:creationId xmlns:a16="http://schemas.microsoft.com/office/drawing/2014/main" id="{BC1DAF16-02BB-4A8F-ADDD-A17F073C2650}"/>
            </a:ext>
          </a:extLst>
        </xdr:cNvPr>
        <xdr:cNvSpPr/>
      </xdr:nvSpPr>
      <xdr:spPr>
        <a:xfrm>
          <a:off x="1079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40A7D1D-0DDF-4954-94BD-03E8869F3E6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EA265ED-64AE-40EE-B076-E7886201A66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BDAB645-3992-4C6E-ADA8-18E5A42D07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81CE652-5E65-4CA3-8348-DF914B90878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E90545C-A82D-4B61-9116-3656C598CC6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162560</xdr:rowOff>
    </xdr:from>
    <xdr:to>
      <xdr:col>24</xdr:col>
      <xdr:colOff>114300</xdr:colOff>
      <xdr:row>61</xdr:row>
      <xdr:rowOff>92710</xdr:rowOff>
    </xdr:to>
    <xdr:sp macro="" textlink="">
      <xdr:nvSpPr>
        <xdr:cNvPr id="89" name="楕円 88">
          <a:extLst>
            <a:ext uri="{FF2B5EF4-FFF2-40B4-BE49-F238E27FC236}">
              <a16:creationId xmlns:a16="http://schemas.microsoft.com/office/drawing/2014/main" id="{E7466573-A713-4457-8FDE-133AD4D0B778}"/>
            </a:ext>
          </a:extLst>
        </xdr:cNvPr>
        <xdr:cNvSpPr/>
      </xdr:nvSpPr>
      <xdr:spPr>
        <a:xfrm>
          <a:off x="4584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140987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B4D164E4-A605-423C-AC4E-063C2C61139F}"/>
            </a:ext>
          </a:extLst>
        </xdr:cNvPr>
        <xdr:cNvSpPr txBox="1"/>
      </xdr:nvSpPr>
      <xdr:spPr>
        <a:xfrm>
          <a:off x="4673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xdr:rowOff>
    </xdr:from>
    <xdr:to>
      <xdr:col>20</xdr:col>
      <xdr:colOff>38100</xdr:colOff>
      <xdr:row>61</xdr:row>
      <xdr:rowOff>113665</xdr:rowOff>
    </xdr:to>
    <xdr:sp macro="" textlink="">
      <xdr:nvSpPr>
        <xdr:cNvPr id="91" name="楕円 90">
          <a:extLst>
            <a:ext uri="{FF2B5EF4-FFF2-40B4-BE49-F238E27FC236}">
              <a16:creationId xmlns:a16="http://schemas.microsoft.com/office/drawing/2014/main" id="{A12C78B8-BE13-4CAB-904E-1A16C62F6F61}"/>
            </a:ext>
          </a:extLst>
        </xdr:cNvPr>
        <xdr:cNvSpPr/>
      </xdr:nvSpPr>
      <xdr:spPr>
        <a:xfrm>
          <a:off x="3746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41910</xdr:rowOff>
    </xdr:from>
    <xdr:to>
      <xdr:col>24</xdr:col>
      <xdr:colOff>63500</xdr:colOff>
      <xdr:row>61</xdr:row>
      <xdr:rowOff>62865</xdr:rowOff>
    </xdr:to>
    <xdr:cxnSp macro="">
      <xdr:nvCxnSpPr>
        <xdr:cNvPr id="92" name="直線コネクタ 91">
          <a:extLst>
            <a:ext uri="{FF2B5EF4-FFF2-40B4-BE49-F238E27FC236}">
              <a16:creationId xmlns:a16="http://schemas.microsoft.com/office/drawing/2014/main" id="{569C557E-C6DD-4DFC-8476-54416372EC95}"/>
            </a:ext>
          </a:extLst>
        </xdr:cNvPr>
        <xdr:cNvCxnSpPr/>
      </xdr:nvCxnSpPr>
      <xdr:spPr>
        <a:xfrm flipV="1">
          <a:off x="3797300" y="1050036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149225</xdr:rowOff>
    </xdr:from>
    <xdr:to>
      <xdr:col>15</xdr:col>
      <xdr:colOff>101600</xdr:colOff>
      <xdr:row>61</xdr:row>
      <xdr:rowOff>79375</xdr:rowOff>
    </xdr:to>
    <xdr:sp macro="" textlink="">
      <xdr:nvSpPr>
        <xdr:cNvPr id="93" name="楕円 92">
          <a:extLst>
            <a:ext uri="{FF2B5EF4-FFF2-40B4-BE49-F238E27FC236}">
              <a16:creationId xmlns:a16="http://schemas.microsoft.com/office/drawing/2014/main" id="{A67C1D6C-4F5C-4B81-AE29-D52AD6812183}"/>
            </a:ext>
          </a:extLst>
        </xdr:cNvPr>
        <xdr:cNvSpPr/>
      </xdr:nvSpPr>
      <xdr:spPr>
        <a:xfrm>
          <a:off x="2857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28575</xdr:rowOff>
    </xdr:from>
    <xdr:to>
      <xdr:col>19</xdr:col>
      <xdr:colOff>177800</xdr:colOff>
      <xdr:row>61</xdr:row>
      <xdr:rowOff>62865</xdr:rowOff>
    </xdr:to>
    <xdr:cxnSp macro="">
      <xdr:nvCxnSpPr>
        <xdr:cNvPr id="94" name="直線コネクタ 93">
          <a:extLst>
            <a:ext uri="{FF2B5EF4-FFF2-40B4-BE49-F238E27FC236}">
              <a16:creationId xmlns:a16="http://schemas.microsoft.com/office/drawing/2014/main" id="{F822988F-8099-4468-BDD6-DE5F2F7876DC}"/>
            </a:ext>
          </a:extLst>
        </xdr:cNvPr>
        <xdr:cNvCxnSpPr/>
      </xdr:nvCxnSpPr>
      <xdr:spPr>
        <a:xfrm>
          <a:off x="2908300" y="104870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95" name="n_1aveValue【体育館・プール】&#10;有形固定資産減価償却率">
          <a:extLst>
            <a:ext uri="{FF2B5EF4-FFF2-40B4-BE49-F238E27FC236}">
              <a16:creationId xmlns:a16="http://schemas.microsoft.com/office/drawing/2014/main" id="{50C5F653-4A4F-41B0-A215-A2B221DCA21E}"/>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96" name="n_2aveValue【体育館・プール】&#10;有形固定資産減価償却率">
          <a:extLst>
            <a:ext uri="{FF2B5EF4-FFF2-40B4-BE49-F238E27FC236}">
              <a16:creationId xmlns:a16="http://schemas.microsoft.com/office/drawing/2014/main" id="{A90406D4-934D-40F7-A477-C54B7ED2EAAB}"/>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97" name="n_3aveValue【体育館・プール】&#10;有形固定資産減価償却率">
          <a:extLst>
            <a:ext uri="{FF2B5EF4-FFF2-40B4-BE49-F238E27FC236}">
              <a16:creationId xmlns:a16="http://schemas.microsoft.com/office/drawing/2014/main" id="{5A5AAF72-15B4-4F94-A437-1205671B6E89}"/>
            </a:ext>
          </a:extLst>
        </xdr:cNvPr>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95902</xdr:rowOff>
    </xdr:from>
    <xdr:ext cx="405111" cy="259045"/>
    <xdr:sp macro="" textlink="">
      <xdr:nvSpPr>
        <xdr:cNvPr id="98" name="n_4aveValue【体育館・プール】&#10;有形固定資産減価償却率">
          <a:extLst>
            <a:ext uri="{FF2B5EF4-FFF2-40B4-BE49-F238E27FC236}">
              <a16:creationId xmlns:a16="http://schemas.microsoft.com/office/drawing/2014/main" id="{F0ADF897-D470-463D-A60E-DD0513192705}"/>
            </a:ext>
          </a:extLst>
        </xdr:cNvPr>
        <xdr:cNvSpPr txBox="1"/>
      </xdr:nvSpPr>
      <xdr:spPr>
        <a:xfrm>
          <a:off x="927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104792</xdr:rowOff>
    </xdr:from>
    <xdr:ext cx="405111" cy="259045"/>
    <xdr:sp macro="" textlink="">
      <xdr:nvSpPr>
        <xdr:cNvPr id="99" name="n_1mainValue【体育館・プール】&#10;有形固定資産減価償却率">
          <a:extLst>
            <a:ext uri="{FF2B5EF4-FFF2-40B4-BE49-F238E27FC236}">
              <a16:creationId xmlns:a16="http://schemas.microsoft.com/office/drawing/2014/main" id="{21BA6B61-BD4F-47A7-9988-679D83715195}"/>
            </a:ext>
          </a:extLst>
        </xdr:cNvPr>
        <xdr:cNvSpPr txBox="1"/>
      </xdr:nvSpPr>
      <xdr:spPr>
        <a:xfrm>
          <a:off x="3582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70502</xdr:rowOff>
    </xdr:from>
    <xdr:ext cx="405111" cy="259045"/>
    <xdr:sp macro="" textlink="">
      <xdr:nvSpPr>
        <xdr:cNvPr id="100" name="n_2mainValue【体育館・プール】&#10;有形固定資産減価償却率">
          <a:extLst>
            <a:ext uri="{FF2B5EF4-FFF2-40B4-BE49-F238E27FC236}">
              <a16:creationId xmlns:a16="http://schemas.microsoft.com/office/drawing/2014/main" id="{9B15A19B-FE64-4C9A-A0AE-B008C32FC988}"/>
            </a:ext>
          </a:extLst>
        </xdr:cNvPr>
        <xdr:cNvSpPr txBox="1"/>
      </xdr:nvSpPr>
      <xdr:spPr>
        <a:xfrm>
          <a:off x="2705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B8EC036B-5013-4B84-8DAF-5FD51522624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27FD5B87-9E53-46F9-A9FC-DC52AFD0B16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2EC67ED2-512E-47DE-8C9B-9CD9C295770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8FCF303F-BC18-4739-A44B-2258484059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AED7D48E-9853-40C4-8D50-26C5386852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345DE3E4-A78B-450B-AFBC-AB357CDC73A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5634CFDB-2792-4060-8657-54BBE8F752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56262846-4546-48D8-A1F8-0477FCFE199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5C763811-8AD0-4A5F-994D-99DC6E99E8D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2FA2AF2B-A816-45E8-B752-7EA8F52E25D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1" name="直線コネクタ 110">
          <a:extLst>
            <a:ext uri="{FF2B5EF4-FFF2-40B4-BE49-F238E27FC236}">
              <a16:creationId xmlns:a16="http://schemas.microsoft.com/office/drawing/2014/main" id="{AEF40F7F-A5BB-4724-A2A1-96E7CF78D1C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2" name="テキスト ボックス 111">
          <a:extLst>
            <a:ext uri="{FF2B5EF4-FFF2-40B4-BE49-F238E27FC236}">
              <a16:creationId xmlns:a16="http://schemas.microsoft.com/office/drawing/2014/main" id="{FAE30E0D-9C5F-469C-BFFF-A84CDF87C69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3" name="直線コネクタ 112">
          <a:extLst>
            <a:ext uri="{FF2B5EF4-FFF2-40B4-BE49-F238E27FC236}">
              <a16:creationId xmlns:a16="http://schemas.microsoft.com/office/drawing/2014/main" id="{FCC627F7-1F9A-4D78-9147-8BA503501BB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4" name="テキスト ボックス 113">
          <a:extLst>
            <a:ext uri="{FF2B5EF4-FFF2-40B4-BE49-F238E27FC236}">
              <a16:creationId xmlns:a16="http://schemas.microsoft.com/office/drawing/2014/main" id="{C14EA0E8-376D-4608-AEDE-266B7559DFF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5" name="直線コネクタ 114">
          <a:extLst>
            <a:ext uri="{FF2B5EF4-FFF2-40B4-BE49-F238E27FC236}">
              <a16:creationId xmlns:a16="http://schemas.microsoft.com/office/drawing/2014/main" id="{0A23E3BA-75B4-46A0-8CFF-78628E835F4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6" name="テキスト ボックス 115">
          <a:extLst>
            <a:ext uri="{FF2B5EF4-FFF2-40B4-BE49-F238E27FC236}">
              <a16:creationId xmlns:a16="http://schemas.microsoft.com/office/drawing/2014/main" id="{3178165D-AD85-4053-91AD-F9EAFE92FA1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7" name="直線コネクタ 116">
          <a:extLst>
            <a:ext uri="{FF2B5EF4-FFF2-40B4-BE49-F238E27FC236}">
              <a16:creationId xmlns:a16="http://schemas.microsoft.com/office/drawing/2014/main" id="{E5B562A4-7968-42DB-84EB-636988382B8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8" name="テキスト ボックス 117">
          <a:extLst>
            <a:ext uri="{FF2B5EF4-FFF2-40B4-BE49-F238E27FC236}">
              <a16:creationId xmlns:a16="http://schemas.microsoft.com/office/drawing/2014/main" id="{A7010079-FD27-47AD-9B85-DD8FDC7EB71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9" name="直線コネクタ 118">
          <a:extLst>
            <a:ext uri="{FF2B5EF4-FFF2-40B4-BE49-F238E27FC236}">
              <a16:creationId xmlns:a16="http://schemas.microsoft.com/office/drawing/2014/main" id="{9C5969D0-5F69-4856-9E3D-DE8B4B38966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0" name="テキスト ボックス 119">
          <a:extLst>
            <a:ext uri="{FF2B5EF4-FFF2-40B4-BE49-F238E27FC236}">
              <a16:creationId xmlns:a16="http://schemas.microsoft.com/office/drawing/2014/main" id="{382E0056-2E2D-454D-A79E-B4BDEE141D2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a:extLst>
            <a:ext uri="{FF2B5EF4-FFF2-40B4-BE49-F238E27FC236}">
              <a16:creationId xmlns:a16="http://schemas.microsoft.com/office/drawing/2014/main" id="{01AEEAD4-1FE1-4A2C-880F-CAF1DA1E160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a:extLst>
            <a:ext uri="{FF2B5EF4-FFF2-40B4-BE49-F238E27FC236}">
              <a16:creationId xmlns:a16="http://schemas.microsoft.com/office/drawing/2014/main" id="{588B466B-DE8B-4EA6-8337-4027A754990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a:extLst>
            <a:ext uri="{FF2B5EF4-FFF2-40B4-BE49-F238E27FC236}">
              <a16:creationId xmlns:a16="http://schemas.microsoft.com/office/drawing/2014/main" id="{0D423433-D1B4-47FB-A285-274B7C2A061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124" name="直線コネクタ 123">
          <a:extLst>
            <a:ext uri="{FF2B5EF4-FFF2-40B4-BE49-F238E27FC236}">
              <a16:creationId xmlns:a16="http://schemas.microsoft.com/office/drawing/2014/main" id="{5E49E955-91C1-4616-9421-CEFA984BE5A6}"/>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125" name="【体育館・プール】&#10;一人当たり面積最小値テキスト">
          <a:extLst>
            <a:ext uri="{FF2B5EF4-FFF2-40B4-BE49-F238E27FC236}">
              <a16:creationId xmlns:a16="http://schemas.microsoft.com/office/drawing/2014/main" id="{4663C919-02D2-4AA9-BDF3-489EC17DF8B9}"/>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126" name="直線コネクタ 125">
          <a:extLst>
            <a:ext uri="{FF2B5EF4-FFF2-40B4-BE49-F238E27FC236}">
              <a16:creationId xmlns:a16="http://schemas.microsoft.com/office/drawing/2014/main" id="{3A9CB524-F0A8-49E6-A492-D8E2143A1EAC}"/>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127" name="【体育館・プール】&#10;一人当たり面積最大値テキスト">
          <a:extLst>
            <a:ext uri="{FF2B5EF4-FFF2-40B4-BE49-F238E27FC236}">
              <a16:creationId xmlns:a16="http://schemas.microsoft.com/office/drawing/2014/main" id="{A20FDF73-477C-4608-AAE4-DF56C89B1627}"/>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128" name="直線コネクタ 127">
          <a:extLst>
            <a:ext uri="{FF2B5EF4-FFF2-40B4-BE49-F238E27FC236}">
              <a16:creationId xmlns:a16="http://schemas.microsoft.com/office/drawing/2014/main" id="{5C1D37F2-DDE1-432D-AA27-F5AF2AE67469}"/>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129" name="【体育館・プール】&#10;一人当たり面積平均値テキスト">
          <a:extLst>
            <a:ext uri="{FF2B5EF4-FFF2-40B4-BE49-F238E27FC236}">
              <a16:creationId xmlns:a16="http://schemas.microsoft.com/office/drawing/2014/main" id="{E0D9DD68-6E9A-4ECF-B55F-4493C51267B1}"/>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130" name="フローチャート: 判断 129">
          <a:extLst>
            <a:ext uri="{FF2B5EF4-FFF2-40B4-BE49-F238E27FC236}">
              <a16:creationId xmlns:a16="http://schemas.microsoft.com/office/drawing/2014/main" id="{5690186F-CEB0-441F-B0A4-609BA0917923}"/>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131" name="フローチャート: 判断 130">
          <a:extLst>
            <a:ext uri="{FF2B5EF4-FFF2-40B4-BE49-F238E27FC236}">
              <a16:creationId xmlns:a16="http://schemas.microsoft.com/office/drawing/2014/main" id="{75CB3073-5379-4BF9-A4D9-FF9C01DDE716}"/>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61595</xdr:rowOff>
    </xdr:from>
    <xdr:to>
      <xdr:col>46</xdr:col>
      <xdr:colOff>38100</xdr:colOff>
      <xdr:row>63</xdr:row>
      <xdr:rowOff>163195</xdr:rowOff>
    </xdr:to>
    <xdr:sp macro="" textlink="">
      <xdr:nvSpPr>
        <xdr:cNvPr id="132" name="フローチャート: 判断 131">
          <a:extLst>
            <a:ext uri="{FF2B5EF4-FFF2-40B4-BE49-F238E27FC236}">
              <a16:creationId xmlns:a16="http://schemas.microsoft.com/office/drawing/2014/main" id="{AC3F36CF-5EEB-4CB8-B7F7-4AE2C5009122}"/>
            </a:ext>
          </a:extLst>
        </xdr:cNvPr>
        <xdr:cNvSpPr/>
      </xdr:nvSpPr>
      <xdr:spPr>
        <a:xfrm>
          <a:off x="8699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57404</xdr:rowOff>
    </xdr:from>
    <xdr:to>
      <xdr:col>41</xdr:col>
      <xdr:colOff>101600</xdr:colOff>
      <xdr:row>63</xdr:row>
      <xdr:rowOff>159004</xdr:rowOff>
    </xdr:to>
    <xdr:sp macro="" textlink="">
      <xdr:nvSpPr>
        <xdr:cNvPr id="133" name="フローチャート: 判断 132">
          <a:extLst>
            <a:ext uri="{FF2B5EF4-FFF2-40B4-BE49-F238E27FC236}">
              <a16:creationId xmlns:a16="http://schemas.microsoft.com/office/drawing/2014/main" id="{B9E2EF04-3656-4A16-9660-2EA1AC770311}"/>
            </a:ext>
          </a:extLst>
        </xdr:cNvPr>
        <xdr:cNvSpPr/>
      </xdr:nvSpPr>
      <xdr:spPr>
        <a:xfrm>
          <a:off x="7810500" y="1085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66167</xdr:rowOff>
    </xdr:from>
    <xdr:to>
      <xdr:col>36</xdr:col>
      <xdr:colOff>165100</xdr:colOff>
      <xdr:row>63</xdr:row>
      <xdr:rowOff>167767</xdr:rowOff>
    </xdr:to>
    <xdr:sp macro="" textlink="">
      <xdr:nvSpPr>
        <xdr:cNvPr id="134" name="フローチャート: 判断 133">
          <a:extLst>
            <a:ext uri="{FF2B5EF4-FFF2-40B4-BE49-F238E27FC236}">
              <a16:creationId xmlns:a16="http://schemas.microsoft.com/office/drawing/2014/main" id="{99684EF8-6490-44AF-95DD-5AEDFAF90F0D}"/>
            </a:ext>
          </a:extLst>
        </xdr:cNvPr>
        <xdr:cNvSpPr/>
      </xdr:nvSpPr>
      <xdr:spPr>
        <a:xfrm>
          <a:off x="6921500" y="1086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E5CB8FFF-30F8-42CA-B642-AA79242CB2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977A1DBE-53F4-4F55-A50A-7EE1982AA2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2427E7C6-2898-45EB-95D2-A595D2AD089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58F066E8-89AE-4DD7-BC4A-56B93403EEF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F72F8E7-284F-4CAD-BEAE-154AC916FA0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140" name="楕円 139">
          <a:extLst>
            <a:ext uri="{FF2B5EF4-FFF2-40B4-BE49-F238E27FC236}">
              <a16:creationId xmlns:a16="http://schemas.microsoft.com/office/drawing/2014/main" id="{5DDE1F0B-E15A-4AD5-ADD3-F30E7A49D3BB}"/>
            </a:ext>
          </a:extLst>
        </xdr:cNvPr>
        <xdr:cNvSpPr/>
      </xdr:nvSpPr>
      <xdr:spPr>
        <a:xfrm>
          <a:off x="104267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57421</xdr:rowOff>
    </xdr:from>
    <xdr:ext cx="469744" cy="259045"/>
    <xdr:sp macro="" textlink="">
      <xdr:nvSpPr>
        <xdr:cNvPr id="141" name="【体育館・プール】&#10;一人当たり面積該当値テキスト">
          <a:extLst>
            <a:ext uri="{FF2B5EF4-FFF2-40B4-BE49-F238E27FC236}">
              <a16:creationId xmlns:a16="http://schemas.microsoft.com/office/drawing/2014/main" id="{7E520BB5-699F-475A-B9BD-5A285FC9160E}"/>
            </a:ext>
          </a:extLst>
        </xdr:cNvPr>
        <xdr:cNvSpPr txBox="1"/>
      </xdr:nvSpPr>
      <xdr:spPr>
        <a:xfrm>
          <a:off x="10515600" y="1068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19304</xdr:rowOff>
    </xdr:from>
    <xdr:to>
      <xdr:col>50</xdr:col>
      <xdr:colOff>165100</xdr:colOff>
      <xdr:row>63</xdr:row>
      <xdr:rowOff>120904</xdr:rowOff>
    </xdr:to>
    <xdr:sp macro="" textlink="">
      <xdr:nvSpPr>
        <xdr:cNvPr id="142" name="楕円 141">
          <a:extLst>
            <a:ext uri="{FF2B5EF4-FFF2-40B4-BE49-F238E27FC236}">
              <a16:creationId xmlns:a16="http://schemas.microsoft.com/office/drawing/2014/main" id="{1C5D783B-676E-4566-96DA-972FD93BB2AE}"/>
            </a:ext>
          </a:extLst>
        </xdr:cNvPr>
        <xdr:cNvSpPr/>
      </xdr:nvSpPr>
      <xdr:spPr>
        <a:xfrm>
          <a:off x="9588500" y="1082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70104</xdr:rowOff>
    </xdr:from>
    <xdr:to>
      <xdr:col>55</xdr:col>
      <xdr:colOff>0</xdr:colOff>
      <xdr:row>63</xdr:row>
      <xdr:rowOff>85344</xdr:rowOff>
    </xdr:to>
    <xdr:cxnSp macro="">
      <xdr:nvCxnSpPr>
        <xdr:cNvPr id="143" name="直線コネクタ 142">
          <a:extLst>
            <a:ext uri="{FF2B5EF4-FFF2-40B4-BE49-F238E27FC236}">
              <a16:creationId xmlns:a16="http://schemas.microsoft.com/office/drawing/2014/main" id="{17C64396-AE1B-4BD6-BBDA-3EF66AB5E876}"/>
            </a:ext>
          </a:extLst>
        </xdr:cNvPr>
        <xdr:cNvCxnSpPr/>
      </xdr:nvCxnSpPr>
      <xdr:spPr>
        <a:xfrm>
          <a:off x="9639300" y="10871454"/>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65024</xdr:rowOff>
    </xdr:from>
    <xdr:to>
      <xdr:col>46</xdr:col>
      <xdr:colOff>38100</xdr:colOff>
      <xdr:row>63</xdr:row>
      <xdr:rowOff>166624</xdr:rowOff>
    </xdr:to>
    <xdr:sp macro="" textlink="">
      <xdr:nvSpPr>
        <xdr:cNvPr id="144" name="楕円 143">
          <a:extLst>
            <a:ext uri="{FF2B5EF4-FFF2-40B4-BE49-F238E27FC236}">
              <a16:creationId xmlns:a16="http://schemas.microsoft.com/office/drawing/2014/main" id="{321FC245-F9DF-413E-9E80-B30B89B16BB5}"/>
            </a:ext>
          </a:extLst>
        </xdr:cNvPr>
        <xdr:cNvSpPr/>
      </xdr:nvSpPr>
      <xdr:spPr>
        <a:xfrm>
          <a:off x="86995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70104</xdr:rowOff>
    </xdr:from>
    <xdr:to>
      <xdr:col>50</xdr:col>
      <xdr:colOff>114300</xdr:colOff>
      <xdr:row>63</xdr:row>
      <xdr:rowOff>115824</xdr:rowOff>
    </xdr:to>
    <xdr:cxnSp macro="">
      <xdr:nvCxnSpPr>
        <xdr:cNvPr id="145" name="直線コネクタ 144">
          <a:extLst>
            <a:ext uri="{FF2B5EF4-FFF2-40B4-BE49-F238E27FC236}">
              <a16:creationId xmlns:a16="http://schemas.microsoft.com/office/drawing/2014/main" id="{D285C8FA-44D4-4808-83AE-033B236F63B1}"/>
            </a:ext>
          </a:extLst>
        </xdr:cNvPr>
        <xdr:cNvCxnSpPr/>
      </xdr:nvCxnSpPr>
      <xdr:spPr>
        <a:xfrm flipV="1">
          <a:off x="8750300" y="108714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146" name="n_1aveValue【体育館・プール】&#10;一人当たり面積">
          <a:extLst>
            <a:ext uri="{FF2B5EF4-FFF2-40B4-BE49-F238E27FC236}">
              <a16:creationId xmlns:a16="http://schemas.microsoft.com/office/drawing/2014/main" id="{348DB7C4-2F7D-4086-9522-B9B3357D15F9}"/>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8272</xdr:rowOff>
    </xdr:from>
    <xdr:ext cx="469744" cy="259045"/>
    <xdr:sp macro="" textlink="">
      <xdr:nvSpPr>
        <xdr:cNvPr id="147" name="n_2aveValue【体育館・プール】&#10;一人当たり面積">
          <a:extLst>
            <a:ext uri="{FF2B5EF4-FFF2-40B4-BE49-F238E27FC236}">
              <a16:creationId xmlns:a16="http://schemas.microsoft.com/office/drawing/2014/main" id="{6DBE501B-1E05-4C18-B704-B384D666FE7B}"/>
            </a:ext>
          </a:extLst>
        </xdr:cNvPr>
        <xdr:cNvSpPr txBox="1"/>
      </xdr:nvSpPr>
      <xdr:spPr>
        <a:xfrm>
          <a:off x="8515427" y="1063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4081</xdr:rowOff>
    </xdr:from>
    <xdr:ext cx="469744" cy="259045"/>
    <xdr:sp macro="" textlink="">
      <xdr:nvSpPr>
        <xdr:cNvPr id="148" name="n_3aveValue【体育館・プール】&#10;一人当たり面積">
          <a:extLst>
            <a:ext uri="{FF2B5EF4-FFF2-40B4-BE49-F238E27FC236}">
              <a16:creationId xmlns:a16="http://schemas.microsoft.com/office/drawing/2014/main" id="{03E8D885-E5E0-4A07-9DB9-68D3180CE945}"/>
            </a:ext>
          </a:extLst>
        </xdr:cNvPr>
        <xdr:cNvSpPr txBox="1"/>
      </xdr:nvSpPr>
      <xdr:spPr>
        <a:xfrm>
          <a:off x="7626427" y="106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12844</xdr:rowOff>
    </xdr:from>
    <xdr:ext cx="469744" cy="259045"/>
    <xdr:sp macro="" textlink="">
      <xdr:nvSpPr>
        <xdr:cNvPr id="149" name="n_4aveValue【体育館・プール】&#10;一人当たり面積">
          <a:extLst>
            <a:ext uri="{FF2B5EF4-FFF2-40B4-BE49-F238E27FC236}">
              <a16:creationId xmlns:a16="http://schemas.microsoft.com/office/drawing/2014/main" id="{595D78E2-28DD-4E06-B8F9-5EA533281B2F}"/>
            </a:ext>
          </a:extLst>
        </xdr:cNvPr>
        <xdr:cNvSpPr txBox="1"/>
      </xdr:nvSpPr>
      <xdr:spPr>
        <a:xfrm>
          <a:off x="6737427" y="1064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137431</xdr:rowOff>
    </xdr:from>
    <xdr:ext cx="469744" cy="259045"/>
    <xdr:sp macro="" textlink="">
      <xdr:nvSpPr>
        <xdr:cNvPr id="150" name="n_1mainValue【体育館・プール】&#10;一人当たり面積">
          <a:extLst>
            <a:ext uri="{FF2B5EF4-FFF2-40B4-BE49-F238E27FC236}">
              <a16:creationId xmlns:a16="http://schemas.microsoft.com/office/drawing/2014/main" id="{89295876-C98D-4EF6-AC77-4F0C5F661F5E}"/>
            </a:ext>
          </a:extLst>
        </xdr:cNvPr>
        <xdr:cNvSpPr txBox="1"/>
      </xdr:nvSpPr>
      <xdr:spPr>
        <a:xfrm>
          <a:off x="9391727" y="1059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151" name="n_2mainValue【体育館・プール】&#10;一人当たり面積">
          <a:extLst>
            <a:ext uri="{FF2B5EF4-FFF2-40B4-BE49-F238E27FC236}">
              <a16:creationId xmlns:a16="http://schemas.microsoft.com/office/drawing/2014/main" id="{DC429D1E-54BA-47B6-AEF6-94D303EAE24F}"/>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2" name="正方形/長方形 151">
          <a:extLst>
            <a:ext uri="{FF2B5EF4-FFF2-40B4-BE49-F238E27FC236}">
              <a16:creationId xmlns:a16="http://schemas.microsoft.com/office/drawing/2014/main" id="{E5B64621-6037-4FB7-9AF8-56A0C47EC25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3" name="正方形/長方形 152">
          <a:extLst>
            <a:ext uri="{FF2B5EF4-FFF2-40B4-BE49-F238E27FC236}">
              <a16:creationId xmlns:a16="http://schemas.microsoft.com/office/drawing/2014/main" id="{CE7126C5-77A5-4867-943E-CA857ECE1E6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4" name="正方形/長方形 153">
          <a:extLst>
            <a:ext uri="{FF2B5EF4-FFF2-40B4-BE49-F238E27FC236}">
              <a16:creationId xmlns:a16="http://schemas.microsoft.com/office/drawing/2014/main" id="{77A80C37-B2F7-49EA-8A3F-C7575D8907D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5" name="正方形/長方形 154">
          <a:extLst>
            <a:ext uri="{FF2B5EF4-FFF2-40B4-BE49-F238E27FC236}">
              <a16:creationId xmlns:a16="http://schemas.microsoft.com/office/drawing/2014/main" id="{2EEACC61-8E20-471B-8C4A-A2BFEC31F51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6" name="正方形/長方形 155">
          <a:extLst>
            <a:ext uri="{FF2B5EF4-FFF2-40B4-BE49-F238E27FC236}">
              <a16:creationId xmlns:a16="http://schemas.microsoft.com/office/drawing/2014/main" id="{DFD4CF62-71F7-43B8-88F1-657851DF4DF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7" name="正方形/長方形 156">
          <a:extLst>
            <a:ext uri="{FF2B5EF4-FFF2-40B4-BE49-F238E27FC236}">
              <a16:creationId xmlns:a16="http://schemas.microsoft.com/office/drawing/2014/main" id="{2D8645B6-B002-4AEA-90F3-1BB27EAD7AD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8" name="正方形/長方形 157">
          <a:extLst>
            <a:ext uri="{FF2B5EF4-FFF2-40B4-BE49-F238E27FC236}">
              <a16:creationId xmlns:a16="http://schemas.microsoft.com/office/drawing/2014/main" id="{332787ED-1974-4A28-9B5D-FE81CE1E8AF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9" name="正方形/長方形 158">
          <a:extLst>
            <a:ext uri="{FF2B5EF4-FFF2-40B4-BE49-F238E27FC236}">
              <a16:creationId xmlns:a16="http://schemas.microsoft.com/office/drawing/2014/main" id="{0FEB0F21-F096-4A60-8467-957330863A7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0" name="正方形/長方形 159">
          <a:extLst>
            <a:ext uri="{FF2B5EF4-FFF2-40B4-BE49-F238E27FC236}">
              <a16:creationId xmlns:a16="http://schemas.microsoft.com/office/drawing/2014/main" id="{5FA9BA50-538E-4323-B774-E4962D3CE6C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1" name="正方形/長方形 160">
          <a:extLst>
            <a:ext uri="{FF2B5EF4-FFF2-40B4-BE49-F238E27FC236}">
              <a16:creationId xmlns:a16="http://schemas.microsoft.com/office/drawing/2014/main" id="{3BB63F1B-4DB3-4450-8193-D1CC567DD55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2" name="正方形/長方形 161">
          <a:extLst>
            <a:ext uri="{FF2B5EF4-FFF2-40B4-BE49-F238E27FC236}">
              <a16:creationId xmlns:a16="http://schemas.microsoft.com/office/drawing/2014/main" id="{D5ED1471-E7B7-4E48-A277-81FE84DCF09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3" name="正方形/長方形 162">
          <a:extLst>
            <a:ext uri="{FF2B5EF4-FFF2-40B4-BE49-F238E27FC236}">
              <a16:creationId xmlns:a16="http://schemas.microsoft.com/office/drawing/2014/main" id="{7EE174AF-E2BF-416E-92BA-A0EAC49FBA0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4" name="正方形/長方形 163">
          <a:extLst>
            <a:ext uri="{FF2B5EF4-FFF2-40B4-BE49-F238E27FC236}">
              <a16:creationId xmlns:a16="http://schemas.microsoft.com/office/drawing/2014/main" id="{006D0A0C-BEF3-4400-A4FA-6CBD2CF935E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5" name="正方形/長方形 164">
          <a:extLst>
            <a:ext uri="{FF2B5EF4-FFF2-40B4-BE49-F238E27FC236}">
              <a16:creationId xmlns:a16="http://schemas.microsoft.com/office/drawing/2014/main" id="{5FA74FE0-1C4F-4C15-B233-A57F2949292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6" name="正方形/長方形 165">
          <a:extLst>
            <a:ext uri="{FF2B5EF4-FFF2-40B4-BE49-F238E27FC236}">
              <a16:creationId xmlns:a16="http://schemas.microsoft.com/office/drawing/2014/main" id="{AFE12105-9BAA-4D54-A4EE-FBDEBF52D53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7" name="正方形/長方形 166">
          <a:extLst>
            <a:ext uri="{FF2B5EF4-FFF2-40B4-BE49-F238E27FC236}">
              <a16:creationId xmlns:a16="http://schemas.microsoft.com/office/drawing/2014/main" id="{CE8E0F8B-C29A-47A2-B321-BB0E24F2693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8" name="正方形/長方形 167">
          <a:extLst>
            <a:ext uri="{FF2B5EF4-FFF2-40B4-BE49-F238E27FC236}">
              <a16:creationId xmlns:a16="http://schemas.microsoft.com/office/drawing/2014/main" id="{12CE0B53-C0CA-466F-9913-0004ABBD93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9" name="正方形/長方形 168">
          <a:extLst>
            <a:ext uri="{FF2B5EF4-FFF2-40B4-BE49-F238E27FC236}">
              <a16:creationId xmlns:a16="http://schemas.microsoft.com/office/drawing/2014/main" id="{C4EF69E2-DAED-4CB8-8F2B-69668CE855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0" name="正方形/長方形 169">
          <a:extLst>
            <a:ext uri="{FF2B5EF4-FFF2-40B4-BE49-F238E27FC236}">
              <a16:creationId xmlns:a16="http://schemas.microsoft.com/office/drawing/2014/main" id="{1C1B383A-766D-4250-B929-CAD810F7ED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1" name="正方形/長方形 170">
          <a:extLst>
            <a:ext uri="{FF2B5EF4-FFF2-40B4-BE49-F238E27FC236}">
              <a16:creationId xmlns:a16="http://schemas.microsoft.com/office/drawing/2014/main" id="{9F38DA40-3379-4E1F-9327-9CD1F2A6848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2" name="正方形/長方形 171">
          <a:extLst>
            <a:ext uri="{FF2B5EF4-FFF2-40B4-BE49-F238E27FC236}">
              <a16:creationId xmlns:a16="http://schemas.microsoft.com/office/drawing/2014/main" id="{F226F78F-2EBE-4096-944C-1F3A4B82AF4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3" name="正方形/長方形 172">
          <a:extLst>
            <a:ext uri="{FF2B5EF4-FFF2-40B4-BE49-F238E27FC236}">
              <a16:creationId xmlns:a16="http://schemas.microsoft.com/office/drawing/2014/main" id="{37418BEB-2C5A-4B9A-9A76-869CA1C1D9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4" name="正方形/長方形 173">
          <a:extLst>
            <a:ext uri="{FF2B5EF4-FFF2-40B4-BE49-F238E27FC236}">
              <a16:creationId xmlns:a16="http://schemas.microsoft.com/office/drawing/2014/main" id="{2A3ECE9B-6148-411D-8396-4AE2D0E5E27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5" name="正方形/長方形 174">
          <a:extLst>
            <a:ext uri="{FF2B5EF4-FFF2-40B4-BE49-F238E27FC236}">
              <a16:creationId xmlns:a16="http://schemas.microsoft.com/office/drawing/2014/main" id="{3DB95783-DC95-48C0-AB64-9E9ED9EA910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6" name="テキスト ボックス 175">
          <a:extLst>
            <a:ext uri="{FF2B5EF4-FFF2-40B4-BE49-F238E27FC236}">
              <a16:creationId xmlns:a16="http://schemas.microsoft.com/office/drawing/2014/main" id="{4F13F727-4708-41D7-A61A-5F2FDD641E9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7" name="直線コネクタ 176">
          <a:extLst>
            <a:ext uri="{FF2B5EF4-FFF2-40B4-BE49-F238E27FC236}">
              <a16:creationId xmlns:a16="http://schemas.microsoft.com/office/drawing/2014/main" id="{BE95CE8D-EE0B-4078-8005-CB706907C84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78" name="テキスト ボックス 177">
          <a:extLst>
            <a:ext uri="{FF2B5EF4-FFF2-40B4-BE49-F238E27FC236}">
              <a16:creationId xmlns:a16="http://schemas.microsoft.com/office/drawing/2014/main" id="{05943CE1-5B4D-4E2A-AB7A-768C82A3774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79" name="直線コネクタ 178">
          <a:extLst>
            <a:ext uri="{FF2B5EF4-FFF2-40B4-BE49-F238E27FC236}">
              <a16:creationId xmlns:a16="http://schemas.microsoft.com/office/drawing/2014/main" id="{FF46DB20-2319-4C5B-AB75-D0D9F977C67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80" name="テキスト ボックス 179">
          <a:extLst>
            <a:ext uri="{FF2B5EF4-FFF2-40B4-BE49-F238E27FC236}">
              <a16:creationId xmlns:a16="http://schemas.microsoft.com/office/drawing/2014/main" id="{6C11E2C4-755F-4B1D-96E9-5CAFDC1C25A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1" name="直線コネクタ 180">
          <a:extLst>
            <a:ext uri="{FF2B5EF4-FFF2-40B4-BE49-F238E27FC236}">
              <a16:creationId xmlns:a16="http://schemas.microsoft.com/office/drawing/2014/main" id="{157E4B51-71C7-4D10-9776-6DEA87CF263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2" name="テキスト ボックス 181">
          <a:extLst>
            <a:ext uri="{FF2B5EF4-FFF2-40B4-BE49-F238E27FC236}">
              <a16:creationId xmlns:a16="http://schemas.microsoft.com/office/drawing/2014/main" id="{6E2C0744-91BC-436A-BDAA-D42271D2F8E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83" name="直線コネクタ 182">
          <a:extLst>
            <a:ext uri="{FF2B5EF4-FFF2-40B4-BE49-F238E27FC236}">
              <a16:creationId xmlns:a16="http://schemas.microsoft.com/office/drawing/2014/main" id="{2E0E8D89-DF82-4DE5-9F25-00F92B0160C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4" name="テキスト ボックス 183">
          <a:extLst>
            <a:ext uri="{FF2B5EF4-FFF2-40B4-BE49-F238E27FC236}">
              <a16:creationId xmlns:a16="http://schemas.microsoft.com/office/drawing/2014/main" id="{C56A501B-7E99-4339-929A-132A2EF102E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5" name="直線コネクタ 184">
          <a:extLst>
            <a:ext uri="{FF2B5EF4-FFF2-40B4-BE49-F238E27FC236}">
              <a16:creationId xmlns:a16="http://schemas.microsoft.com/office/drawing/2014/main" id="{1DF8B84F-9361-432A-800A-F540CA14B10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6" name="テキスト ボックス 185">
          <a:extLst>
            <a:ext uri="{FF2B5EF4-FFF2-40B4-BE49-F238E27FC236}">
              <a16:creationId xmlns:a16="http://schemas.microsoft.com/office/drawing/2014/main" id="{1008B124-B14B-428D-9810-96AB0F8583C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7" name="直線コネクタ 186">
          <a:extLst>
            <a:ext uri="{FF2B5EF4-FFF2-40B4-BE49-F238E27FC236}">
              <a16:creationId xmlns:a16="http://schemas.microsoft.com/office/drawing/2014/main" id="{9C0EE94D-5DE2-4BB4-9D08-D41A5BF59BE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8" name="テキスト ボックス 187">
          <a:extLst>
            <a:ext uri="{FF2B5EF4-FFF2-40B4-BE49-F238E27FC236}">
              <a16:creationId xmlns:a16="http://schemas.microsoft.com/office/drawing/2014/main" id="{A8F559E8-B03F-4282-9970-5DB13BBD246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9" name="直線コネクタ 188">
          <a:extLst>
            <a:ext uri="{FF2B5EF4-FFF2-40B4-BE49-F238E27FC236}">
              <a16:creationId xmlns:a16="http://schemas.microsoft.com/office/drawing/2014/main" id="{92AC20FA-4B28-40B9-81FF-2D88C61E90F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90" name="テキスト ボックス 189">
          <a:extLst>
            <a:ext uri="{FF2B5EF4-FFF2-40B4-BE49-F238E27FC236}">
              <a16:creationId xmlns:a16="http://schemas.microsoft.com/office/drawing/2014/main" id="{6C280C8E-B0D3-4982-8C46-83680CA1AE7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1" name="直線コネクタ 190">
          <a:extLst>
            <a:ext uri="{FF2B5EF4-FFF2-40B4-BE49-F238E27FC236}">
              <a16:creationId xmlns:a16="http://schemas.microsoft.com/office/drawing/2014/main" id="{0995553D-1E6D-4AA4-843B-C953CAC97F5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92" name="【市民会館】&#10;有形固定資産減価償却率グラフ枠">
          <a:extLst>
            <a:ext uri="{FF2B5EF4-FFF2-40B4-BE49-F238E27FC236}">
              <a16:creationId xmlns:a16="http://schemas.microsoft.com/office/drawing/2014/main" id="{F8F21E1C-0E03-4165-9DA3-B2CD52DF998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193" name="直線コネクタ 192">
          <a:extLst>
            <a:ext uri="{FF2B5EF4-FFF2-40B4-BE49-F238E27FC236}">
              <a16:creationId xmlns:a16="http://schemas.microsoft.com/office/drawing/2014/main" id="{6AF9EB16-7A37-4945-B1AD-6336F17536B7}"/>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94" name="【市民会館】&#10;有形固定資産減価償却率最小値テキスト">
          <a:extLst>
            <a:ext uri="{FF2B5EF4-FFF2-40B4-BE49-F238E27FC236}">
              <a16:creationId xmlns:a16="http://schemas.microsoft.com/office/drawing/2014/main" id="{CD35C042-53EE-4CBE-AD8D-1E211677E6D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95" name="直線コネクタ 194">
          <a:extLst>
            <a:ext uri="{FF2B5EF4-FFF2-40B4-BE49-F238E27FC236}">
              <a16:creationId xmlns:a16="http://schemas.microsoft.com/office/drawing/2014/main" id="{96ACDAB3-6896-487D-8A67-B64829ECA00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196" name="【市民会館】&#10;有形固定資産減価償却率最大値テキスト">
          <a:extLst>
            <a:ext uri="{FF2B5EF4-FFF2-40B4-BE49-F238E27FC236}">
              <a16:creationId xmlns:a16="http://schemas.microsoft.com/office/drawing/2014/main" id="{D278DFBF-BF97-44FA-8F39-A2B849B3CB30}"/>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197" name="直線コネクタ 196">
          <a:extLst>
            <a:ext uri="{FF2B5EF4-FFF2-40B4-BE49-F238E27FC236}">
              <a16:creationId xmlns:a16="http://schemas.microsoft.com/office/drawing/2014/main" id="{9C112D90-B43F-41C9-A728-C27465A02823}"/>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198" name="【市民会館】&#10;有形固定資産減価償却率平均値テキスト">
          <a:extLst>
            <a:ext uri="{FF2B5EF4-FFF2-40B4-BE49-F238E27FC236}">
              <a16:creationId xmlns:a16="http://schemas.microsoft.com/office/drawing/2014/main" id="{4083B070-B6DA-4CFB-9801-1930D9C9CB6B}"/>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199" name="フローチャート: 判断 198">
          <a:extLst>
            <a:ext uri="{FF2B5EF4-FFF2-40B4-BE49-F238E27FC236}">
              <a16:creationId xmlns:a16="http://schemas.microsoft.com/office/drawing/2014/main" id="{CFB0C313-93F0-4B92-B108-BE652673745F}"/>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200" name="フローチャート: 判断 199">
          <a:extLst>
            <a:ext uri="{FF2B5EF4-FFF2-40B4-BE49-F238E27FC236}">
              <a16:creationId xmlns:a16="http://schemas.microsoft.com/office/drawing/2014/main" id="{13BBCE99-46BF-446B-B7E0-FD3CEC88E273}"/>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35198</xdr:rowOff>
    </xdr:from>
    <xdr:to>
      <xdr:col>15</xdr:col>
      <xdr:colOff>101600</xdr:colOff>
      <xdr:row>104</xdr:row>
      <xdr:rowOff>136798</xdr:rowOff>
    </xdr:to>
    <xdr:sp macro="" textlink="">
      <xdr:nvSpPr>
        <xdr:cNvPr id="201" name="フローチャート: 判断 200">
          <a:extLst>
            <a:ext uri="{FF2B5EF4-FFF2-40B4-BE49-F238E27FC236}">
              <a16:creationId xmlns:a16="http://schemas.microsoft.com/office/drawing/2014/main" id="{70FD3D47-2575-4C94-B079-B3C7A28FD433}"/>
            </a:ext>
          </a:extLst>
        </xdr:cNvPr>
        <xdr:cNvSpPr/>
      </xdr:nvSpPr>
      <xdr:spPr>
        <a:xfrm>
          <a:off x="2857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202" name="フローチャート: 判断 201">
          <a:extLst>
            <a:ext uri="{FF2B5EF4-FFF2-40B4-BE49-F238E27FC236}">
              <a16:creationId xmlns:a16="http://schemas.microsoft.com/office/drawing/2014/main" id="{C51DE701-00C0-4199-942B-FB00F2E72F56}"/>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203" name="フローチャート: 判断 202">
          <a:extLst>
            <a:ext uri="{FF2B5EF4-FFF2-40B4-BE49-F238E27FC236}">
              <a16:creationId xmlns:a16="http://schemas.microsoft.com/office/drawing/2014/main" id="{A0AE7EC4-BEBB-4F82-9580-5D580ABEDB0A}"/>
            </a:ext>
          </a:extLst>
        </xdr:cNvPr>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4" name="テキスト ボックス 203">
          <a:extLst>
            <a:ext uri="{FF2B5EF4-FFF2-40B4-BE49-F238E27FC236}">
              <a16:creationId xmlns:a16="http://schemas.microsoft.com/office/drawing/2014/main" id="{79FAC657-B801-4BA9-BCB6-8E8B402B7D4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5" name="テキスト ボックス 204">
          <a:extLst>
            <a:ext uri="{FF2B5EF4-FFF2-40B4-BE49-F238E27FC236}">
              <a16:creationId xmlns:a16="http://schemas.microsoft.com/office/drawing/2014/main" id="{D5F9280F-1710-4BAB-A252-6A8E30B4509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6" name="テキスト ボックス 205">
          <a:extLst>
            <a:ext uri="{FF2B5EF4-FFF2-40B4-BE49-F238E27FC236}">
              <a16:creationId xmlns:a16="http://schemas.microsoft.com/office/drawing/2014/main" id="{1C4F6090-18AB-44D1-BB08-9C5241D40C0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7" name="テキスト ボックス 206">
          <a:extLst>
            <a:ext uri="{FF2B5EF4-FFF2-40B4-BE49-F238E27FC236}">
              <a16:creationId xmlns:a16="http://schemas.microsoft.com/office/drawing/2014/main" id="{CDD632DA-0C39-4352-8444-89855E86842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8" name="テキスト ボックス 207">
          <a:extLst>
            <a:ext uri="{FF2B5EF4-FFF2-40B4-BE49-F238E27FC236}">
              <a16:creationId xmlns:a16="http://schemas.microsoft.com/office/drawing/2014/main" id="{9534BC35-E8E5-4247-823E-D4B25FB8CB8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209" name="楕円 208">
          <a:extLst>
            <a:ext uri="{FF2B5EF4-FFF2-40B4-BE49-F238E27FC236}">
              <a16:creationId xmlns:a16="http://schemas.microsoft.com/office/drawing/2014/main" id="{D89C76B8-D732-4DF9-86E4-D435573CCFF4}"/>
            </a:ext>
          </a:extLst>
        </xdr:cNvPr>
        <xdr:cNvSpPr/>
      </xdr:nvSpPr>
      <xdr:spPr>
        <a:xfrm>
          <a:off x="4584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139716</xdr:rowOff>
    </xdr:from>
    <xdr:ext cx="405111" cy="259045"/>
    <xdr:sp macro="" textlink="">
      <xdr:nvSpPr>
        <xdr:cNvPr id="210" name="【市民会館】&#10;有形固定資産減価償却率該当値テキスト">
          <a:extLst>
            <a:ext uri="{FF2B5EF4-FFF2-40B4-BE49-F238E27FC236}">
              <a16:creationId xmlns:a16="http://schemas.microsoft.com/office/drawing/2014/main" id="{C5FF8CAD-870B-4D74-877F-E4B20E9EBBFC}"/>
            </a:ext>
          </a:extLst>
        </xdr:cNvPr>
        <xdr:cNvSpPr txBox="1"/>
      </xdr:nvSpPr>
      <xdr:spPr>
        <a:xfrm>
          <a:off x="4673600"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82550</xdr:rowOff>
    </xdr:from>
    <xdr:to>
      <xdr:col>20</xdr:col>
      <xdr:colOff>38100</xdr:colOff>
      <xdr:row>104</xdr:row>
      <xdr:rowOff>12700</xdr:rowOff>
    </xdr:to>
    <xdr:sp macro="" textlink="">
      <xdr:nvSpPr>
        <xdr:cNvPr id="211" name="楕円 210">
          <a:extLst>
            <a:ext uri="{FF2B5EF4-FFF2-40B4-BE49-F238E27FC236}">
              <a16:creationId xmlns:a16="http://schemas.microsoft.com/office/drawing/2014/main" id="{57872E1A-3DF7-4B42-93BA-217BFB40FA36}"/>
            </a:ext>
          </a:extLst>
        </xdr:cNvPr>
        <xdr:cNvSpPr/>
      </xdr:nvSpPr>
      <xdr:spPr>
        <a:xfrm>
          <a:off x="3746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133350</xdr:rowOff>
    </xdr:from>
    <xdr:to>
      <xdr:col>24</xdr:col>
      <xdr:colOff>63500</xdr:colOff>
      <xdr:row>103</xdr:row>
      <xdr:rowOff>167639</xdr:rowOff>
    </xdr:to>
    <xdr:cxnSp macro="">
      <xdr:nvCxnSpPr>
        <xdr:cNvPr id="212" name="直線コネクタ 211">
          <a:extLst>
            <a:ext uri="{FF2B5EF4-FFF2-40B4-BE49-F238E27FC236}">
              <a16:creationId xmlns:a16="http://schemas.microsoft.com/office/drawing/2014/main" id="{D423C634-76D3-4C81-A5D1-18676C3D4A3E}"/>
            </a:ext>
          </a:extLst>
        </xdr:cNvPr>
        <xdr:cNvCxnSpPr/>
      </xdr:nvCxnSpPr>
      <xdr:spPr>
        <a:xfrm>
          <a:off x="3797300" y="177927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48261</xdr:rowOff>
    </xdr:from>
    <xdr:to>
      <xdr:col>15</xdr:col>
      <xdr:colOff>101600</xdr:colOff>
      <xdr:row>103</xdr:row>
      <xdr:rowOff>149861</xdr:rowOff>
    </xdr:to>
    <xdr:sp macro="" textlink="">
      <xdr:nvSpPr>
        <xdr:cNvPr id="213" name="楕円 212">
          <a:extLst>
            <a:ext uri="{FF2B5EF4-FFF2-40B4-BE49-F238E27FC236}">
              <a16:creationId xmlns:a16="http://schemas.microsoft.com/office/drawing/2014/main" id="{47DF0E72-A7BB-42E9-AE33-F68DCAD41A6B}"/>
            </a:ext>
          </a:extLst>
        </xdr:cNvPr>
        <xdr:cNvSpPr/>
      </xdr:nvSpPr>
      <xdr:spPr>
        <a:xfrm>
          <a:off x="2857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99061</xdr:rowOff>
    </xdr:from>
    <xdr:to>
      <xdr:col>19</xdr:col>
      <xdr:colOff>177800</xdr:colOff>
      <xdr:row>103</xdr:row>
      <xdr:rowOff>133350</xdr:rowOff>
    </xdr:to>
    <xdr:cxnSp macro="">
      <xdr:nvCxnSpPr>
        <xdr:cNvPr id="214" name="直線コネクタ 213">
          <a:extLst>
            <a:ext uri="{FF2B5EF4-FFF2-40B4-BE49-F238E27FC236}">
              <a16:creationId xmlns:a16="http://schemas.microsoft.com/office/drawing/2014/main" id="{05CE70F7-BD22-43E7-886D-B4465276F1CA}"/>
            </a:ext>
          </a:extLst>
        </xdr:cNvPr>
        <xdr:cNvCxnSpPr/>
      </xdr:nvCxnSpPr>
      <xdr:spPr>
        <a:xfrm>
          <a:off x="2908300" y="177584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215" name="n_1aveValue【市民会館】&#10;有形固定資産減価償却率">
          <a:extLst>
            <a:ext uri="{FF2B5EF4-FFF2-40B4-BE49-F238E27FC236}">
              <a16:creationId xmlns:a16="http://schemas.microsoft.com/office/drawing/2014/main" id="{5159B024-01FC-40CE-BEF2-2C7B7B9F9476}"/>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127925</xdr:rowOff>
    </xdr:from>
    <xdr:ext cx="405111" cy="259045"/>
    <xdr:sp macro="" textlink="">
      <xdr:nvSpPr>
        <xdr:cNvPr id="216" name="n_2aveValue【市民会館】&#10;有形固定資産減価償却率">
          <a:extLst>
            <a:ext uri="{FF2B5EF4-FFF2-40B4-BE49-F238E27FC236}">
              <a16:creationId xmlns:a16="http://schemas.microsoft.com/office/drawing/2014/main" id="{C422AFEC-E5FA-4CA2-9633-CC94496A41DE}"/>
            </a:ext>
          </a:extLst>
        </xdr:cNvPr>
        <xdr:cNvSpPr txBox="1"/>
      </xdr:nvSpPr>
      <xdr:spPr>
        <a:xfrm>
          <a:off x="2705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217" name="n_3aveValue【市民会館】&#10;有形固定資産減価償却率">
          <a:extLst>
            <a:ext uri="{FF2B5EF4-FFF2-40B4-BE49-F238E27FC236}">
              <a16:creationId xmlns:a16="http://schemas.microsoft.com/office/drawing/2014/main" id="{E18A9F57-0EF8-420A-A41D-EBE90D77FB9A}"/>
            </a:ext>
          </a:extLst>
        </xdr:cNvPr>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17797</xdr:rowOff>
    </xdr:from>
    <xdr:ext cx="405111" cy="259045"/>
    <xdr:sp macro="" textlink="">
      <xdr:nvSpPr>
        <xdr:cNvPr id="218" name="n_4aveValue【市民会館】&#10;有形固定資産減価償却率">
          <a:extLst>
            <a:ext uri="{FF2B5EF4-FFF2-40B4-BE49-F238E27FC236}">
              <a16:creationId xmlns:a16="http://schemas.microsoft.com/office/drawing/2014/main" id="{06BB0B5E-994C-4187-A323-A37AD07D644A}"/>
            </a:ext>
          </a:extLst>
        </xdr:cNvPr>
        <xdr:cNvSpPr txBox="1"/>
      </xdr:nvSpPr>
      <xdr:spPr>
        <a:xfrm>
          <a:off x="927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29227</xdr:rowOff>
    </xdr:from>
    <xdr:ext cx="405111" cy="259045"/>
    <xdr:sp macro="" textlink="">
      <xdr:nvSpPr>
        <xdr:cNvPr id="219" name="n_1mainValue【市民会館】&#10;有形固定資産減価償却率">
          <a:extLst>
            <a:ext uri="{FF2B5EF4-FFF2-40B4-BE49-F238E27FC236}">
              <a16:creationId xmlns:a16="http://schemas.microsoft.com/office/drawing/2014/main" id="{1DDA9F95-F94D-49A4-A150-AAAE0645523D}"/>
            </a:ext>
          </a:extLst>
        </xdr:cNvPr>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166388</xdr:rowOff>
    </xdr:from>
    <xdr:ext cx="405111" cy="259045"/>
    <xdr:sp macro="" textlink="">
      <xdr:nvSpPr>
        <xdr:cNvPr id="220" name="n_2mainValue【市民会館】&#10;有形固定資産減価償却率">
          <a:extLst>
            <a:ext uri="{FF2B5EF4-FFF2-40B4-BE49-F238E27FC236}">
              <a16:creationId xmlns:a16="http://schemas.microsoft.com/office/drawing/2014/main" id="{5722C2CD-45C6-4DC7-9D96-ACCEC3AFC9A2}"/>
            </a:ext>
          </a:extLst>
        </xdr:cNvPr>
        <xdr:cNvSpPr txBox="1"/>
      </xdr:nvSpPr>
      <xdr:spPr>
        <a:xfrm>
          <a:off x="2705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1" name="正方形/長方形 220">
          <a:extLst>
            <a:ext uri="{FF2B5EF4-FFF2-40B4-BE49-F238E27FC236}">
              <a16:creationId xmlns:a16="http://schemas.microsoft.com/office/drawing/2014/main" id="{55FA996E-1A2A-4CCA-B91B-429500D853E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2" name="正方形/長方形 221">
          <a:extLst>
            <a:ext uri="{FF2B5EF4-FFF2-40B4-BE49-F238E27FC236}">
              <a16:creationId xmlns:a16="http://schemas.microsoft.com/office/drawing/2014/main" id="{12092D37-D1B3-428F-8984-11279ED81E6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3" name="正方形/長方形 222">
          <a:extLst>
            <a:ext uri="{FF2B5EF4-FFF2-40B4-BE49-F238E27FC236}">
              <a16:creationId xmlns:a16="http://schemas.microsoft.com/office/drawing/2014/main" id="{7E4355B7-D16E-49EF-8B66-F444FFB2772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4" name="正方形/長方形 223">
          <a:extLst>
            <a:ext uri="{FF2B5EF4-FFF2-40B4-BE49-F238E27FC236}">
              <a16:creationId xmlns:a16="http://schemas.microsoft.com/office/drawing/2014/main" id="{CD28DBC8-7B49-4811-8177-2552A5EBCF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5" name="正方形/長方形 224">
          <a:extLst>
            <a:ext uri="{FF2B5EF4-FFF2-40B4-BE49-F238E27FC236}">
              <a16:creationId xmlns:a16="http://schemas.microsoft.com/office/drawing/2014/main" id="{5DE5905F-A181-4AB4-A7F9-4C5FAE0715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6" name="正方形/長方形 225">
          <a:extLst>
            <a:ext uri="{FF2B5EF4-FFF2-40B4-BE49-F238E27FC236}">
              <a16:creationId xmlns:a16="http://schemas.microsoft.com/office/drawing/2014/main" id="{91C1053C-9D92-46FC-BADE-2B9AD84791C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7" name="正方形/長方形 226">
          <a:extLst>
            <a:ext uri="{FF2B5EF4-FFF2-40B4-BE49-F238E27FC236}">
              <a16:creationId xmlns:a16="http://schemas.microsoft.com/office/drawing/2014/main" id="{D9DD3271-53F5-4DF4-9BC9-9E064B04AFA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8" name="正方形/長方形 227">
          <a:extLst>
            <a:ext uri="{FF2B5EF4-FFF2-40B4-BE49-F238E27FC236}">
              <a16:creationId xmlns:a16="http://schemas.microsoft.com/office/drawing/2014/main" id="{BF98C1AC-0126-439F-AFDA-8C00ED506D6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9" name="テキスト ボックス 228">
          <a:extLst>
            <a:ext uri="{FF2B5EF4-FFF2-40B4-BE49-F238E27FC236}">
              <a16:creationId xmlns:a16="http://schemas.microsoft.com/office/drawing/2014/main" id="{3B1C2FD2-9AFA-4A5C-8BBC-62562052F84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0" name="直線コネクタ 229">
          <a:extLst>
            <a:ext uri="{FF2B5EF4-FFF2-40B4-BE49-F238E27FC236}">
              <a16:creationId xmlns:a16="http://schemas.microsoft.com/office/drawing/2014/main" id="{00FF9AAE-61BC-42D9-A4BF-76F03FABB5A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31" name="直線コネクタ 230">
          <a:extLst>
            <a:ext uri="{FF2B5EF4-FFF2-40B4-BE49-F238E27FC236}">
              <a16:creationId xmlns:a16="http://schemas.microsoft.com/office/drawing/2014/main" id="{7765D367-476C-4A75-9B18-2C8D9B4E07B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32" name="テキスト ボックス 231">
          <a:extLst>
            <a:ext uri="{FF2B5EF4-FFF2-40B4-BE49-F238E27FC236}">
              <a16:creationId xmlns:a16="http://schemas.microsoft.com/office/drawing/2014/main" id="{2580C627-24BC-47BA-B96D-0FCB6D94322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33" name="直線コネクタ 232">
          <a:extLst>
            <a:ext uri="{FF2B5EF4-FFF2-40B4-BE49-F238E27FC236}">
              <a16:creationId xmlns:a16="http://schemas.microsoft.com/office/drawing/2014/main" id="{AA564A2E-5C2E-4FB0-9691-88D392BE38C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34" name="テキスト ボックス 233">
          <a:extLst>
            <a:ext uri="{FF2B5EF4-FFF2-40B4-BE49-F238E27FC236}">
              <a16:creationId xmlns:a16="http://schemas.microsoft.com/office/drawing/2014/main" id="{C53E6B3A-211D-4D7B-996F-0B3CCE11D2D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5" name="直線コネクタ 234">
          <a:extLst>
            <a:ext uri="{FF2B5EF4-FFF2-40B4-BE49-F238E27FC236}">
              <a16:creationId xmlns:a16="http://schemas.microsoft.com/office/drawing/2014/main" id="{0F70A4F9-EF5C-47B9-B14F-F109A8B9588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6" name="テキスト ボックス 235">
          <a:extLst>
            <a:ext uri="{FF2B5EF4-FFF2-40B4-BE49-F238E27FC236}">
              <a16:creationId xmlns:a16="http://schemas.microsoft.com/office/drawing/2014/main" id="{7C7CC62F-0D56-47B8-A5F4-0C374F2794B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37" name="直線コネクタ 236">
          <a:extLst>
            <a:ext uri="{FF2B5EF4-FFF2-40B4-BE49-F238E27FC236}">
              <a16:creationId xmlns:a16="http://schemas.microsoft.com/office/drawing/2014/main" id="{83EA5DEA-F756-49FA-B804-7D36DBD34ED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8" name="テキスト ボックス 237">
          <a:extLst>
            <a:ext uri="{FF2B5EF4-FFF2-40B4-BE49-F238E27FC236}">
              <a16:creationId xmlns:a16="http://schemas.microsoft.com/office/drawing/2014/main" id="{9A9553B8-757F-4F14-A0A5-8409E9F65CC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9" name="直線コネクタ 238">
          <a:extLst>
            <a:ext uri="{FF2B5EF4-FFF2-40B4-BE49-F238E27FC236}">
              <a16:creationId xmlns:a16="http://schemas.microsoft.com/office/drawing/2014/main" id="{6B05DA90-F33C-45E9-ABB4-0DDA4B37BCA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40" name="テキスト ボックス 239">
          <a:extLst>
            <a:ext uri="{FF2B5EF4-FFF2-40B4-BE49-F238E27FC236}">
              <a16:creationId xmlns:a16="http://schemas.microsoft.com/office/drawing/2014/main" id="{80B364CF-8669-45D6-960A-3FA1A47327B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1" name="直線コネクタ 240">
          <a:extLst>
            <a:ext uri="{FF2B5EF4-FFF2-40B4-BE49-F238E27FC236}">
              <a16:creationId xmlns:a16="http://schemas.microsoft.com/office/drawing/2014/main" id="{853981E7-5E1B-4BE8-948A-DCB2CED35CE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2" name="テキスト ボックス 241">
          <a:extLst>
            <a:ext uri="{FF2B5EF4-FFF2-40B4-BE49-F238E27FC236}">
              <a16:creationId xmlns:a16="http://schemas.microsoft.com/office/drawing/2014/main" id="{ADE7A58E-A058-4494-BBD4-B3BD2D122AF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3" name="【市民会館】&#10;一人当たり面積グラフ枠">
          <a:extLst>
            <a:ext uri="{FF2B5EF4-FFF2-40B4-BE49-F238E27FC236}">
              <a16:creationId xmlns:a16="http://schemas.microsoft.com/office/drawing/2014/main" id="{2B8C8F86-D559-4928-9CAF-7C39890E33C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244" name="直線コネクタ 243">
          <a:extLst>
            <a:ext uri="{FF2B5EF4-FFF2-40B4-BE49-F238E27FC236}">
              <a16:creationId xmlns:a16="http://schemas.microsoft.com/office/drawing/2014/main" id="{F63B1DAF-C1D0-4F0E-AEC6-89A18A5E5159}"/>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245" name="【市民会館】&#10;一人当たり面積最小値テキスト">
          <a:extLst>
            <a:ext uri="{FF2B5EF4-FFF2-40B4-BE49-F238E27FC236}">
              <a16:creationId xmlns:a16="http://schemas.microsoft.com/office/drawing/2014/main" id="{3476448A-4982-4E41-A560-D79E368DFA9D}"/>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246" name="直線コネクタ 245">
          <a:extLst>
            <a:ext uri="{FF2B5EF4-FFF2-40B4-BE49-F238E27FC236}">
              <a16:creationId xmlns:a16="http://schemas.microsoft.com/office/drawing/2014/main" id="{7AD6F45D-910A-42B2-93AA-38E14B3DBDFB}"/>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247" name="【市民会館】&#10;一人当たり面積最大値テキスト">
          <a:extLst>
            <a:ext uri="{FF2B5EF4-FFF2-40B4-BE49-F238E27FC236}">
              <a16:creationId xmlns:a16="http://schemas.microsoft.com/office/drawing/2014/main" id="{C513DAEF-C1CF-4A40-9CAE-F3CED348F37D}"/>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248" name="直線コネクタ 247">
          <a:extLst>
            <a:ext uri="{FF2B5EF4-FFF2-40B4-BE49-F238E27FC236}">
              <a16:creationId xmlns:a16="http://schemas.microsoft.com/office/drawing/2014/main" id="{0FD57966-3F08-4FC8-A09F-672AF4257FB8}"/>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249" name="【市民会館】&#10;一人当たり面積平均値テキスト">
          <a:extLst>
            <a:ext uri="{FF2B5EF4-FFF2-40B4-BE49-F238E27FC236}">
              <a16:creationId xmlns:a16="http://schemas.microsoft.com/office/drawing/2014/main" id="{19C40B32-67C4-45CA-AAD0-F453C3CB3109}"/>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250" name="フローチャート: 判断 249">
          <a:extLst>
            <a:ext uri="{FF2B5EF4-FFF2-40B4-BE49-F238E27FC236}">
              <a16:creationId xmlns:a16="http://schemas.microsoft.com/office/drawing/2014/main" id="{85FF1B6A-85C2-478F-AEE6-E5067AB37814}"/>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251" name="フローチャート: 判断 250">
          <a:extLst>
            <a:ext uri="{FF2B5EF4-FFF2-40B4-BE49-F238E27FC236}">
              <a16:creationId xmlns:a16="http://schemas.microsoft.com/office/drawing/2014/main" id="{3C337AD5-27C7-458B-BDAE-DBF0D4EAAD6F}"/>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252" name="フローチャート: 判断 251">
          <a:extLst>
            <a:ext uri="{FF2B5EF4-FFF2-40B4-BE49-F238E27FC236}">
              <a16:creationId xmlns:a16="http://schemas.microsoft.com/office/drawing/2014/main" id="{2C086F94-3486-4581-BE06-6C2B838255BD}"/>
            </a:ext>
          </a:extLst>
        </xdr:cNvPr>
        <xdr:cNvSpPr/>
      </xdr:nvSpPr>
      <xdr:spPr>
        <a:xfrm>
          <a:off x="8699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133986</xdr:rowOff>
    </xdr:from>
    <xdr:to>
      <xdr:col>41</xdr:col>
      <xdr:colOff>101600</xdr:colOff>
      <xdr:row>107</xdr:row>
      <xdr:rowOff>64136</xdr:rowOff>
    </xdr:to>
    <xdr:sp macro="" textlink="">
      <xdr:nvSpPr>
        <xdr:cNvPr id="253" name="フローチャート: 判断 252">
          <a:extLst>
            <a:ext uri="{FF2B5EF4-FFF2-40B4-BE49-F238E27FC236}">
              <a16:creationId xmlns:a16="http://schemas.microsoft.com/office/drawing/2014/main" id="{BF233530-02A0-4E4E-B9DE-F079301EE894}"/>
            </a:ext>
          </a:extLst>
        </xdr:cNvPr>
        <xdr:cNvSpPr/>
      </xdr:nvSpPr>
      <xdr:spPr>
        <a:xfrm>
          <a:off x="7810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636</xdr:rowOff>
    </xdr:from>
    <xdr:to>
      <xdr:col>36</xdr:col>
      <xdr:colOff>165100</xdr:colOff>
      <xdr:row>107</xdr:row>
      <xdr:rowOff>102236</xdr:rowOff>
    </xdr:to>
    <xdr:sp macro="" textlink="">
      <xdr:nvSpPr>
        <xdr:cNvPr id="254" name="フローチャート: 判断 253">
          <a:extLst>
            <a:ext uri="{FF2B5EF4-FFF2-40B4-BE49-F238E27FC236}">
              <a16:creationId xmlns:a16="http://schemas.microsoft.com/office/drawing/2014/main" id="{453B7DF2-75DB-4D25-B160-102C9E4B6782}"/>
            </a:ext>
          </a:extLst>
        </xdr:cNvPr>
        <xdr:cNvSpPr/>
      </xdr:nvSpPr>
      <xdr:spPr>
        <a:xfrm>
          <a:off x="6921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id="{C6795D64-0B28-4BDE-9105-A8A9DEA8742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id="{7048C573-134B-41EC-AA36-D91444BEC45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C22E9182-139D-4DD7-8312-35254ECAB46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id="{C8F7B042-3299-47B7-B59F-D5F539CFFF4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id="{6D69DC6E-C7A7-4C74-BC6F-5CCEFBA6E5A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17780</xdr:rowOff>
    </xdr:from>
    <xdr:to>
      <xdr:col>55</xdr:col>
      <xdr:colOff>50800</xdr:colOff>
      <xdr:row>105</xdr:row>
      <xdr:rowOff>119380</xdr:rowOff>
    </xdr:to>
    <xdr:sp macro="" textlink="">
      <xdr:nvSpPr>
        <xdr:cNvPr id="260" name="楕円 259">
          <a:extLst>
            <a:ext uri="{FF2B5EF4-FFF2-40B4-BE49-F238E27FC236}">
              <a16:creationId xmlns:a16="http://schemas.microsoft.com/office/drawing/2014/main" id="{743556DF-8821-4DBB-B56C-EDE3D12036CE}"/>
            </a:ext>
          </a:extLst>
        </xdr:cNvPr>
        <xdr:cNvSpPr/>
      </xdr:nvSpPr>
      <xdr:spPr>
        <a:xfrm>
          <a:off x="10426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40657</xdr:rowOff>
    </xdr:from>
    <xdr:ext cx="469744" cy="259045"/>
    <xdr:sp macro="" textlink="">
      <xdr:nvSpPr>
        <xdr:cNvPr id="261" name="【市民会館】&#10;一人当たり面積該当値テキスト">
          <a:extLst>
            <a:ext uri="{FF2B5EF4-FFF2-40B4-BE49-F238E27FC236}">
              <a16:creationId xmlns:a16="http://schemas.microsoft.com/office/drawing/2014/main" id="{B930763B-C9EC-4B03-B088-36F2208610C4}"/>
            </a:ext>
          </a:extLst>
        </xdr:cNvPr>
        <xdr:cNvSpPr txBox="1"/>
      </xdr:nvSpPr>
      <xdr:spPr>
        <a:xfrm>
          <a:off x="10515600"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23495</xdr:rowOff>
    </xdr:from>
    <xdr:to>
      <xdr:col>50</xdr:col>
      <xdr:colOff>165100</xdr:colOff>
      <xdr:row>105</xdr:row>
      <xdr:rowOff>125095</xdr:rowOff>
    </xdr:to>
    <xdr:sp macro="" textlink="">
      <xdr:nvSpPr>
        <xdr:cNvPr id="262" name="楕円 261">
          <a:extLst>
            <a:ext uri="{FF2B5EF4-FFF2-40B4-BE49-F238E27FC236}">
              <a16:creationId xmlns:a16="http://schemas.microsoft.com/office/drawing/2014/main" id="{4031FEFB-9F92-481B-9282-C4EA9B8630FE}"/>
            </a:ext>
          </a:extLst>
        </xdr:cNvPr>
        <xdr:cNvSpPr/>
      </xdr:nvSpPr>
      <xdr:spPr>
        <a:xfrm>
          <a:off x="9588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68580</xdr:rowOff>
    </xdr:from>
    <xdr:to>
      <xdr:col>55</xdr:col>
      <xdr:colOff>0</xdr:colOff>
      <xdr:row>105</xdr:row>
      <xdr:rowOff>74295</xdr:rowOff>
    </xdr:to>
    <xdr:cxnSp macro="">
      <xdr:nvCxnSpPr>
        <xdr:cNvPr id="263" name="直線コネクタ 262">
          <a:extLst>
            <a:ext uri="{FF2B5EF4-FFF2-40B4-BE49-F238E27FC236}">
              <a16:creationId xmlns:a16="http://schemas.microsoft.com/office/drawing/2014/main" id="{F6404025-5024-48F7-9446-3ED1EA7CDBE3}"/>
            </a:ext>
          </a:extLst>
        </xdr:cNvPr>
        <xdr:cNvCxnSpPr/>
      </xdr:nvCxnSpPr>
      <xdr:spPr>
        <a:xfrm flipV="1">
          <a:off x="9639300" y="180708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31114</xdr:rowOff>
    </xdr:from>
    <xdr:to>
      <xdr:col>46</xdr:col>
      <xdr:colOff>38100</xdr:colOff>
      <xdr:row>105</xdr:row>
      <xdr:rowOff>132714</xdr:rowOff>
    </xdr:to>
    <xdr:sp macro="" textlink="">
      <xdr:nvSpPr>
        <xdr:cNvPr id="264" name="楕円 263">
          <a:extLst>
            <a:ext uri="{FF2B5EF4-FFF2-40B4-BE49-F238E27FC236}">
              <a16:creationId xmlns:a16="http://schemas.microsoft.com/office/drawing/2014/main" id="{D787617E-5C11-4047-B9FB-99CDFF4CD388}"/>
            </a:ext>
          </a:extLst>
        </xdr:cNvPr>
        <xdr:cNvSpPr/>
      </xdr:nvSpPr>
      <xdr:spPr>
        <a:xfrm>
          <a:off x="86995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74295</xdr:rowOff>
    </xdr:from>
    <xdr:to>
      <xdr:col>50</xdr:col>
      <xdr:colOff>114300</xdr:colOff>
      <xdr:row>105</xdr:row>
      <xdr:rowOff>81914</xdr:rowOff>
    </xdr:to>
    <xdr:cxnSp macro="">
      <xdr:nvCxnSpPr>
        <xdr:cNvPr id="265" name="直線コネクタ 264">
          <a:extLst>
            <a:ext uri="{FF2B5EF4-FFF2-40B4-BE49-F238E27FC236}">
              <a16:creationId xmlns:a16="http://schemas.microsoft.com/office/drawing/2014/main" id="{64699824-E12F-4538-91E5-A1EB8C00F13C}"/>
            </a:ext>
          </a:extLst>
        </xdr:cNvPr>
        <xdr:cNvCxnSpPr/>
      </xdr:nvCxnSpPr>
      <xdr:spPr>
        <a:xfrm flipV="1">
          <a:off x="8750300" y="180765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266" name="n_1aveValue【市民会館】&#10;一人当たり面積">
          <a:extLst>
            <a:ext uri="{FF2B5EF4-FFF2-40B4-BE49-F238E27FC236}">
              <a16:creationId xmlns:a16="http://schemas.microsoft.com/office/drawing/2014/main" id="{2F938326-70F2-4F05-A507-074747CB9109}"/>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53357</xdr:rowOff>
    </xdr:from>
    <xdr:ext cx="469744" cy="259045"/>
    <xdr:sp macro="" textlink="">
      <xdr:nvSpPr>
        <xdr:cNvPr id="267" name="n_2aveValue【市民会館】&#10;一人当たり面積">
          <a:extLst>
            <a:ext uri="{FF2B5EF4-FFF2-40B4-BE49-F238E27FC236}">
              <a16:creationId xmlns:a16="http://schemas.microsoft.com/office/drawing/2014/main" id="{275F9C58-0713-420E-A557-3F1CBDE838D5}"/>
            </a:ext>
          </a:extLst>
        </xdr:cNvPr>
        <xdr:cNvSpPr txBox="1"/>
      </xdr:nvSpPr>
      <xdr:spPr>
        <a:xfrm>
          <a:off x="8515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80663</xdr:rowOff>
    </xdr:from>
    <xdr:ext cx="469744" cy="259045"/>
    <xdr:sp macro="" textlink="">
      <xdr:nvSpPr>
        <xdr:cNvPr id="268" name="n_3aveValue【市民会館】&#10;一人当たり面積">
          <a:extLst>
            <a:ext uri="{FF2B5EF4-FFF2-40B4-BE49-F238E27FC236}">
              <a16:creationId xmlns:a16="http://schemas.microsoft.com/office/drawing/2014/main" id="{3EC11063-5A8A-474A-950A-E4201BD60ECE}"/>
            </a:ext>
          </a:extLst>
        </xdr:cNvPr>
        <xdr:cNvSpPr txBox="1"/>
      </xdr:nvSpPr>
      <xdr:spPr>
        <a:xfrm>
          <a:off x="7626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118763</xdr:rowOff>
    </xdr:from>
    <xdr:ext cx="469744" cy="259045"/>
    <xdr:sp macro="" textlink="">
      <xdr:nvSpPr>
        <xdr:cNvPr id="269" name="n_4aveValue【市民会館】&#10;一人当たり面積">
          <a:extLst>
            <a:ext uri="{FF2B5EF4-FFF2-40B4-BE49-F238E27FC236}">
              <a16:creationId xmlns:a16="http://schemas.microsoft.com/office/drawing/2014/main" id="{0DF65AA6-99A2-4B49-A662-4F00A4299F5A}"/>
            </a:ext>
          </a:extLst>
        </xdr:cNvPr>
        <xdr:cNvSpPr txBox="1"/>
      </xdr:nvSpPr>
      <xdr:spPr>
        <a:xfrm>
          <a:off x="6737427" y="181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141622</xdr:rowOff>
    </xdr:from>
    <xdr:ext cx="469744" cy="259045"/>
    <xdr:sp macro="" textlink="">
      <xdr:nvSpPr>
        <xdr:cNvPr id="270" name="n_1mainValue【市民会館】&#10;一人当たり面積">
          <a:extLst>
            <a:ext uri="{FF2B5EF4-FFF2-40B4-BE49-F238E27FC236}">
              <a16:creationId xmlns:a16="http://schemas.microsoft.com/office/drawing/2014/main" id="{8B86661E-A47B-47B0-BA5B-E4EF2360CEB1}"/>
            </a:ext>
          </a:extLst>
        </xdr:cNvPr>
        <xdr:cNvSpPr txBox="1"/>
      </xdr:nvSpPr>
      <xdr:spPr>
        <a:xfrm>
          <a:off x="9391727" y="178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149241</xdr:rowOff>
    </xdr:from>
    <xdr:ext cx="469744" cy="259045"/>
    <xdr:sp macro="" textlink="">
      <xdr:nvSpPr>
        <xdr:cNvPr id="271" name="n_2mainValue【市民会館】&#10;一人当たり面積">
          <a:extLst>
            <a:ext uri="{FF2B5EF4-FFF2-40B4-BE49-F238E27FC236}">
              <a16:creationId xmlns:a16="http://schemas.microsoft.com/office/drawing/2014/main" id="{EB9B2CDD-0346-4518-B4AD-EC04DA54D53F}"/>
            </a:ext>
          </a:extLst>
        </xdr:cNvPr>
        <xdr:cNvSpPr txBox="1"/>
      </xdr:nvSpPr>
      <xdr:spPr>
        <a:xfrm>
          <a:off x="8515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2" name="正方形/長方形 271">
          <a:extLst>
            <a:ext uri="{FF2B5EF4-FFF2-40B4-BE49-F238E27FC236}">
              <a16:creationId xmlns:a16="http://schemas.microsoft.com/office/drawing/2014/main" id="{E9BB5B92-BC25-4D09-8681-BAAD54BD3D8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3" name="正方形/長方形 272">
          <a:extLst>
            <a:ext uri="{FF2B5EF4-FFF2-40B4-BE49-F238E27FC236}">
              <a16:creationId xmlns:a16="http://schemas.microsoft.com/office/drawing/2014/main" id="{2E4219F8-9B49-4DA8-BBE9-82A8430B60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4" name="正方形/長方形 273">
          <a:extLst>
            <a:ext uri="{FF2B5EF4-FFF2-40B4-BE49-F238E27FC236}">
              <a16:creationId xmlns:a16="http://schemas.microsoft.com/office/drawing/2014/main" id="{E22E4AD1-87D5-4BE9-99DA-2FB13DB0747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5" name="正方形/長方形 274">
          <a:extLst>
            <a:ext uri="{FF2B5EF4-FFF2-40B4-BE49-F238E27FC236}">
              <a16:creationId xmlns:a16="http://schemas.microsoft.com/office/drawing/2014/main" id="{8F2EF0B6-6B4C-477F-80D5-04534218AB2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6" name="正方形/長方形 275">
          <a:extLst>
            <a:ext uri="{FF2B5EF4-FFF2-40B4-BE49-F238E27FC236}">
              <a16:creationId xmlns:a16="http://schemas.microsoft.com/office/drawing/2014/main" id="{A7BA35C5-D83D-4B18-9F0C-8EAAA58290E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7" name="正方形/長方形 276">
          <a:extLst>
            <a:ext uri="{FF2B5EF4-FFF2-40B4-BE49-F238E27FC236}">
              <a16:creationId xmlns:a16="http://schemas.microsoft.com/office/drawing/2014/main" id="{29A441BB-8B84-4F4F-8C5A-9269F77A55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8" name="正方形/長方形 277">
          <a:extLst>
            <a:ext uri="{FF2B5EF4-FFF2-40B4-BE49-F238E27FC236}">
              <a16:creationId xmlns:a16="http://schemas.microsoft.com/office/drawing/2014/main" id="{7992B7E2-5AE5-4337-A665-E3950766F6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9" name="正方形/長方形 278">
          <a:extLst>
            <a:ext uri="{FF2B5EF4-FFF2-40B4-BE49-F238E27FC236}">
              <a16:creationId xmlns:a16="http://schemas.microsoft.com/office/drawing/2014/main" id="{B0D2F8A1-FA14-458B-93B0-545BCD78A51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0" name="テキスト ボックス 279">
          <a:extLst>
            <a:ext uri="{FF2B5EF4-FFF2-40B4-BE49-F238E27FC236}">
              <a16:creationId xmlns:a16="http://schemas.microsoft.com/office/drawing/2014/main" id="{6A512A2D-21E5-4A9A-9557-11339EE0B88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1" name="直線コネクタ 280">
          <a:extLst>
            <a:ext uri="{FF2B5EF4-FFF2-40B4-BE49-F238E27FC236}">
              <a16:creationId xmlns:a16="http://schemas.microsoft.com/office/drawing/2014/main" id="{9AB46F11-3954-46BC-92AC-7BA035A1B1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2" name="テキスト ボックス 281">
          <a:extLst>
            <a:ext uri="{FF2B5EF4-FFF2-40B4-BE49-F238E27FC236}">
              <a16:creationId xmlns:a16="http://schemas.microsoft.com/office/drawing/2014/main" id="{94B4898E-E987-4280-B908-34CE9BD9DAC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3" name="直線コネクタ 282">
          <a:extLst>
            <a:ext uri="{FF2B5EF4-FFF2-40B4-BE49-F238E27FC236}">
              <a16:creationId xmlns:a16="http://schemas.microsoft.com/office/drawing/2014/main" id="{C02F1E75-B983-400D-BDE3-AB5FFC4B3AC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4" name="テキスト ボックス 283">
          <a:extLst>
            <a:ext uri="{FF2B5EF4-FFF2-40B4-BE49-F238E27FC236}">
              <a16:creationId xmlns:a16="http://schemas.microsoft.com/office/drawing/2014/main" id="{1B2140CF-9CDF-437F-B390-6E1536403A8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5" name="直線コネクタ 284">
          <a:extLst>
            <a:ext uri="{FF2B5EF4-FFF2-40B4-BE49-F238E27FC236}">
              <a16:creationId xmlns:a16="http://schemas.microsoft.com/office/drawing/2014/main" id="{F4E3020B-2DDF-4943-AD4A-7B2D678411C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6" name="テキスト ボックス 285">
          <a:extLst>
            <a:ext uri="{FF2B5EF4-FFF2-40B4-BE49-F238E27FC236}">
              <a16:creationId xmlns:a16="http://schemas.microsoft.com/office/drawing/2014/main" id="{E4AD2A37-92FF-46E7-BEF1-CE1B715E68F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7" name="直線コネクタ 286">
          <a:extLst>
            <a:ext uri="{FF2B5EF4-FFF2-40B4-BE49-F238E27FC236}">
              <a16:creationId xmlns:a16="http://schemas.microsoft.com/office/drawing/2014/main" id="{10D4DA62-A577-4186-9F8C-2C48BD38924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8" name="テキスト ボックス 287">
          <a:extLst>
            <a:ext uri="{FF2B5EF4-FFF2-40B4-BE49-F238E27FC236}">
              <a16:creationId xmlns:a16="http://schemas.microsoft.com/office/drawing/2014/main" id="{765CE566-AF3D-48BF-B79B-398954C4EEE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9" name="直線コネクタ 288">
          <a:extLst>
            <a:ext uri="{FF2B5EF4-FFF2-40B4-BE49-F238E27FC236}">
              <a16:creationId xmlns:a16="http://schemas.microsoft.com/office/drawing/2014/main" id="{286D4AAA-084B-4424-A92C-EB47DEBA3FD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0" name="テキスト ボックス 289">
          <a:extLst>
            <a:ext uri="{FF2B5EF4-FFF2-40B4-BE49-F238E27FC236}">
              <a16:creationId xmlns:a16="http://schemas.microsoft.com/office/drawing/2014/main" id="{37965D2B-0E58-43DA-AD0A-82CFECC21AC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1" name="直線コネクタ 290">
          <a:extLst>
            <a:ext uri="{FF2B5EF4-FFF2-40B4-BE49-F238E27FC236}">
              <a16:creationId xmlns:a16="http://schemas.microsoft.com/office/drawing/2014/main" id="{FEA7360C-B989-46B0-99CA-046B342840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2" name="テキスト ボックス 291">
          <a:extLst>
            <a:ext uri="{FF2B5EF4-FFF2-40B4-BE49-F238E27FC236}">
              <a16:creationId xmlns:a16="http://schemas.microsoft.com/office/drawing/2014/main" id="{6488E447-760E-4B5F-9E8C-468824A30F0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3" name="直線コネクタ 292">
          <a:extLst>
            <a:ext uri="{FF2B5EF4-FFF2-40B4-BE49-F238E27FC236}">
              <a16:creationId xmlns:a16="http://schemas.microsoft.com/office/drawing/2014/main" id="{19ABB25D-06D9-4B34-8FD0-CD0B563E491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4" name="テキスト ボックス 293">
          <a:extLst>
            <a:ext uri="{FF2B5EF4-FFF2-40B4-BE49-F238E27FC236}">
              <a16:creationId xmlns:a16="http://schemas.microsoft.com/office/drawing/2014/main" id="{E2A9F64C-BA16-4289-95E4-C2C585CA22F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5" name="直線コネクタ 294">
          <a:extLst>
            <a:ext uri="{FF2B5EF4-FFF2-40B4-BE49-F238E27FC236}">
              <a16:creationId xmlns:a16="http://schemas.microsoft.com/office/drawing/2014/main" id="{0014E39D-6A44-4B99-BCA2-93E535A81C4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一般廃棄物処理施設】&#10;有形固定資産減価償却率グラフ枠">
          <a:extLst>
            <a:ext uri="{FF2B5EF4-FFF2-40B4-BE49-F238E27FC236}">
              <a16:creationId xmlns:a16="http://schemas.microsoft.com/office/drawing/2014/main" id="{F8CDB4D7-3E9F-4DB2-BD3A-7FF49E8E353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297" name="直線コネクタ 296">
          <a:extLst>
            <a:ext uri="{FF2B5EF4-FFF2-40B4-BE49-F238E27FC236}">
              <a16:creationId xmlns:a16="http://schemas.microsoft.com/office/drawing/2014/main" id="{42544B4A-9CCD-4DCA-B9C6-2CF2B47A01D1}"/>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298" name="【一般廃棄物処理施設】&#10;有形固定資産減価償却率最小値テキスト">
          <a:extLst>
            <a:ext uri="{FF2B5EF4-FFF2-40B4-BE49-F238E27FC236}">
              <a16:creationId xmlns:a16="http://schemas.microsoft.com/office/drawing/2014/main" id="{FCFC8DA6-ED53-49EB-B1FC-88DB056A0A06}"/>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299" name="直線コネクタ 298">
          <a:extLst>
            <a:ext uri="{FF2B5EF4-FFF2-40B4-BE49-F238E27FC236}">
              <a16:creationId xmlns:a16="http://schemas.microsoft.com/office/drawing/2014/main" id="{11834386-A28F-4195-99BC-3165F0FD391E}"/>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300" name="【一般廃棄物処理施設】&#10;有形固定資産減価償却率最大値テキスト">
          <a:extLst>
            <a:ext uri="{FF2B5EF4-FFF2-40B4-BE49-F238E27FC236}">
              <a16:creationId xmlns:a16="http://schemas.microsoft.com/office/drawing/2014/main" id="{A7EBADFA-AD43-4031-B07A-32BADCD71007}"/>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301" name="直線コネクタ 300">
          <a:extLst>
            <a:ext uri="{FF2B5EF4-FFF2-40B4-BE49-F238E27FC236}">
              <a16:creationId xmlns:a16="http://schemas.microsoft.com/office/drawing/2014/main" id="{0C0DF4C7-ED90-4612-A20D-1C7D83F06361}"/>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302" name="【一般廃棄物処理施設】&#10;有形固定資産減価償却率平均値テキスト">
          <a:extLst>
            <a:ext uri="{FF2B5EF4-FFF2-40B4-BE49-F238E27FC236}">
              <a16:creationId xmlns:a16="http://schemas.microsoft.com/office/drawing/2014/main" id="{6EFB9883-C20F-4042-9C05-CD5A80087683}"/>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03" name="フローチャート: 判断 302">
          <a:extLst>
            <a:ext uri="{FF2B5EF4-FFF2-40B4-BE49-F238E27FC236}">
              <a16:creationId xmlns:a16="http://schemas.microsoft.com/office/drawing/2014/main" id="{8EEEC3E4-805E-4C50-BC06-2EF0E0C21C3E}"/>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304" name="フローチャート: 判断 303">
          <a:extLst>
            <a:ext uri="{FF2B5EF4-FFF2-40B4-BE49-F238E27FC236}">
              <a16:creationId xmlns:a16="http://schemas.microsoft.com/office/drawing/2014/main" id="{B97F7A5B-CC0A-4139-81DB-FF0500EC551E}"/>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305" name="フローチャート: 判断 304">
          <a:extLst>
            <a:ext uri="{FF2B5EF4-FFF2-40B4-BE49-F238E27FC236}">
              <a16:creationId xmlns:a16="http://schemas.microsoft.com/office/drawing/2014/main" id="{D6496062-6D1D-441C-BCB7-0D23C598E088}"/>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136434</xdr:rowOff>
    </xdr:from>
    <xdr:to>
      <xdr:col>72</xdr:col>
      <xdr:colOff>38100</xdr:colOff>
      <xdr:row>39</xdr:row>
      <xdr:rowOff>66584</xdr:rowOff>
    </xdr:to>
    <xdr:sp macro="" textlink="">
      <xdr:nvSpPr>
        <xdr:cNvPr id="306" name="フローチャート: 判断 305">
          <a:extLst>
            <a:ext uri="{FF2B5EF4-FFF2-40B4-BE49-F238E27FC236}">
              <a16:creationId xmlns:a16="http://schemas.microsoft.com/office/drawing/2014/main" id="{EAC89575-0A58-43C5-ACB5-4350844F7AF8}"/>
            </a:ext>
          </a:extLst>
        </xdr:cNvPr>
        <xdr:cNvSpPr/>
      </xdr:nvSpPr>
      <xdr:spPr>
        <a:xfrm>
          <a:off x="13652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307" name="フローチャート: 判断 306">
          <a:extLst>
            <a:ext uri="{FF2B5EF4-FFF2-40B4-BE49-F238E27FC236}">
              <a16:creationId xmlns:a16="http://schemas.microsoft.com/office/drawing/2014/main" id="{E19E2C76-0598-4024-897D-8D4624297E03}"/>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8" name="テキスト ボックス 307">
          <a:extLst>
            <a:ext uri="{FF2B5EF4-FFF2-40B4-BE49-F238E27FC236}">
              <a16:creationId xmlns:a16="http://schemas.microsoft.com/office/drawing/2014/main" id="{C0E61414-77CE-4305-8F8F-4691467BD14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9" name="テキスト ボックス 308">
          <a:extLst>
            <a:ext uri="{FF2B5EF4-FFF2-40B4-BE49-F238E27FC236}">
              <a16:creationId xmlns:a16="http://schemas.microsoft.com/office/drawing/2014/main" id="{32F08555-7BDF-4D6F-8B2A-2354600597E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1207A89E-E2BA-4350-B5E7-8704FE4ECDC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1" name="テキスト ボックス 310">
          <a:extLst>
            <a:ext uri="{FF2B5EF4-FFF2-40B4-BE49-F238E27FC236}">
              <a16:creationId xmlns:a16="http://schemas.microsoft.com/office/drawing/2014/main" id="{54C4E44B-D6F4-4412-AE1D-EC4E9B3EFBB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DFFF8A73-A06F-40C9-8B1B-FA5406580ED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159294</xdr:rowOff>
    </xdr:from>
    <xdr:to>
      <xdr:col>85</xdr:col>
      <xdr:colOff>177800</xdr:colOff>
      <xdr:row>38</xdr:row>
      <xdr:rowOff>89444</xdr:rowOff>
    </xdr:to>
    <xdr:sp macro="" textlink="">
      <xdr:nvSpPr>
        <xdr:cNvPr id="313" name="楕円 312">
          <a:extLst>
            <a:ext uri="{FF2B5EF4-FFF2-40B4-BE49-F238E27FC236}">
              <a16:creationId xmlns:a16="http://schemas.microsoft.com/office/drawing/2014/main" id="{ED6F9896-1899-4098-B959-2A2677DD9998}"/>
            </a:ext>
          </a:extLst>
        </xdr:cNvPr>
        <xdr:cNvSpPr/>
      </xdr:nvSpPr>
      <xdr:spPr>
        <a:xfrm>
          <a:off x="162687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10721</xdr:rowOff>
    </xdr:from>
    <xdr:ext cx="405111" cy="259045"/>
    <xdr:sp macro="" textlink="">
      <xdr:nvSpPr>
        <xdr:cNvPr id="314" name="【一般廃棄物処理施設】&#10;有形固定資産減価償却率該当値テキスト">
          <a:extLst>
            <a:ext uri="{FF2B5EF4-FFF2-40B4-BE49-F238E27FC236}">
              <a16:creationId xmlns:a16="http://schemas.microsoft.com/office/drawing/2014/main" id="{46B77DF6-8FA5-44E9-8E18-101A1708966E}"/>
            </a:ext>
          </a:extLst>
        </xdr:cNvPr>
        <xdr:cNvSpPr txBox="1"/>
      </xdr:nvSpPr>
      <xdr:spPr>
        <a:xfrm>
          <a:off x="16357600" y="635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118473</xdr:rowOff>
    </xdr:from>
    <xdr:to>
      <xdr:col>81</xdr:col>
      <xdr:colOff>101600</xdr:colOff>
      <xdr:row>38</xdr:row>
      <xdr:rowOff>48623</xdr:rowOff>
    </xdr:to>
    <xdr:sp macro="" textlink="">
      <xdr:nvSpPr>
        <xdr:cNvPr id="315" name="楕円 314">
          <a:extLst>
            <a:ext uri="{FF2B5EF4-FFF2-40B4-BE49-F238E27FC236}">
              <a16:creationId xmlns:a16="http://schemas.microsoft.com/office/drawing/2014/main" id="{901B32D2-21FA-4314-A0BF-53648094B71C}"/>
            </a:ext>
          </a:extLst>
        </xdr:cNvPr>
        <xdr:cNvSpPr/>
      </xdr:nvSpPr>
      <xdr:spPr>
        <a:xfrm>
          <a:off x="15430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169273</xdr:rowOff>
    </xdr:from>
    <xdr:to>
      <xdr:col>85</xdr:col>
      <xdr:colOff>127000</xdr:colOff>
      <xdr:row>38</xdr:row>
      <xdr:rowOff>38644</xdr:rowOff>
    </xdr:to>
    <xdr:cxnSp macro="">
      <xdr:nvCxnSpPr>
        <xdr:cNvPr id="316" name="直線コネクタ 315">
          <a:extLst>
            <a:ext uri="{FF2B5EF4-FFF2-40B4-BE49-F238E27FC236}">
              <a16:creationId xmlns:a16="http://schemas.microsoft.com/office/drawing/2014/main" id="{B4F6E938-03A3-46D8-9D0F-479403BA21C8}"/>
            </a:ext>
          </a:extLst>
        </xdr:cNvPr>
        <xdr:cNvCxnSpPr/>
      </xdr:nvCxnSpPr>
      <xdr:spPr>
        <a:xfrm>
          <a:off x="15481300" y="651292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79284</xdr:rowOff>
    </xdr:from>
    <xdr:to>
      <xdr:col>76</xdr:col>
      <xdr:colOff>165100</xdr:colOff>
      <xdr:row>38</xdr:row>
      <xdr:rowOff>9434</xdr:rowOff>
    </xdr:to>
    <xdr:sp macro="" textlink="">
      <xdr:nvSpPr>
        <xdr:cNvPr id="317" name="楕円 316">
          <a:extLst>
            <a:ext uri="{FF2B5EF4-FFF2-40B4-BE49-F238E27FC236}">
              <a16:creationId xmlns:a16="http://schemas.microsoft.com/office/drawing/2014/main" id="{F6A6E5B0-0254-4703-8403-D98C41C3C48F}"/>
            </a:ext>
          </a:extLst>
        </xdr:cNvPr>
        <xdr:cNvSpPr/>
      </xdr:nvSpPr>
      <xdr:spPr>
        <a:xfrm>
          <a:off x="14541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130084</xdr:rowOff>
    </xdr:from>
    <xdr:to>
      <xdr:col>81</xdr:col>
      <xdr:colOff>50800</xdr:colOff>
      <xdr:row>37</xdr:row>
      <xdr:rowOff>169273</xdr:rowOff>
    </xdr:to>
    <xdr:cxnSp macro="">
      <xdr:nvCxnSpPr>
        <xdr:cNvPr id="318" name="直線コネクタ 317">
          <a:extLst>
            <a:ext uri="{FF2B5EF4-FFF2-40B4-BE49-F238E27FC236}">
              <a16:creationId xmlns:a16="http://schemas.microsoft.com/office/drawing/2014/main" id="{25B7E4B0-D7CE-4A4E-918F-F3FF5D765425}"/>
            </a:ext>
          </a:extLst>
        </xdr:cNvPr>
        <xdr:cNvCxnSpPr/>
      </xdr:nvCxnSpPr>
      <xdr:spPr>
        <a:xfrm>
          <a:off x="14592300" y="64737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319" name="n_1aveValue【一般廃棄物処理施設】&#10;有形固定資産減価償却率">
          <a:extLst>
            <a:ext uri="{FF2B5EF4-FFF2-40B4-BE49-F238E27FC236}">
              <a16:creationId xmlns:a16="http://schemas.microsoft.com/office/drawing/2014/main" id="{1CEAC5D8-663D-4C72-B97F-19808E8290AC}"/>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320" name="n_2aveValue【一般廃棄物処理施設】&#10;有形固定資産減価償却率">
          <a:extLst>
            <a:ext uri="{FF2B5EF4-FFF2-40B4-BE49-F238E27FC236}">
              <a16:creationId xmlns:a16="http://schemas.microsoft.com/office/drawing/2014/main" id="{E11D49C8-05DB-444E-9D41-982233D53809}"/>
            </a:ext>
          </a:extLst>
        </xdr:cNvPr>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83111</xdr:rowOff>
    </xdr:from>
    <xdr:ext cx="405111" cy="259045"/>
    <xdr:sp macro="" textlink="">
      <xdr:nvSpPr>
        <xdr:cNvPr id="321" name="n_3aveValue【一般廃棄物処理施設】&#10;有形固定資産減価償却率">
          <a:extLst>
            <a:ext uri="{FF2B5EF4-FFF2-40B4-BE49-F238E27FC236}">
              <a16:creationId xmlns:a16="http://schemas.microsoft.com/office/drawing/2014/main" id="{CB439E15-1D3D-4248-9314-FA7A8DC10AFB}"/>
            </a:ext>
          </a:extLst>
        </xdr:cNvPr>
        <xdr:cNvSpPr txBox="1"/>
      </xdr:nvSpPr>
      <xdr:spPr>
        <a:xfrm>
          <a:off x="13500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322" name="n_4aveValue【一般廃棄物処理施設】&#10;有形固定資産減価償却率">
          <a:extLst>
            <a:ext uri="{FF2B5EF4-FFF2-40B4-BE49-F238E27FC236}">
              <a16:creationId xmlns:a16="http://schemas.microsoft.com/office/drawing/2014/main" id="{CEF66968-816C-4F10-B25D-2B4F1E760300}"/>
            </a:ext>
          </a:extLst>
        </xdr:cNvPr>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65150</xdr:rowOff>
    </xdr:from>
    <xdr:ext cx="405111" cy="259045"/>
    <xdr:sp macro="" textlink="">
      <xdr:nvSpPr>
        <xdr:cNvPr id="323" name="n_1mainValue【一般廃棄物処理施設】&#10;有形固定資産減価償却率">
          <a:extLst>
            <a:ext uri="{FF2B5EF4-FFF2-40B4-BE49-F238E27FC236}">
              <a16:creationId xmlns:a16="http://schemas.microsoft.com/office/drawing/2014/main" id="{513F9544-D723-4AF3-A6EC-1FEE7AF9F7CA}"/>
            </a:ext>
          </a:extLst>
        </xdr:cNvPr>
        <xdr:cNvSpPr txBox="1"/>
      </xdr:nvSpPr>
      <xdr:spPr>
        <a:xfrm>
          <a:off x="15266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25961</xdr:rowOff>
    </xdr:from>
    <xdr:ext cx="405111" cy="259045"/>
    <xdr:sp macro="" textlink="">
      <xdr:nvSpPr>
        <xdr:cNvPr id="324" name="n_2mainValue【一般廃棄物処理施設】&#10;有形固定資産減価償却率">
          <a:extLst>
            <a:ext uri="{FF2B5EF4-FFF2-40B4-BE49-F238E27FC236}">
              <a16:creationId xmlns:a16="http://schemas.microsoft.com/office/drawing/2014/main" id="{877390D9-20C2-4E09-AF5A-EA9EE80D4BC1}"/>
            </a:ext>
          </a:extLst>
        </xdr:cNvPr>
        <xdr:cNvSpPr txBox="1"/>
      </xdr:nvSpPr>
      <xdr:spPr>
        <a:xfrm>
          <a:off x="14389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5" name="正方形/長方形 324">
          <a:extLst>
            <a:ext uri="{FF2B5EF4-FFF2-40B4-BE49-F238E27FC236}">
              <a16:creationId xmlns:a16="http://schemas.microsoft.com/office/drawing/2014/main" id="{079FC715-8F8E-4235-9606-7EA00AEC6F6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6" name="正方形/長方形 325">
          <a:extLst>
            <a:ext uri="{FF2B5EF4-FFF2-40B4-BE49-F238E27FC236}">
              <a16:creationId xmlns:a16="http://schemas.microsoft.com/office/drawing/2014/main" id="{D2E044CF-EAC8-488B-809B-D3B14EB78C7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7" name="正方形/長方形 326">
          <a:extLst>
            <a:ext uri="{FF2B5EF4-FFF2-40B4-BE49-F238E27FC236}">
              <a16:creationId xmlns:a16="http://schemas.microsoft.com/office/drawing/2014/main" id="{E1DD5C87-BEE8-47D8-81B9-DB63B94F22B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8" name="正方形/長方形 327">
          <a:extLst>
            <a:ext uri="{FF2B5EF4-FFF2-40B4-BE49-F238E27FC236}">
              <a16:creationId xmlns:a16="http://schemas.microsoft.com/office/drawing/2014/main" id="{BCB097A4-F16C-49F0-A053-5F8A4C9753F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9" name="正方形/長方形 328">
          <a:extLst>
            <a:ext uri="{FF2B5EF4-FFF2-40B4-BE49-F238E27FC236}">
              <a16:creationId xmlns:a16="http://schemas.microsoft.com/office/drawing/2014/main" id="{F29FD8E6-8A07-4D64-9E2C-D52C348E1D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0" name="正方形/長方形 329">
          <a:extLst>
            <a:ext uri="{FF2B5EF4-FFF2-40B4-BE49-F238E27FC236}">
              <a16:creationId xmlns:a16="http://schemas.microsoft.com/office/drawing/2014/main" id="{C1030F5D-8ADB-4C46-A08E-FA2E127B22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1" name="正方形/長方形 330">
          <a:extLst>
            <a:ext uri="{FF2B5EF4-FFF2-40B4-BE49-F238E27FC236}">
              <a16:creationId xmlns:a16="http://schemas.microsoft.com/office/drawing/2014/main" id="{A2AECF5E-2815-4CA9-A525-9898BE941EB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2" name="正方形/長方形 331">
          <a:extLst>
            <a:ext uri="{FF2B5EF4-FFF2-40B4-BE49-F238E27FC236}">
              <a16:creationId xmlns:a16="http://schemas.microsoft.com/office/drawing/2014/main" id="{DA50714C-5BCC-42CC-9563-8FCC1B37870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3" name="テキスト ボックス 332">
          <a:extLst>
            <a:ext uri="{FF2B5EF4-FFF2-40B4-BE49-F238E27FC236}">
              <a16:creationId xmlns:a16="http://schemas.microsoft.com/office/drawing/2014/main" id="{E3097F07-59DC-411E-A5BD-B8BD6F4B97B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4" name="直線コネクタ 333">
          <a:extLst>
            <a:ext uri="{FF2B5EF4-FFF2-40B4-BE49-F238E27FC236}">
              <a16:creationId xmlns:a16="http://schemas.microsoft.com/office/drawing/2014/main" id="{DE14ED75-53F9-4D6A-843A-C5C7ECCA140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5" name="直線コネクタ 334">
          <a:extLst>
            <a:ext uri="{FF2B5EF4-FFF2-40B4-BE49-F238E27FC236}">
              <a16:creationId xmlns:a16="http://schemas.microsoft.com/office/drawing/2014/main" id="{AF414229-6D6D-4B40-B386-6D539325A6C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36" name="テキスト ボックス 335">
          <a:extLst>
            <a:ext uri="{FF2B5EF4-FFF2-40B4-BE49-F238E27FC236}">
              <a16:creationId xmlns:a16="http://schemas.microsoft.com/office/drawing/2014/main" id="{920F5ED5-FD95-4F85-BEE7-4CBA61C3770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7" name="直線コネクタ 336">
          <a:extLst>
            <a:ext uri="{FF2B5EF4-FFF2-40B4-BE49-F238E27FC236}">
              <a16:creationId xmlns:a16="http://schemas.microsoft.com/office/drawing/2014/main" id="{44315ECE-38EE-41F5-A60C-0C0B1484766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38" name="テキスト ボックス 337">
          <a:extLst>
            <a:ext uri="{FF2B5EF4-FFF2-40B4-BE49-F238E27FC236}">
              <a16:creationId xmlns:a16="http://schemas.microsoft.com/office/drawing/2014/main" id="{240546E5-B1BE-4860-A84D-1A43AEA54F0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39" name="直線コネクタ 338">
          <a:extLst>
            <a:ext uri="{FF2B5EF4-FFF2-40B4-BE49-F238E27FC236}">
              <a16:creationId xmlns:a16="http://schemas.microsoft.com/office/drawing/2014/main" id="{656B24A9-697D-4E62-92E6-D4201BFC658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0" name="テキスト ボックス 339">
          <a:extLst>
            <a:ext uri="{FF2B5EF4-FFF2-40B4-BE49-F238E27FC236}">
              <a16:creationId xmlns:a16="http://schemas.microsoft.com/office/drawing/2014/main" id="{368CA860-C773-4D43-ADF4-B23958BEE93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1" name="直線コネクタ 340">
          <a:extLst>
            <a:ext uri="{FF2B5EF4-FFF2-40B4-BE49-F238E27FC236}">
              <a16:creationId xmlns:a16="http://schemas.microsoft.com/office/drawing/2014/main" id="{50A7B492-1CC6-4690-BAEE-53737474577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2" name="テキスト ボックス 341">
          <a:extLst>
            <a:ext uri="{FF2B5EF4-FFF2-40B4-BE49-F238E27FC236}">
              <a16:creationId xmlns:a16="http://schemas.microsoft.com/office/drawing/2014/main" id="{76FC9774-6A4B-40B2-A9DB-8C8775D31CC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3" name="直線コネクタ 342">
          <a:extLst>
            <a:ext uri="{FF2B5EF4-FFF2-40B4-BE49-F238E27FC236}">
              <a16:creationId xmlns:a16="http://schemas.microsoft.com/office/drawing/2014/main" id="{9D7F308B-B680-4754-9631-1E155B75EF5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44" name="テキスト ボックス 343">
          <a:extLst>
            <a:ext uri="{FF2B5EF4-FFF2-40B4-BE49-F238E27FC236}">
              <a16:creationId xmlns:a16="http://schemas.microsoft.com/office/drawing/2014/main" id="{F365C0E9-2894-4EAC-9C94-BAD4F956F8D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5" name="直線コネクタ 344">
          <a:extLst>
            <a:ext uri="{FF2B5EF4-FFF2-40B4-BE49-F238E27FC236}">
              <a16:creationId xmlns:a16="http://schemas.microsoft.com/office/drawing/2014/main" id="{6F39C79F-13A5-4ABC-9347-0AD30D76802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6" name="テキスト ボックス 345">
          <a:extLst>
            <a:ext uri="{FF2B5EF4-FFF2-40B4-BE49-F238E27FC236}">
              <a16:creationId xmlns:a16="http://schemas.microsoft.com/office/drawing/2014/main" id="{00C84F61-884F-4B01-881E-A64DABE84F4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7" name="【一般廃棄物処理施設】&#10;一人当たり有形固定資産（償却資産）額グラフ枠">
          <a:extLst>
            <a:ext uri="{FF2B5EF4-FFF2-40B4-BE49-F238E27FC236}">
              <a16:creationId xmlns:a16="http://schemas.microsoft.com/office/drawing/2014/main" id="{AD4CB056-B70B-4910-B5B3-69FFD1A8F4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348" name="直線コネクタ 347">
          <a:extLst>
            <a:ext uri="{FF2B5EF4-FFF2-40B4-BE49-F238E27FC236}">
              <a16:creationId xmlns:a16="http://schemas.microsoft.com/office/drawing/2014/main" id="{21D087DE-FB10-422B-8BB3-F677102E947F}"/>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349" name="【一般廃棄物処理施設】&#10;一人当たり有形固定資産（償却資産）額最小値テキスト">
          <a:extLst>
            <a:ext uri="{FF2B5EF4-FFF2-40B4-BE49-F238E27FC236}">
              <a16:creationId xmlns:a16="http://schemas.microsoft.com/office/drawing/2014/main" id="{AA4171FD-4EBE-46B0-8697-4C32B740C9E3}"/>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350" name="直線コネクタ 349">
          <a:extLst>
            <a:ext uri="{FF2B5EF4-FFF2-40B4-BE49-F238E27FC236}">
              <a16:creationId xmlns:a16="http://schemas.microsoft.com/office/drawing/2014/main" id="{AC9DEC28-B790-4B19-AE34-695CC0D3AF5B}"/>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351" name="【一般廃棄物処理施設】&#10;一人当たり有形固定資産（償却資産）額最大値テキスト">
          <a:extLst>
            <a:ext uri="{FF2B5EF4-FFF2-40B4-BE49-F238E27FC236}">
              <a16:creationId xmlns:a16="http://schemas.microsoft.com/office/drawing/2014/main" id="{F5CE37AF-FBC0-45FD-8E3F-C5FCEF36BDCD}"/>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352" name="直線コネクタ 351">
          <a:extLst>
            <a:ext uri="{FF2B5EF4-FFF2-40B4-BE49-F238E27FC236}">
              <a16:creationId xmlns:a16="http://schemas.microsoft.com/office/drawing/2014/main" id="{34E49F8B-9755-4D87-9CFB-ABFD0E0E3F5E}"/>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353" name="【一般廃棄物処理施設】&#10;一人当たり有形固定資産（償却資産）額平均値テキスト">
          <a:extLst>
            <a:ext uri="{FF2B5EF4-FFF2-40B4-BE49-F238E27FC236}">
              <a16:creationId xmlns:a16="http://schemas.microsoft.com/office/drawing/2014/main" id="{59957737-A07E-494C-9676-2BF047BCC942}"/>
            </a:ext>
          </a:extLst>
        </xdr:cNvPr>
        <xdr:cNvSpPr txBox="1"/>
      </xdr:nvSpPr>
      <xdr:spPr>
        <a:xfrm>
          <a:off x="22199600" y="6578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354" name="フローチャート: 判断 353">
          <a:extLst>
            <a:ext uri="{FF2B5EF4-FFF2-40B4-BE49-F238E27FC236}">
              <a16:creationId xmlns:a16="http://schemas.microsoft.com/office/drawing/2014/main" id="{D23E3DD5-94A6-4478-BF69-348EBC61BDAB}"/>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355" name="フローチャート: 判断 354">
          <a:extLst>
            <a:ext uri="{FF2B5EF4-FFF2-40B4-BE49-F238E27FC236}">
              <a16:creationId xmlns:a16="http://schemas.microsoft.com/office/drawing/2014/main" id="{B5504E8B-4500-42D5-9052-5F2682C393CA}"/>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121526</xdr:rowOff>
    </xdr:from>
    <xdr:to>
      <xdr:col>107</xdr:col>
      <xdr:colOff>101600</xdr:colOff>
      <xdr:row>40</xdr:row>
      <xdr:rowOff>51676</xdr:rowOff>
    </xdr:to>
    <xdr:sp macro="" textlink="">
      <xdr:nvSpPr>
        <xdr:cNvPr id="356" name="フローチャート: 判断 355">
          <a:extLst>
            <a:ext uri="{FF2B5EF4-FFF2-40B4-BE49-F238E27FC236}">
              <a16:creationId xmlns:a16="http://schemas.microsoft.com/office/drawing/2014/main" id="{470CC702-6213-4454-8BC8-8AD45A3B4A74}"/>
            </a:ext>
          </a:extLst>
        </xdr:cNvPr>
        <xdr:cNvSpPr/>
      </xdr:nvSpPr>
      <xdr:spPr>
        <a:xfrm>
          <a:off x="20383500" y="68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105646</xdr:rowOff>
    </xdr:from>
    <xdr:to>
      <xdr:col>102</xdr:col>
      <xdr:colOff>165100</xdr:colOff>
      <xdr:row>40</xdr:row>
      <xdr:rowOff>35796</xdr:rowOff>
    </xdr:to>
    <xdr:sp macro="" textlink="">
      <xdr:nvSpPr>
        <xdr:cNvPr id="357" name="フローチャート: 判断 356">
          <a:extLst>
            <a:ext uri="{FF2B5EF4-FFF2-40B4-BE49-F238E27FC236}">
              <a16:creationId xmlns:a16="http://schemas.microsoft.com/office/drawing/2014/main" id="{EFBA4634-D240-4025-B936-299C2144E29C}"/>
            </a:ext>
          </a:extLst>
        </xdr:cNvPr>
        <xdr:cNvSpPr/>
      </xdr:nvSpPr>
      <xdr:spPr>
        <a:xfrm>
          <a:off x="19494500" y="67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121111</xdr:rowOff>
    </xdr:from>
    <xdr:to>
      <xdr:col>98</xdr:col>
      <xdr:colOff>38100</xdr:colOff>
      <xdr:row>40</xdr:row>
      <xdr:rowOff>51261</xdr:rowOff>
    </xdr:to>
    <xdr:sp macro="" textlink="">
      <xdr:nvSpPr>
        <xdr:cNvPr id="358" name="フローチャート: 判断 357">
          <a:extLst>
            <a:ext uri="{FF2B5EF4-FFF2-40B4-BE49-F238E27FC236}">
              <a16:creationId xmlns:a16="http://schemas.microsoft.com/office/drawing/2014/main" id="{A8947E83-CA73-4F84-9A34-B5A9A230790A}"/>
            </a:ext>
          </a:extLst>
        </xdr:cNvPr>
        <xdr:cNvSpPr/>
      </xdr:nvSpPr>
      <xdr:spPr>
        <a:xfrm>
          <a:off x="18605500" y="68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FEDC74AE-49B0-436E-9152-9B0B8DDE7F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3402BFCC-CCF2-4B90-B420-F3A1E9E28E5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F75C9E0F-205A-4043-B769-8DEADB82F6A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462FF2C4-F9DA-4614-8FC9-F50D3714A53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637904A6-854A-4639-B86F-3492F0FDBAD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30463</xdr:rowOff>
    </xdr:from>
    <xdr:to>
      <xdr:col>116</xdr:col>
      <xdr:colOff>114300</xdr:colOff>
      <xdr:row>41</xdr:row>
      <xdr:rowOff>132063</xdr:rowOff>
    </xdr:to>
    <xdr:sp macro="" textlink="">
      <xdr:nvSpPr>
        <xdr:cNvPr id="364" name="楕円 363">
          <a:extLst>
            <a:ext uri="{FF2B5EF4-FFF2-40B4-BE49-F238E27FC236}">
              <a16:creationId xmlns:a16="http://schemas.microsoft.com/office/drawing/2014/main" id="{43E2D49A-A1AD-4C35-BDD2-78A95D889A65}"/>
            </a:ext>
          </a:extLst>
        </xdr:cNvPr>
        <xdr:cNvSpPr/>
      </xdr:nvSpPr>
      <xdr:spPr>
        <a:xfrm>
          <a:off x="22110700" y="705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8890</xdr:rowOff>
    </xdr:from>
    <xdr:ext cx="534377" cy="259045"/>
    <xdr:sp macro="" textlink="">
      <xdr:nvSpPr>
        <xdr:cNvPr id="365" name="【一般廃棄物処理施設】&#10;一人当たり有形固定資産（償却資産）額該当値テキスト">
          <a:extLst>
            <a:ext uri="{FF2B5EF4-FFF2-40B4-BE49-F238E27FC236}">
              <a16:creationId xmlns:a16="http://schemas.microsoft.com/office/drawing/2014/main" id="{40C3013D-E7D5-42F6-A9D9-D8223320DBDA}"/>
            </a:ext>
          </a:extLst>
        </xdr:cNvPr>
        <xdr:cNvSpPr txBox="1"/>
      </xdr:nvSpPr>
      <xdr:spPr>
        <a:xfrm>
          <a:off x="22199600" y="703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31214</xdr:rowOff>
    </xdr:from>
    <xdr:to>
      <xdr:col>112</xdr:col>
      <xdr:colOff>38100</xdr:colOff>
      <xdr:row>41</xdr:row>
      <xdr:rowOff>132814</xdr:rowOff>
    </xdr:to>
    <xdr:sp macro="" textlink="">
      <xdr:nvSpPr>
        <xdr:cNvPr id="366" name="楕円 365">
          <a:extLst>
            <a:ext uri="{FF2B5EF4-FFF2-40B4-BE49-F238E27FC236}">
              <a16:creationId xmlns:a16="http://schemas.microsoft.com/office/drawing/2014/main" id="{6124294C-61C9-485C-90D8-378C9F4E977B}"/>
            </a:ext>
          </a:extLst>
        </xdr:cNvPr>
        <xdr:cNvSpPr/>
      </xdr:nvSpPr>
      <xdr:spPr>
        <a:xfrm>
          <a:off x="21272500" y="706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81263</xdr:rowOff>
    </xdr:from>
    <xdr:to>
      <xdr:col>116</xdr:col>
      <xdr:colOff>63500</xdr:colOff>
      <xdr:row>41</xdr:row>
      <xdr:rowOff>82014</xdr:rowOff>
    </xdr:to>
    <xdr:cxnSp macro="">
      <xdr:nvCxnSpPr>
        <xdr:cNvPr id="367" name="直線コネクタ 366">
          <a:extLst>
            <a:ext uri="{FF2B5EF4-FFF2-40B4-BE49-F238E27FC236}">
              <a16:creationId xmlns:a16="http://schemas.microsoft.com/office/drawing/2014/main" id="{573FE23F-56F2-4867-9DE9-3D6127B869E7}"/>
            </a:ext>
          </a:extLst>
        </xdr:cNvPr>
        <xdr:cNvCxnSpPr/>
      </xdr:nvCxnSpPr>
      <xdr:spPr>
        <a:xfrm flipV="1">
          <a:off x="21323300" y="7110713"/>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33192</xdr:rowOff>
    </xdr:from>
    <xdr:to>
      <xdr:col>107</xdr:col>
      <xdr:colOff>101600</xdr:colOff>
      <xdr:row>41</xdr:row>
      <xdr:rowOff>134792</xdr:rowOff>
    </xdr:to>
    <xdr:sp macro="" textlink="">
      <xdr:nvSpPr>
        <xdr:cNvPr id="368" name="楕円 367">
          <a:extLst>
            <a:ext uri="{FF2B5EF4-FFF2-40B4-BE49-F238E27FC236}">
              <a16:creationId xmlns:a16="http://schemas.microsoft.com/office/drawing/2014/main" id="{1A105179-2D47-4F22-9B60-94F255D3584C}"/>
            </a:ext>
          </a:extLst>
        </xdr:cNvPr>
        <xdr:cNvSpPr/>
      </xdr:nvSpPr>
      <xdr:spPr>
        <a:xfrm>
          <a:off x="20383500" y="70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82014</xdr:rowOff>
    </xdr:from>
    <xdr:to>
      <xdr:col>111</xdr:col>
      <xdr:colOff>177800</xdr:colOff>
      <xdr:row>41</xdr:row>
      <xdr:rowOff>83992</xdr:rowOff>
    </xdr:to>
    <xdr:cxnSp macro="">
      <xdr:nvCxnSpPr>
        <xdr:cNvPr id="369" name="直線コネクタ 368">
          <a:extLst>
            <a:ext uri="{FF2B5EF4-FFF2-40B4-BE49-F238E27FC236}">
              <a16:creationId xmlns:a16="http://schemas.microsoft.com/office/drawing/2014/main" id="{125F5DDA-EC1C-4F79-8B5C-5A451E3BE834}"/>
            </a:ext>
          </a:extLst>
        </xdr:cNvPr>
        <xdr:cNvCxnSpPr/>
      </xdr:nvCxnSpPr>
      <xdr:spPr>
        <a:xfrm flipV="1">
          <a:off x="20434300" y="7111464"/>
          <a:ext cx="889000" cy="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370" name="n_1aveValue【一般廃棄物処理施設】&#10;一人当たり有形固定資産（償却資産）額">
          <a:extLst>
            <a:ext uri="{FF2B5EF4-FFF2-40B4-BE49-F238E27FC236}">
              <a16:creationId xmlns:a16="http://schemas.microsoft.com/office/drawing/2014/main" id="{FC2E9935-BEF4-4EE9-A1D5-22FEF11A85F0}"/>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68203</xdr:rowOff>
    </xdr:from>
    <xdr:ext cx="534377" cy="259045"/>
    <xdr:sp macro="" textlink="">
      <xdr:nvSpPr>
        <xdr:cNvPr id="371" name="n_2aveValue【一般廃棄物処理施設】&#10;一人当たり有形固定資産（償却資産）額">
          <a:extLst>
            <a:ext uri="{FF2B5EF4-FFF2-40B4-BE49-F238E27FC236}">
              <a16:creationId xmlns:a16="http://schemas.microsoft.com/office/drawing/2014/main" id="{1CFBE29B-FFC1-4B64-9DDA-34AA8AE6EF07}"/>
            </a:ext>
          </a:extLst>
        </xdr:cNvPr>
        <xdr:cNvSpPr txBox="1"/>
      </xdr:nvSpPr>
      <xdr:spPr>
        <a:xfrm>
          <a:off x="20167111" y="65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52323</xdr:rowOff>
    </xdr:from>
    <xdr:ext cx="599010" cy="259045"/>
    <xdr:sp macro="" textlink="">
      <xdr:nvSpPr>
        <xdr:cNvPr id="372" name="n_3aveValue【一般廃棄物処理施設】&#10;一人当たり有形固定資産（償却資産）額">
          <a:extLst>
            <a:ext uri="{FF2B5EF4-FFF2-40B4-BE49-F238E27FC236}">
              <a16:creationId xmlns:a16="http://schemas.microsoft.com/office/drawing/2014/main" id="{9EB6C08E-BC1A-40B5-A842-A34AEA4E6B57}"/>
            </a:ext>
          </a:extLst>
        </xdr:cNvPr>
        <xdr:cNvSpPr txBox="1"/>
      </xdr:nvSpPr>
      <xdr:spPr>
        <a:xfrm>
          <a:off x="19245795" y="656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67788</xdr:rowOff>
    </xdr:from>
    <xdr:ext cx="534377" cy="259045"/>
    <xdr:sp macro="" textlink="">
      <xdr:nvSpPr>
        <xdr:cNvPr id="373" name="n_4aveValue【一般廃棄物処理施設】&#10;一人当たり有形固定資産（償却資産）額">
          <a:extLst>
            <a:ext uri="{FF2B5EF4-FFF2-40B4-BE49-F238E27FC236}">
              <a16:creationId xmlns:a16="http://schemas.microsoft.com/office/drawing/2014/main" id="{826D3727-334A-4727-9419-4BB455F0E78D}"/>
            </a:ext>
          </a:extLst>
        </xdr:cNvPr>
        <xdr:cNvSpPr txBox="1"/>
      </xdr:nvSpPr>
      <xdr:spPr>
        <a:xfrm>
          <a:off x="18389111" y="658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123941</xdr:rowOff>
    </xdr:from>
    <xdr:ext cx="534377" cy="259045"/>
    <xdr:sp macro="" textlink="">
      <xdr:nvSpPr>
        <xdr:cNvPr id="374" name="n_1mainValue【一般廃棄物処理施設】&#10;一人当たり有形固定資産（償却資産）額">
          <a:extLst>
            <a:ext uri="{FF2B5EF4-FFF2-40B4-BE49-F238E27FC236}">
              <a16:creationId xmlns:a16="http://schemas.microsoft.com/office/drawing/2014/main" id="{026F90DE-3BE6-495A-972B-59096C718A59}"/>
            </a:ext>
          </a:extLst>
        </xdr:cNvPr>
        <xdr:cNvSpPr txBox="1"/>
      </xdr:nvSpPr>
      <xdr:spPr>
        <a:xfrm>
          <a:off x="21043411" y="715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125919</xdr:rowOff>
    </xdr:from>
    <xdr:ext cx="534377" cy="259045"/>
    <xdr:sp macro="" textlink="">
      <xdr:nvSpPr>
        <xdr:cNvPr id="375" name="n_2mainValue【一般廃棄物処理施設】&#10;一人当たり有形固定資産（償却資産）額">
          <a:extLst>
            <a:ext uri="{FF2B5EF4-FFF2-40B4-BE49-F238E27FC236}">
              <a16:creationId xmlns:a16="http://schemas.microsoft.com/office/drawing/2014/main" id="{55ACACA5-ED02-4D2B-BE88-4331626A759F}"/>
            </a:ext>
          </a:extLst>
        </xdr:cNvPr>
        <xdr:cNvSpPr txBox="1"/>
      </xdr:nvSpPr>
      <xdr:spPr>
        <a:xfrm>
          <a:off x="20167111" y="715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6" name="正方形/長方形 375">
          <a:extLst>
            <a:ext uri="{FF2B5EF4-FFF2-40B4-BE49-F238E27FC236}">
              <a16:creationId xmlns:a16="http://schemas.microsoft.com/office/drawing/2014/main" id="{1325EA88-4FDC-46BE-A2A6-E89F63FFAD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7" name="正方形/長方形 376">
          <a:extLst>
            <a:ext uri="{FF2B5EF4-FFF2-40B4-BE49-F238E27FC236}">
              <a16:creationId xmlns:a16="http://schemas.microsoft.com/office/drawing/2014/main" id="{020CBFF9-C100-4198-9B79-76557CA689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8" name="正方形/長方形 377">
          <a:extLst>
            <a:ext uri="{FF2B5EF4-FFF2-40B4-BE49-F238E27FC236}">
              <a16:creationId xmlns:a16="http://schemas.microsoft.com/office/drawing/2014/main" id="{F9C8A7E4-458F-44A8-B892-DB69B42C48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9" name="正方形/長方形 378">
          <a:extLst>
            <a:ext uri="{FF2B5EF4-FFF2-40B4-BE49-F238E27FC236}">
              <a16:creationId xmlns:a16="http://schemas.microsoft.com/office/drawing/2014/main" id="{0ABE17D6-247A-4AA6-97B4-579832A1FA3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0" name="正方形/長方形 379">
          <a:extLst>
            <a:ext uri="{FF2B5EF4-FFF2-40B4-BE49-F238E27FC236}">
              <a16:creationId xmlns:a16="http://schemas.microsoft.com/office/drawing/2014/main" id="{DB1B4ADC-8BBB-4BA1-BA33-96BC03812A8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1" name="正方形/長方形 380">
          <a:extLst>
            <a:ext uri="{FF2B5EF4-FFF2-40B4-BE49-F238E27FC236}">
              <a16:creationId xmlns:a16="http://schemas.microsoft.com/office/drawing/2014/main" id="{F453C011-1DF9-4F20-B663-C77E1EEEAD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2" name="正方形/長方形 381">
          <a:extLst>
            <a:ext uri="{FF2B5EF4-FFF2-40B4-BE49-F238E27FC236}">
              <a16:creationId xmlns:a16="http://schemas.microsoft.com/office/drawing/2014/main" id="{55AD8294-DD5D-4122-86D7-833BE14FC80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3" name="正方形/長方形 382">
          <a:extLst>
            <a:ext uri="{FF2B5EF4-FFF2-40B4-BE49-F238E27FC236}">
              <a16:creationId xmlns:a16="http://schemas.microsoft.com/office/drawing/2014/main" id="{02A8479F-BA25-49BE-805A-0FA5895E040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4" name="テキスト ボックス 383">
          <a:extLst>
            <a:ext uri="{FF2B5EF4-FFF2-40B4-BE49-F238E27FC236}">
              <a16:creationId xmlns:a16="http://schemas.microsoft.com/office/drawing/2014/main" id="{FA6F4035-E303-4FC5-8E32-8201CEB8A70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5" name="直線コネクタ 384">
          <a:extLst>
            <a:ext uri="{FF2B5EF4-FFF2-40B4-BE49-F238E27FC236}">
              <a16:creationId xmlns:a16="http://schemas.microsoft.com/office/drawing/2014/main" id="{8BDCAEF7-8E9B-487A-A9CA-40779C3CB52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6" name="テキスト ボックス 385">
          <a:extLst>
            <a:ext uri="{FF2B5EF4-FFF2-40B4-BE49-F238E27FC236}">
              <a16:creationId xmlns:a16="http://schemas.microsoft.com/office/drawing/2014/main" id="{2EE2FB07-EBDD-4CE0-B556-E30B0AFE40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7" name="直線コネクタ 386">
          <a:extLst>
            <a:ext uri="{FF2B5EF4-FFF2-40B4-BE49-F238E27FC236}">
              <a16:creationId xmlns:a16="http://schemas.microsoft.com/office/drawing/2014/main" id="{A7AD1AAF-242F-481A-BB4F-DD44FFC8331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88" name="テキスト ボックス 387">
          <a:extLst>
            <a:ext uri="{FF2B5EF4-FFF2-40B4-BE49-F238E27FC236}">
              <a16:creationId xmlns:a16="http://schemas.microsoft.com/office/drawing/2014/main" id="{AB5182BA-A7C0-48E9-97B4-DD918DCDA0A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9" name="直線コネクタ 388">
          <a:extLst>
            <a:ext uri="{FF2B5EF4-FFF2-40B4-BE49-F238E27FC236}">
              <a16:creationId xmlns:a16="http://schemas.microsoft.com/office/drawing/2014/main" id="{655D0818-5758-40D7-87C4-270ACE62C86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0" name="テキスト ボックス 389">
          <a:extLst>
            <a:ext uri="{FF2B5EF4-FFF2-40B4-BE49-F238E27FC236}">
              <a16:creationId xmlns:a16="http://schemas.microsoft.com/office/drawing/2014/main" id="{EFA36C3C-F164-4E40-9469-37B946A24F8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1" name="直線コネクタ 390">
          <a:extLst>
            <a:ext uri="{FF2B5EF4-FFF2-40B4-BE49-F238E27FC236}">
              <a16:creationId xmlns:a16="http://schemas.microsoft.com/office/drawing/2014/main" id="{B750595F-2A35-4C1D-B07E-C0C2F5D3DDE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2" name="テキスト ボックス 391">
          <a:extLst>
            <a:ext uri="{FF2B5EF4-FFF2-40B4-BE49-F238E27FC236}">
              <a16:creationId xmlns:a16="http://schemas.microsoft.com/office/drawing/2014/main" id="{06D1C85D-1C85-429D-BD25-6652F68091C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3" name="直線コネクタ 392">
          <a:extLst>
            <a:ext uri="{FF2B5EF4-FFF2-40B4-BE49-F238E27FC236}">
              <a16:creationId xmlns:a16="http://schemas.microsoft.com/office/drawing/2014/main" id="{9F0E63CB-8C4B-4EEA-9178-0B3A0EBCF33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4" name="テキスト ボックス 393">
          <a:extLst>
            <a:ext uri="{FF2B5EF4-FFF2-40B4-BE49-F238E27FC236}">
              <a16:creationId xmlns:a16="http://schemas.microsoft.com/office/drawing/2014/main" id="{0AD3FA90-7918-4A57-94C4-FEDCFF67D01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5" name="直線コネクタ 394">
          <a:extLst>
            <a:ext uri="{FF2B5EF4-FFF2-40B4-BE49-F238E27FC236}">
              <a16:creationId xmlns:a16="http://schemas.microsoft.com/office/drawing/2014/main" id="{6CB813B5-472C-4F56-949A-59C933145E4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6" name="テキスト ボックス 395">
          <a:extLst>
            <a:ext uri="{FF2B5EF4-FFF2-40B4-BE49-F238E27FC236}">
              <a16:creationId xmlns:a16="http://schemas.microsoft.com/office/drawing/2014/main" id="{18080B5B-FFAB-423B-9B65-1E26F9E2392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7" name="直線コネクタ 396">
          <a:extLst>
            <a:ext uri="{FF2B5EF4-FFF2-40B4-BE49-F238E27FC236}">
              <a16:creationId xmlns:a16="http://schemas.microsoft.com/office/drawing/2014/main" id="{4FD40643-5D3C-40A5-925C-0B3379ADC4C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98" name="テキスト ボックス 397">
          <a:extLst>
            <a:ext uri="{FF2B5EF4-FFF2-40B4-BE49-F238E27FC236}">
              <a16:creationId xmlns:a16="http://schemas.microsoft.com/office/drawing/2014/main" id="{469C50B6-85F9-4B76-808F-E8C8B4AA528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9" name="【保健センター・保健所】&#10;有形固定資産減価償却率グラフ枠">
          <a:extLst>
            <a:ext uri="{FF2B5EF4-FFF2-40B4-BE49-F238E27FC236}">
              <a16:creationId xmlns:a16="http://schemas.microsoft.com/office/drawing/2014/main" id="{A3BD4AD7-5A23-4D0F-A041-0160B4A5C35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400" name="直線コネクタ 399">
          <a:extLst>
            <a:ext uri="{FF2B5EF4-FFF2-40B4-BE49-F238E27FC236}">
              <a16:creationId xmlns:a16="http://schemas.microsoft.com/office/drawing/2014/main" id="{C89427E7-EC4C-4F62-BCF4-7A540FB27B7D}"/>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01" name="【保健センター・保健所】&#10;有形固定資産減価償却率最小値テキスト">
          <a:extLst>
            <a:ext uri="{FF2B5EF4-FFF2-40B4-BE49-F238E27FC236}">
              <a16:creationId xmlns:a16="http://schemas.microsoft.com/office/drawing/2014/main" id="{0B31C45F-9455-41A6-BD6E-C060CC7D0BE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02" name="直線コネクタ 401">
          <a:extLst>
            <a:ext uri="{FF2B5EF4-FFF2-40B4-BE49-F238E27FC236}">
              <a16:creationId xmlns:a16="http://schemas.microsoft.com/office/drawing/2014/main" id="{066FF701-BB78-4596-A873-872C637BD8E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403" name="【保健センター・保健所】&#10;有形固定資産減価償却率最大値テキスト">
          <a:extLst>
            <a:ext uri="{FF2B5EF4-FFF2-40B4-BE49-F238E27FC236}">
              <a16:creationId xmlns:a16="http://schemas.microsoft.com/office/drawing/2014/main" id="{E9669CCB-EBE5-4583-B354-23338D6CF3FC}"/>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404" name="直線コネクタ 403">
          <a:extLst>
            <a:ext uri="{FF2B5EF4-FFF2-40B4-BE49-F238E27FC236}">
              <a16:creationId xmlns:a16="http://schemas.microsoft.com/office/drawing/2014/main" id="{739BDC2A-4856-4C89-B6DD-1385F0FEF5D1}"/>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405" name="【保健センター・保健所】&#10;有形固定資産減価償却率平均値テキスト">
          <a:extLst>
            <a:ext uri="{FF2B5EF4-FFF2-40B4-BE49-F238E27FC236}">
              <a16:creationId xmlns:a16="http://schemas.microsoft.com/office/drawing/2014/main" id="{CA0FC2F4-EE10-461A-90ED-9D794401F35C}"/>
            </a:ext>
          </a:extLst>
        </xdr:cNvPr>
        <xdr:cNvSpPr txBox="1"/>
      </xdr:nvSpPr>
      <xdr:spPr>
        <a:xfrm>
          <a:off x="16357600" y="1009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406" name="フローチャート: 判断 405">
          <a:extLst>
            <a:ext uri="{FF2B5EF4-FFF2-40B4-BE49-F238E27FC236}">
              <a16:creationId xmlns:a16="http://schemas.microsoft.com/office/drawing/2014/main" id="{D141F5DE-BD07-4EC6-8234-66238B3ED401}"/>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07" name="フローチャート: 判断 406">
          <a:extLst>
            <a:ext uri="{FF2B5EF4-FFF2-40B4-BE49-F238E27FC236}">
              <a16:creationId xmlns:a16="http://schemas.microsoft.com/office/drawing/2014/main" id="{7A5D4FC0-E4E8-44C1-AEFD-F43B808C5741}"/>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65405</xdr:rowOff>
    </xdr:from>
    <xdr:to>
      <xdr:col>76</xdr:col>
      <xdr:colOff>165100</xdr:colOff>
      <xdr:row>58</xdr:row>
      <xdr:rowOff>167005</xdr:rowOff>
    </xdr:to>
    <xdr:sp macro="" textlink="">
      <xdr:nvSpPr>
        <xdr:cNvPr id="408" name="フローチャート: 判断 407">
          <a:extLst>
            <a:ext uri="{FF2B5EF4-FFF2-40B4-BE49-F238E27FC236}">
              <a16:creationId xmlns:a16="http://schemas.microsoft.com/office/drawing/2014/main" id="{E4A9B20A-240B-4962-B5D2-6C4A6EDAC3D2}"/>
            </a:ext>
          </a:extLst>
        </xdr:cNvPr>
        <xdr:cNvSpPr/>
      </xdr:nvSpPr>
      <xdr:spPr>
        <a:xfrm>
          <a:off x="14541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31115</xdr:rowOff>
    </xdr:from>
    <xdr:to>
      <xdr:col>72</xdr:col>
      <xdr:colOff>38100</xdr:colOff>
      <xdr:row>58</xdr:row>
      <xdr:rowOff>132715</xdr:rowOff>
    </xdr:to>
    <xdr:sp macro="" textlink="">
      <xdr:nvSpPr>
        <xdr:cNvPr id="409" name="フローチャート: 判断 408">
          <a:extLst>
            <a:ext uri="{FF2B5EF4-FFF2-40B4-BE49-F238E27FC236}">
              <a16:creationId xmlns:a16="http://schemas.microsoft.com/office/drawing/2014/main" id="{97955713-85BA-4FB7-8E5C-D7B54E6F75A2}"/>
            </a:ext>
          </a:extLst>
        </xdr:cNvPr>
        <xdr:cNvSpPr/>
      </xdr:nvSpPr>
      <xdr:spPr>
        <a:xfrm>
          <a:off x="13652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410" name="フローチャート: 判断 409">
          <a:extLst>
            <a:ext uri="{FF2B5EF4-FFF2-40B4-BE49-F238E27FC236}">
              <a16:creationId xmlns:a16="http://schemas.microsoft.com/office/drawing/2014/main" id="{4A0E9E31-04B6-4BC1-A44B-B773661E0C2E}"/>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D8E60E9C-D50F-49D2-B578-E396663B1BF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573FFBB4-154A-452A-A483-29BBD499D0E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748D1477-209B-4E88-A379-CAC31587C32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7B5937A9-9E60-4A3D-8BD0-0E2D2B815AB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5920C6D9-C4D9-4B08-B0F1-A27E8E296E7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46355</xdr:rowOff>
    </xdr:from>
    <xdr:to>
      <xdr:col>85</xdr:col>
      <xdr:colOff>177800</xdr:colOff>
      <xdr:row>58</xdr:row>
      <xdr:rowOff>147955</xdr:rowOff>
    </xdr:to>
    <xdr:sp macro="" textlink="">
      <xdr:nvSpPr>
        <xdr:cNvPr id="416" name="楕円 415">
          <a:extLst>
            <a:ext uri="{FF2B5EF4-FFF2-40B4-BE49-F238E27FC236}">
              <a16:creationId xmlns:a16="http://schemas.microsoft.com/office/drawing/2014/main" id="{99A3A9AA-C84E-447C-B50D-E01B9157A1D4}"/>
            </a:ext>
          </a:extLst>
        </xdr:cNvPr>
        <xdr:cNvSpPr/>
      </xdr:nvSpPr>
      <xdr:spPr>
        <a:xfrm>
          <a:off x="16268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69232</xdr:rowOff>
    </xdr:from>
    <xdr:ext cx="405111" cy="259045"/>
    <xdr:sp macro="" textlink="">
      <xdr:nvSpPr>
        <xdr:cNvPr id="417" name="【保健センター・保健所】&#10;有形固定資産減価償却率該当値テキスト">
          <a:extLst>
            <a:ext uri="{FF2B5EF4-FFF2-40B4-BE49-F238E27FC236}">
              <a16:creationId xmlns:a16="http://schemas.microsoft.com/office/drawing/2014/main" id="{AD80EBF3-C62A-42C4-B2E3-1C65E0374C32}"/>
            </a:ext>
          </a:extLst>
        </xdr:cNvPr>
        <xdr:cNvSpPr txBox="1"/>
      </xdr:nvSpPr>
      <xdr:spPr>
        <a:xfrm>
          <a:off x="16357600"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8255</xdr:rowOff>
    </xdr:from>
    <xdr:to>
      <xdr:col>81</xdr:col>
      <xdr:colOff>101600</xdr:colOff>
      <xdr:row>58</xdr:row>
      <xdr:rowOff>109855</xdr:rowOff>
    </xdr:to>
    <xdr:sp macro="" textlink="">
      <xdr:nvSpPr>
        <xdr:cNvPr id="418" name="楕円 417">
          <a:extLst>
            <a:ext uri="{FF2B5EF4-FFF2-40B4-BE49-F238E27FC236}">
              <a16:creationId xmlns:a16="http://schemas.microsoft.com/office/drawing/2014/main" id="{2D4D385F-8322-44B8-A7E0-884B5A4194FC}"/>
            </a:ext>
          </a:extLst>
        </xdr:cNvPr>
        <xdr:cNvSpPr/>
      </xdr:nvSpPr>
      <xdr:spPr>
        <a:xfrm>
          <a:off x="15430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59055</xdr:rowOff>
    </xdr:from>
    <xdr:to>
      <xdr:col>85</xdr:col>
      <xdr:colOff>127000</xdr:colOff>
      <xdr:row>58</xdr:row>
      <xdr:rowOff>97155</xdr:rowOff>
    </xdr:to>
    <xdr:cxnSp macro="">
      <xdr:nvCxnSpPr>
        <xdr:cNvPr id="419" name="直線コネクタ 418">
          <a:extLst>
            <a:ext uri="{FF2B5EF4-FFF2-40B4-BE49-F238E27FC236}">
              <a16:creationId xmlns:a16="http://schemas.microsoft.com/office/drawing/2014/main" id="{49441873-7321-45E3-9EB8-C44A615CF652}"/>
            </a:ext>
          </a:extLst>
        </xdr:cNvPr>
        <xdr:cNvCxnSpPr/>
      </xdr:nvCxnSpPr>
      <xdr:spPr>
        <a:xfrm>
          <a:off x="15481300" y="100031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141605</xdr:rowOff>
    </xdr:from>
    <xdr:to>
      <xdr:col>76</xdr:col>
      <xdr:colOff>165100</xdr:colOff>
      <xdr:row>58</xdr:row>
      <xdr:rowOff>71755</xdr:rowOff>
    </xdr:to>
    <xdr:sp macro="" textlink="">
      <xdr:nvSpPr>
        <xdr:cNvPr id="420" name="楕円 419">
          <a:extLst>
            <a:ext uri="{FF2B5EF4-FFF2-40B4-BE49-F238E27FC236}">
              <a16:creationId xmlns:a16="http://schemas.microsoft.com/office/drawing/2014/main" id="{F76DE609-44BC-4CA5-88CB-2C338ACD4CF7}"/>
            </a:ext>
          </a:extLst>
        </xdr:cNvPr>
        <xdr:cNvSpPr/>
      </xdr:nvSpPr>
      <xdr:spPr>
        <a:xfrm>
          <a:off x="14541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20955</xdr:rowOff>
    </xdr:from>
    <xdr:to>
      <xdr:col>81</xdr:col>
      <xdr:colOff>50800</xdr:colOff>
      <xdr:row>58</xdr:row>
      <xdr:rowOff>59055</xdr:rowOff>
    </xdr:to>
    <xdr:cxnSp macro="">
      <xdr:nvCxnSpPr>
        <xdr:cNvPr id="421" name="直線コネクタ 420">
          <a:extLst>
            <a:ext uri="{FF2B5EF4-FFF2-40B4-BE49-F238E27FC236}">
              <a16:creationId xmlns:a16="http://schemas.microsoft.com/office/drawing/2014/main" id="{0F183404-AE6D-4ADA-8EAE-38935036B451}"/>
            </a:ext>
          </a:extLst>
        </xdr:cNvPr>
        <xdr:cNvCxnSpPr/>
      </xdr:nvCxnSpPr>
      <xdr:spPr>
        <a:xfrm>
          <a:off x="14592300" y="9965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422" name="n_1aveValue【保健センター・保健所】&#10;有形固定資産減価償却率">
          <a:extLst>
            <a:ext uri="{FF2B5EF4-FFF2-40B4-BE49-F238E27FC236}">
              <a16:creationId xmlns:a16="http://schemas.microsoft.com/office/drawing/2014/main" id="{C41B4C68-BF01-402F-9CCA-B671E9C09AE0}"/>
            </a:ext>
          </a:extLst>
        </xdr:cNvPr>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158132</xdr:rowOff>
    </xdr:from>
    <xdr:ext cx="405111" cy="259045"/>
    <xdr:sp macro="" textlink="">
      <xdr:nvSpPr>
        <xdr:cNvPr id="423" name="n_2aveValue【保健センター・保健所】&#10;有形固定資産減価償却率">
          <a:extLst>
            <a:ext uri="{FF2B5EF4-FFF2-40B4-BE49-F238E27FC236}">
              <a16:creationId xmlns:a16="http://schemas.microsoft.com/office/drawing/2014/main" id="{C59502D7-192C-4E9C-9064-C556FED0F166}"/>
            </a:ext>
          </a:extLst>
        </xdr:cNvPr>
        <xdr:cNvSpPr txBox="1"/>
      </xdr:nvSpPr>
      <xdr:spPr>
        <a:xfrm>
          <a:off x="1438974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149242</xdr:rowOff>
    </xdr:from>
    <xdr:ext cx="405111" cy="259045"/>
    <xdr:sp macro="" textlink="">
      <xdr:nvSpPr>
        <xdr:cNvPr id="424" name="n_3aveValue【保健センター・保健所】&#10;有形固定資産減価償却率">
          <a:extLst>
            <a:ext uri="{FF2B5EF4-FFF2-40B4-BE49-F238E27FC236}">
              <a16:creationId xmlns:a16="http://schemas.microsoft.com/office/drawing/2014/main" id="{F3A05C25-0F40-4BA3-9379-85CE7D795712}"/>
            </a:ext>
          </a:extLst>
        </xdr:cNvPr>
        <xdr:cNvSpPr txBox="1"/>
      </xdr:nvSpPr>
      <xdr:spPr>
        <a:xfrm>
          <a:off x="13500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425" name="n_4aveValue【保健センター・保健所】&#10;有形固定資産減価償却率">
          <a:extLst>
            <a:ext uri="{FF2B5EF4-FFF2-40B4-BE49-F238E27FC236}">
              <a16:creationId xmlns:a16="http://schemas.microsoft.com/office/drawing/2014/main" id="{38DF1B1C-CE71-4263-87EC-772A8F34A070}"/>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126382</xdr:rowOff>
    </xdr:from>
    <xdr:ext cx="405111" cy="259045"/>
    <xdr:sp macro="" textlink="">
      <xdr:nvSpPr>
        <xdr:cNvPr id="426" name="n_1mainValue【保健センター・保健所】&#10;有形固定資産減価償却率">
          <a:extLst>
            <a:ext uri="{FF2B5EF4-FFF2-40B4-BE49-F238E27FC236}">
              <a16:creationId xmlns:a16="http://schemas.microsoft.com/office/drawing/2014/main" id="{14780AB2-C1B2-4749-A73E-0AE6B2E4C41C}"/>
            </a:ext>
          </a:extLst>
        </xdr:cNvPr>
        <xdr:cNvSpPr txBox="1"/>
      </xdr:nvSpPr>
      <xdr:spPr>
        <a:xfrm>
          <a:off x="152660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88282</xdr:rowOff>
    </xdr:from>
    <xdr:ext cx="405111" cy="259045"/>
    <xdr:sp macro="" textlink="">
      <xdr:nvSpPr>
        <xdr:cNvPr id="427" name="n_2mainValue【保健センター・保健所】&#10;有形固定資産減価償却率">
          <a:extLst>
            <a:ext uri="{FF2B5EF4-FFF2-40B4-BE49-F238E27FC236}">
              <a16:creationId xmlns:a16="http://schemas.microsoft.com/office/drawing/2014/main" id="{72735268-7F07-4EEC-89A3-97F01F010218}"/>
            </a:ext>
          </a:extLst>
        </xdr:cNvPr>
        <xdr:cNvSpPr txBox="1"/>
      </xdr:nvSpPr>
      <xdr:spPr>
        <a:xfrm>
          <a:off x="143897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8" name="正方形/長方形 427">
          <a:extLst>
            <a:ext uri="{FF2B5EF4-FFF2-40B4-BE49-F238E27FC236}">
              <a16:creationId xmlns:a16="http://schemas.microsoft.com/office/drawing/2014/main" id="{2B9A8328-8F71-493D-BB87-291C961F623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9" name="正方形/長方形 428">
          <a:extLst>
            <a:ext uri="{FF2B5EF4-FFF2-40B4-BE49-F238E27FC236}">
              <a16:creationId xmlns:a16="http://schemas.microsoft.com/office/drawing/2014/main" id="{B37B2B92-BD80-4D45-A57C-E7402861551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0" name="正方形/長方形 429">
          <a:extLst>
            <a:ext uri="{FF2B5EF4-FFF2-40B4-BE49-F238E27FC236}">
              <a16:creationId xmlns:a16="http://schemas.microsoft.com/office/drawing/2014/main" id="{8AA65E2B-E28F-43D3-8A50-D53ED51CF10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1" name="正方形/長方形 430">
          <a:extLst>
            <a:ext uri="{FF2B5EF4-FFF2-40B4-BE49-F238E27FC236}">
              <a16:creationId xmlns:a16="http://schemas.microsoft.com/office/drawing/2014/main" id="{0BE89DD9-2BDF-4A56-9C05-56559FD848F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2" name="正方形/長方形 431">
          <a:extLst>
            <a:ext uri="{FF2B5EF4-FFF2-40B4-BE49-F238E27FC236}">
              <a16:creationId xmlns:a16="http://schemas.microsoft.com/office/drawing/2014/main" id="{49E06057-8438-400E-B500-7C3AE20BA82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3" name="正方形/長方形 432">
          <a:extLst>
            <a:ext uri="{FF2B5EF4-FFF2-40B4-BE49-F238E27FC236}">
              <a16:creationId xmlns:a16="http://schemas.microsoft.com/office/drawing/2014/main" id="{3D49EFF8-D172-4968-A556-3EC73F84AA3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4" name="正方形/長方形 433">
          <a:extLst>
            <a:ext uri="{FF2B5EF4-FFF2-40B4-BE49-F238E27FC236}">
              <a16:creationId xmlns:a16="http://schemas.microsoft.com/office/drawing/2014/main" id="{15F44104-CB27-4C41-94B9-903447162AC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5" name="正方形/長方形 434">
          <a:extLst>
            <a:ext uri="{FF2B5EF4-FFF2-40B4-BE49-F238E27FC236}">
              <a16:creationId xmlns:a16="http://schemas.microsoft.com/office/drawing/2014/main" id="{20699D5F-ED94-4078-9117-89249E9D8E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6" name="テキスト ボックス 435">
          <a:extLst>
            <a:ext uri="{FF2B5EF4-FFF2-40B4-BE49-F238E27FC236}">
              <a16:creationId xmlns:a16="http://schemas.microsoft.com/office/drawing/2014/main" id="{4D2D97E3-7D22-4BD2-AA17-7D184899674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7" name="直線コネクタ 436">
          <a:extLst>
            <a:ext uri="{FF2B5EF4-FFF2-40B4-BE49-F238E27FC236}">
              <a16:creationId xmlns:a16="http://schemas.microsoft.com/office/drawing/2014/main" id="{1F9BAA3B-6FB4-4601-BD35-DA06198C48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8" name="直線コネクタ 437">
          <a:extLst>
            <a:ext uri="{FF2B5EF4-FFF2-40B4-BE49-F238E27FC236}">
              <a16:creationId xmlns:a16="http://schemas.microsoft.com/office/drawing/2014/main" id="{97FA125A-6449-4B84-93DA-5BF1E1A463C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9" name="テキスト ボックス 438">
          <a:extLst>
            <a:ext uri="{FF2B5EF4-FFF2-40B4-BE49-F238E27FC236}">
              <a16:creationId xmlns:a16="http://schemas.microsoft.com/office/drawing/2014/main" id="{6D71EF69-974A-4A21-A5AF-5C0B38F5365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0" name="直線コネクタ 439">
          <a:extLst>
            <a:ext uri="{FF2B5EF4-FFF2-40B4-BE49-F238E27FC236}">
              <a16:creationId xmlns:a16="http://schemas.microsoft.com/office/drawing/2014/main" id="{DECC8C30-6E4D-429D-9E27-5603004AC37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1" name="テキスト ボックス 440">
          <a:extLst>
            <a:ext uri="{FF2B5EF4-FFF2-40B4-BE49-F238E27FC236}">
              <a16:creationId xmlns:a16="http://schemas.microsoft.com/office/drawing/2014/main" id="{52FAEACF-0BA7-4308-A591-8B04101A635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2" name="直線コネクタ 441">
          <a:extLst>
            <a:ext uri="{FF2B5EF4-FFF2-40B4-BE49-F238E27FC236}">
              <a16:creationId xmlns:a16="http://schemas.microsoft.com/office/drawing/2014/main" id="{761A6A40-56F7-47D7-B0DF-E4E0A834687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3" name="テキスト ボックス 442">
          <a:extLst>
            <a:ext uri="{FF2B5EF4-FFF2-40B4-BE49-F238E27FC236}">
              <a16:creationId xmlns:a16="http://schemas.microsoft.com/office/drawing/2014/main" id="{6340CE9C-214C-49AB-BB44-8DCF1904035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4" name="直線コネクタ 443">
          <a:extLst>
            <a:ext uri="{FF2B5EF4-FFF2-40B4-BE49-F238E27FC236}">
              <a16:creationId xmlns:a16="http://schemas.microsoft.com/office/drawing/2014/main" id="{48B54BA1-EB7C-47CC-BBC9-8B0762B421F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5" name="テキスト ボックス 444">
          <a:extLst>
            <a:ext uri="{FF2B5EF4-FFF2-40B4-BE49-F238E27FC236}">
              <a16:creationId xmlns:a16="http://schemas.microsoft.com/office/drawing/2014/main" id="{54599A8E-7B2C-4202-8BE2-1398C64FE1A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6" name="直線コネクタ 445">
          <a:extLst>
            <a:ext uri="{FF2B5EF4-FFF2-40B4-BE49-F238E27FC236}">
              <a16:creationId xmlns:a16="http://schemas.microsoft.com/office/drawing/2014/main" id="{607AC377-D910-40B4-AA98-019AEC6F1EB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7" name="テキスト ボックス 446">
          <a:extLst>
            <a:ext uri="{FF2B5EF4-FFF2-40B4-BE49-F238E27FC236}">
              <a16:creationId xmlns:a16="http://schemas.microsoft.com/office/drawing/2014/main" id="{6E655D1C-D825-43F5-8173-0801D508EC9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8" name="直線コネクタ 447">
          <a:extLst>
            <a:ext uri="{FF2B5EF4-FFF2-40B4-BE49-F238E27FC236}">
              <a16:creationId xmlns:a16="http://schemas.microsoft.com/office/drawing/2014/main" id="{062BE38E-2D64-45CB-8E4C-4121A694F60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9" name="テキスト ボックス 448">
          <a:extLst>
            <a:ext uri="{FF2B5EF4-FFF2-40B4-BE49-F238E27FC236}">
              <a16:creationId xmlns:a16="http://schemas.microsoft.com/office/drawing/2014/main" id="{49C37DD2-5149-4DE9-A702-B7F232CE5D8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0" name="【保健センター・保健所】&#10;一人当たり面積グラフ枠">
          <a:extLst>
            <a:ext uri="{FF2B5EF4-FFF2-40B4-BE49-F238E27FC236}">
              <a16:creationId xmlns:a16="http://schemas.microsoft.com/office/drawing/2014/main" id="{BF975CA5-2E8F-41D0-99C1-BE2DF1F41DF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451" name="直線コネクタ 450">
          <a:extLst>
            <a:ext uri="{FF2B5EF4-FFF2-40B4-BE49-F238E27FC236}">
              <a16:creationId xmlns:a16="http://schemas.microsoft.com/office/drawing/2014/main" id="{069566C7-C16E-43EB-9E3F-15BAC59F87DC}"/>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452" name="【保健センター・保健所】&#10;一人当たり面積最小値テキスト">
          <a:extLst>
            <a:ext uri="{FF2B5EF4-FFF2-40B4-BE49-F238E27FC236}">
              <a16:creationId xmlns:a16="http://schemas.microsoft.com/office/drawing/2014/main" id="{5EEE7004-3969-4D0F-A9C3-67239694F9D3}"/>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453" name="直線コネクタ 452">
          <a:extLst>
            <a:ext uri="{FF2B5EF4-FFF2-40B4-BE49-F238E27FC236}">
              <a16:creationId xmlns:a16="http://schemas.microsoft.com/office/drawing/2014/main" id="{D83D1913-F23C-4FC6-A4E4-9721C6AE82F8}"/>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454" name="【保健センター・保健所】&#10;一人当たり面積最大値テキスト">
          <a:extLst>
            <a:ext uri="{FF2B5EF4-FFF2-40B4-BE49-F238E27FC236}">
              <a16:creationId xmlns:a16="http://schemas.microsoft.com/office/drawing/2014/main" id="{89BCB218-6FD8-490F-8743-DC12B1615A4A}"/>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455" name="直線コネクタ 454">
          <a:extLst>
            <a:ext uri="{FF2B5EF4-FFF2-40B4-BE49-F238E27FC236}">
              <a16:creationId xmlns:a16="http://schemas.microsoft.com/office/drawing/2014/main" id="{54B80F36-DDCD-41E1-8620-3F1D5542BA8B}"/>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456" name="【保健センター・保健所】&#10;一人当たり面積平均値テキスト">
          <a:extLst>
            <a:ext uri="{FF2B5EF4-FFF2-40B4-BE49-F238E27FC236}">
              <a16:creationId xmlns:a16="http://schemas.microsoft.com/office/drawing/2014/main" id="{08075AB4-979A-4F1B-B24D-D87596000441}"/>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457" name="フローチャート: 判断 456">
          <a:extLst>
            <a:ext uri="{FF2B5EF4-FFF2-40B4-BE49-F238E27FC236}">
              <a16:creationId xmlns:a16="http://schemas.microsoft.com/office/drawing/2014/main" id="{6EB84293-1286-474D-8D35-BFF9355BD426}"/>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458" name="フローチャート: 判断 457">
          <a:extLst>
            <a:ext uri="{FF2B5EF4-FFF2-40B4-BE49-F238E27FC236}">
              <a16:creationId xmlns:a16="http://schemas.microsoft.com/office/drawing/2014/main" id="{D0F4EC07-EE3A-4262-9EF8-8B14A4B55B28}"/>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459" name="フローチャート: 判断 458">
          <a:extLst>
            <a:ext uri="{FF2B5EF4-FFF2-40B4-BE49-F238E27FC236}">
              <a16:creationId xmlns:a16="http://schemas.microsoft.com/office/drawing/2014/main" id="{8ADA681A-2F4B-4116-8315-AE9634ECE78B}"/>
            </a:ext>
          </a:extLst>
        </xdr:cNvPr>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460" name="フローチャート: 判断 459">
          <a:extLst>
            <a:ext uri="{FF2B5EF4-FFF2-40B4-BE49-F238E27FC236}">
              <a16:creationId xmlns:a16="http://schemas.microsoft.com/office/drawing/2014/main" id="{7606CB6B-A99B-49A2-A579-95784724FAE0}"/>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113030</xdr:rowOff>
    </xdr:from>
    <xdr:to>
      <xdr:col>98</xdr:col>
      <xdr:colOff>38100</xdr:colOff>
      <xdr:row>63</xdr:row>
      <xdr:rowOff>43180</xdr:rowOff>
    </xdr:to>
    <xdr:sp macro="" textlink="">
      <xdr:nvSpPr>
        <xdr:cNvPr id="461" name="フローチャート: 判断 460">
          <a:extLst>
            <a:ext uri="{FF2B5EF4-FFF2-40B4-BE49-F238E27FC236}">
              <a16:creationId xmlns:a16="http://schemas.microsoft.com/office/drawing/2014/main" id="{27F8B2AD-2188-4690-B051-37628AFB145B}"/>
            </a:ext>
          </a:extLst>
        </xdr:cNvPr>
        <xdr:cNvSpPr/>
      </xdr:nvSpPr>
      <xdr:spPr>
        <a:xfrm>
          <a:off x="18605500" y="107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664C8F01-AE75-46D8-8170-527D4E88DBB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019B17E4-0D5B-4760-AC23-FF339CB83F1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75ADBFF5-3818-46C4-8540-659DB6993C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74A04676-0232-4388-91B6-0ADA6491416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0B4EC513-1335-474A-A85B-AD26682ADA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467" name="楕円 466">
          <a:extLst>
            <a:ext uri="{FF2B5EF4-FFF2-40B4-BE49-F238E27FC236}">
              <a16:creationId xmlns:a16="http://schemas.microsoft.com/office/drawing/2014/main" id="{DF4BBD44-EB72-4C4A-B1AF-7E8B5EDE14E7}"/>
            </a:ext>
          </a:extLst>
        </xdr:cNvPr>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166387</xdr:rowOff>
    </xdr:from>
    <xdr:ext cx="469744" cy="259045"/>
    <xdr:sp macro="" textlink="">
      <xdr:nvSpPr>
        <xdr:cNvPr id="468" name="【保健センター・保健所】&#10;一人当たり面積該当値テキスト">
          <a:extLst>
            <a:ext uri="{FF2B5EF4-FFF2-40B4-BE49-F238E27FC236}">
              <a16:creationId xmlns:a16="http://schemas.microsoft.com/office/drawing/2014/main" id="{F1DEA520-57B2-4BB7-B367-AF95DDFF8F73}"/>
            </a:ext>
          </a:extLst>
        </xdr:cNvPr>
        <xdr:cNvSpPr txBox="1"/>
      </xdr:nvSpPr>
      <xdr:spPr>
        <a:xfrm>
          <a:off x="22199600"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147320</xdr:rowOff>
    </xdr:from>
    <xdr:to>
      <xdr:col>112</xdr:col>
      <xdr:colOff>38100</xdr:colOff>
      <xdr:row>62</xdr:row>
      <xdr:rowOff>77470</xdr:rowOff>
    </xdr:to>
    <xdr:sp macro="" textlink="">
      <xdr:nvSpPr>
        <xdr:cNvPr id="469" name="楕円 468">
          <a:extLst>
            <a:ext uri="{FF2B5EF4-FFF2-40B4-BE49-F238E27FC236}">
              <a16:creationId xmlns:a16="http://schemas.microsoft.com/office/drawing/2014/main" id="{3D1A0D57-CE43-43FD-BEC1-E651DEE3E47A}"/>
            </a:ext>
          </a:extLst>
        </xdr:cNvPr>
        <xdr:cNvSpPr/>
      </xdr:nvSpPr>
      <xdr:spPr>
        <a:xfrm>
          <a:off x="21272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26670</xdr:rowOff>
    </xdr:to>
    <xdr:cxnSp macro="">
      <xdr:nvCxnSpPr>
        <xdr:cNvPr id="470" name="直線コネクタ 469">
          <a:extLst>
            <a:ext uri="{FF2B5EF4-FFF2-40B4-BE49-F238E27FC236}">
              <a16:creationId xmlns:a16="http://schemas.microsoft.com/office/drawing/2014/main" id="{B847B1D0-44A6-47A3-95ED-72F887C046B9}"/>
            </a:ext>
          </a:extLst>
        </xdr:cNvPr>
        <xdr:cNvCxnSpPr/>
      </xdr:nvCxnSpPr>
      <xdr:spPr>
        <a:xfrm flipV="1">
          <a:off x="21323300" y="106527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154940</xdr:rowOff>
    </xdr:from>
    <xdr:to>
      <xdr:col>107</xdr:col>
      <xdr:colOff>101600</xdr:colOff>
      <xdr:row>62</xdr:row>
      <xdr:rowOff>85090</xdr:rowOff>
    </xdr:to>
    <xdr:sp macro="" textlink="">
      <xdr:nvSpPr>
        <xdr:cNvPr id="471" name="楕円 470">
          <a:extLst>
            <a:ext uri="{FF2B5EF4-FFF2-40B4-BE49-F238E27FC236}">
              <a16:creationId xmlns:a16="http://schemas.microsoft.com/office/drawing/2014/main" id="{32880099-65BA-4AA8-A89B-3D0B3CAD5745}"/>
            </a:ext>
          </a:extLst>
        </xdr:cNvPr>
        <xdr:cNvSpPr/>
      </xdr:nvSpPr>
      <xdr:spPr>
        <a:xfrm>
          <a:off x="20383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26670</xdr:rowOff>
    </xdr:from>
    <xdr:to>
      <xdr:col>111</xdr:col>
      <xdr:colOff>177800</xdr:colOff>
      <xdr:row>62</xdr:row>
      <xdr:rowOff>34290</xdr:rowOff>
    </xdr:to>
    <xdr:cxnSp macro="">
      <xdr:nvCxnSpPr>
        <xdr:cNvPr id="472" name="直線コネクタ 471">
          <a:extLst>
            <a:ext uri="{FF2B5EF4-FFF2-40B4-BE49-F238E27FC236}">
              <a16:creationId xmlns:a16="http://schemas.microsoft.com/office/drawing/2014/main" id="{A89E5373-D393-4AB4-BD52-965BBCBD71BA}"/>
            </a:ext>
          </a:extLst>
        </xdr:cNvPr>
        <xdr:cNvCxnSpPr/>
      </xdr:nvCxnSpPr>
      <xdr:spPr>
        <a:xfrm flipV="1">
          <a:off x="20434300" y="10656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473" name="n_1aveValue【保健センター・保健所】&#10;一人当たり面積">
          <a:extLst>
            <a:ext uri="{FF2B5EF4-FFF2-40B4-BE49-F238E27FC236}">
              <a16:creationId xmlns:a16="http://schemas.microsoft.com/office/drawing/2014/main" id="{39965DB3-BA46-4643-B1B5-42A8D98589A4}"/>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474" name="n_2aveValue【保健センター・保健所】&#10;一人当たり面積">
          <a:extLst>
            <a:ext uri="{FF2B5EF4-FFF2-40B4-BE49-F238E27FC236}">
              <a16:creationId xmlns:a16="http://schemas.microsoft.com/office/drawing/2014/main" id="{8E18A44B-80E1-4B22-8318-0F36542574FA}"/>
            </a:ext>
          </a:extLst>
        </xdr:cNvPr>
        <xdr:cNvSpPr txBox="1"/>
      </xdr:nvSpPr>
      <xdr:spPr>
        <a:xfrm>
          <a:off x="20199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475" name="n_3aveValue【保健センター・保健所】&#10;一人当たり面積">
          <a:extLst>
            <a:ext uri="{FF2B5EF4-FFF2-40B4-BE49-F238E27FC236}">
              <a16:creationId xmlns:a16="http://schemas.microsoft.com/office/drawing/2014/main" id="{2161573F-B098-4669-B0B8-F72E935C6633}"/>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59707</xdr:rowOff>
    </xdr:from>
    <xdr:ext cx="469744" cy="259045"/>
    <xdr:sp macro="" textlink="">
      <xdr:nvSpPr>
        <xdr:cNvPr id="476" name="n_4aveValue【保健センター・保健所】&#10;一人当たり面積">
          <a:extLst>
            <a:ext uri="{FF2B5EF4-FFF2-40B4-BE49-F238E27FC236}">
              <a16:creationId xmlns:a16="http://schemas.microsoft.com/office/drawing/2014/main" id="{699FC3A4-74C8-4D69-82CB-403F420CBDC2}"/>
            </a:ext>
          </a:extLst>
        </xdr:cNvPr>
        <xdr:cNvSpPr txBox="1"/>
      </xdr:nvSpPr>
      <xdr:spPr>
        <a:xfrm>
          <a:off x="18421427"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93997</xdr:rowOff>
    </xdr:from>
    <xdr:ext cx="469744" cy="259045"/>
    <xdr:sp macro="" textlink="">
      <xdr:nvSpPr>
        <xdr:cNvPr id="477" name="n_1mainValue【保健センター・保健所】&#10;一人当たり面積">
          <a:extLst>
            <a:ext uri="{FF2B5EF4-FFF2-40B4-BE49-F238E27FC236}">
              <a16:creationId xmlns:a16="http://schemas.microsoft.com/office/drawing/2014/main" id="{2FD49C3F-E6AD-4A22-B5E7-0F9556B3ACDA}"/>
            </a:ext>
          </a:extLst>
        </xdr:cNvPr>
        <xdr:cNvSpPr txBox="1"/>
      </xdr:nvSpPr>
      <xdr:spPr>
        <a:xfrm>
          <a:off x="210757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101617</xdr:rowOff>
    </xdr:from>
    <xdr:ext cx="469744" cy="259045"/>
    <xdr:sp macro="" textlink="">
      <xdr:nvSpPr>
        <xdr:cNvPr id="478" name="n_2mainValue【保健センター・保健所】&#10;一人当たり面積">
          <a:extLst>
            <a:ext uri="{FF2B5EF4-FFF2-40B4-BE49-F238E27FC236}">
              <a16:creationId xmlns:a16="http://schemas.microsoft.com/office/drawing/2014/main" id="{0CF6F4C7-BFCE-40B3-9E69-A928F0D0F02A}"/>
            </a:ext>
          </a:extLst>
        </xdr:cNvPr>
        <xdr:cNvSpPr txBox="1"/>
      </xdr:nvSpPr>
      <xdr:spPr>
        <a:xfrm>
          <a:off x="20199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9" name="正方形/長方形 478">
          <a:extLst>
            <a:ext uri="{FF2B5EF4-FFF2-40B4-BE49-F238E27FC236}">
              <a16:creationId xmlns:a16="http://schemas.microsoft.com/office/drawing/2014/main" id="{DDC7372A-6F56-4432-BC1E-13791DDCC3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0" name="正方形/長方形 479">
          <a:extLst>
            <a:ext uri="{FF2B5EF4-FFF2-40B4-BE49-F238E27FC236}">
              <a16:creationId xmlns:a16="http://schemas.microsoft.com/office/drawing/2014/main" id="{3D44768B-0DAE-4DA3-854E-A236EB500CF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1" name="正方形/長方形 480">
          <a:extLst>
            <a:ext uri="{FF2B5EF4-FFF2-40B4-BE49-F238E27FC236}">
              <a16:creationId xmlns:a16="http://schemas.microsoft.com/office/drawing/2014/main" id="{24E66DE8-5092-4C56-8F5E-843C06EC78A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2" name="正方形/長方形 481">
          <a:extLst>
            <a:ext uri="{FF2B5EF4-FFF2-40B4-BE49-F238E27FC236}">
              <a16:creationId xmlns:a16="http://schemas.microsoft.com/office/drawing/2014/main" id="{1A2CB91A-5C78-407D-8A9F-1E7341C389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3" name="正方形/長方形 482">
          <a:extLst>
            <a:ext uri="{FF2B5EF4-FFF2-40B4-BE49-F238E27FC236}">
              <a16:creationId xmlns:a16="http://schemas.microsoft.com/office/drawing/2014/main" id="{BF9397D0-0D3A-447F-8175-093EF152FB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4" name="正方形/長方形 483">
          <a:extLst>
            <a:ext uri="{FF2B5EF4-FFF2-40B4-BE49-F238E27FC236}">
              <a16:creationId xmlns:a16="http://schemas.microsoft.com/office/drawing/2014/main" id="{DD2276DF-35CA-45BA-9A21-3BE262FE125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5" name="正方形/長方形 484">
          <a:extLst>
            <a:ext uri="{FF2B5EF4-FFF2-40B4-BE49-F238E27FC236}">
              <a16:creationId xmlns:a16="http://schemas.microsoft.com/office/drawing/2014/main" id="{3CB01620-71BC-4B35-8FC7-5E4949CFCC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6" name="正方形/長方形 485">
          <a:extLst>
            <a:ext uri="{FF2B5EF4-FFF2-40B4-BE49-F238E27FC236}">
              <a16:creationId xmlns:a16="http://schemas.microsoft.com/office/drawing/2014/main" id="{D0F83C7B-D16C-4E1F-93A2-376997E0755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7" name="テキスト ボックス 486">
          <a:extLst>
            <a:ext uri="{FF2B5EF4-FFF2-40B4-BE49-F238E27FC236}">
              <a16:creationId xmlns:a16="http://schemas.microsoft.com/office/drawing/2014/main" id="{204CD633-7896-4FB8-A1F8-1AFDD4B21E8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8" name="直線コネクタ 487">
          <a:extLst>
            <a:ext uri="{FF2B5EF4-FFF2-40B4-BE49-F238E27FC236}">
              <a16:creationId xmlns:a16="http://schemas.microsoft.com/office/drawing/2014/main" id="{03E1F5F9-3279-4E23-9566-8C3D3DAA2E4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9" name="テキスト ボックス 488">
          <a:extLst>
            <a:ext uri="{FF2B5EF4-FFF2-40B4-BE49-F238E27FC236}">
              <a16:creationId xmlns:a16="http://schemas.microsoft.com/office/drawing/2014/main" id="{F55CD1D2-8928-4DC5-A786-2E5AF67D507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0" name="直線コネクタ 489">
          <a:extLst>
            <a:ext uri="{FF2B5EF4-FFF2-40B4-BE49-F238E27FC236}">
              <a16:creationId xmlns:a16="http://schemas.microsoft.com/office/drawing/2014/main" id="{18EC2CBB-72E3-4966-83B7-85F720CEDB6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91" name="テキスト ボックス 490">
          <a:extLst>
            <a:ext uri="{FF2B5EF4-FFF2-40B4-BE49-F238E27FC236}">
              <a16:creationId xmlns:a16="http://schemas.microsoft.com/office/drawing/2014/main" id="{52C91FB4-4500-49E4-BA34-BF0BAD5F61B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2" name="直線コネクタ 491">
          <a:extLst>
            <a:ext uri="{FF2B5EF4-FFF2-40B4-BE49-F238E27FC236}">
              <a16:creationId xmlns:a16="http://schemas.microsoft.com/office/drawing/2014/main" id="{610C14BC-1EF8-41AF-BAE1-603E0844EDB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3" name="テキスト ボックス 492">
          <a:extLst>
            <a:ext uri="{FF2B5EF4-FFF2-40B4-BE49-F238E27FC236}">
              <a16:creationId xmlns:a16="http://schemas.microsoft.com/office/drawing/2014/main" id="{8FB601A0-E828-468D-84B4-D1362B8E9A9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4" name="直線コネクタ 493">
          <a:extLst>
            <a:ext uri="{FF2B5EF4-FFF2-40B4-BE49-F238E27FC236}">
              <a16:creationId xmlns:a16="http://schemas.microsoft.com/office/drawing/2014/main" id="{44A31844-2661-446C-A86B-66BD0CEB427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5" name="テキスト ボックス 494">
          <a:extLst>
            <a:ext uri="{FF2B5EF4-FFF2-40B4-BE49-F238E27FC236}">
              <a16:creationId xmlns:a16="http://schemas.microsoft.com/office/drawing/2014/main" id="{D15E62CB-F4BE-499E-AB8C-05184C26471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6" name="直線コネクタ 495">
          <a:extLst>
            <a:ext uri="{FF2B5EF4-FFF2-40B4-BE49-F238E27FC236}">
              <a16:creationId xmlns:a16="http://schemas.microsoft.com/office/drawing/2014/main" id="{EDCCDCF7-4336-4093-88D5-EAFD73B03E7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7" name="テキスト ボックス 496">
          <a:extLst>
            <a:ext uri="{FF2B5EF4-FFF2-40B4-BE49-F238E27FC236}">
              <a16:creationId xmlns:a16="http://schemas.microsoft.com/office/drawing/2014/main" id="{9896F6E3-78B7-40EE-BDA5-7FB04F931C3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8" name="直線コネクタ 497">
          <a:extLst>
            <a:ext uri="{FF2B5EF4-FFF2-40B4-BE49-F238E27FC236}">
              <a16:creationId xmlns:a16="http://schemas.microsoft.com/office/drawing/2014/main" id="{32AF6801-2860-49CA-893F-712AC0D7445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99" name="テキスト ボックス 498">
          <a:extLst>
            <a:ext uri="{FF2B5EF4-FFF2-40B4-BE49-F238E27FC236}">
              <a16:creationId xmlns:a16="http://schemas.microsoft.com/office/drawing/2014/main" id="{7A52BC12-78B3-4FAC-B872-896DE7DD16DA}"/>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0" name="直線コネクタ 499">
          <a:extLst>
            <a:ext uri="{FF2B5EF4-FFF2-40B4-BE49-F238E27FC236}">
              <a16:creationId xmlns:a16="http://schemas.microsoft.com/office/drawing/2014/main" id="{2AC2FF73-AAF4-4A67-A75B-146E1ABC42B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消防施設】&#10;有形固定資産減価償却率グラフ枠">
          <a:extLst>
            <a:ext uri="{FF2B5EF4-FFF2-40B4-BE49-F238E27FC236}">
              <a16:creationId xmlns:a16="http://schemas.microsoft.com/office/drawing/2014/main" id="{95D9F9E5-112F-43AC-8FCE-3A229D67F89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02" name="直線コネクタ 501">
          <a:extLst>
            <a:ext uri="{FF2B5EF4-FFF2-40B4-BE49-F238E27FC236}">
              <a16:creationId xmlns:a16="http://schemas.microsoft.com/office/drawing/2014/main" id="{DFFBE7C3-04F8-492A-AB46-F749BBDD3A16}"/>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03" name="【消防施設】&#10;有形固定資産減価償却率最小値テキスト">
          <a:extLst>
            <a:ext uri="{FF2B5EF4-FFF2-40B4-BE49-F238E27FC236}">
              <a16:creationId xmlns:a16="http://schemas.microsoft.com/office/drawing/2014/main" id="{87DEE944-D3C4-4A39-8375-77889045E0D4}"/>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04" name="直線コネクタ 503">
          <a:extLst>
            <a:ext uri="{FF2B5EF4-FFF2-40B4-BE49-F238E27FC236}">
              <a16:creationId xmlns:a16="http://schemas.microsoft.com/office/drawing/2014/main" id="{C5F2025D-4AA2-4191-90DE-6E15DF1D85BE}"/>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05" name="【消防施設】&#10;有形固定資産減価償却率最大値テキスト">
          <a:extLst>
            <a:ext uri="{FF2B5EF4-FFF2-40B4-BE49-F238E27FC236}">
              <a16:creationId xmlns:a16="http://schemas.microsoft.com/office/drawing/2014/main" id="{FCF8EE17-B38A-4BFF-8317-B972B180D285}"/>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06" name="直線コネクタ 505">
          <a:extLst>
            <a:ext uri="{FF2B5EF4-FFF2-40B4-BE49-F238E27FC236}">
              <a16:creationId xmlns:a16="http://schemas.microsoft.com/office/drawing/2014/main" id="{0E5A8F9D-5A1C-4DDA-90B7-0C666E1C08C8}"/>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507" name="【消防施設】&#10;有形固定資産減価償却率平均値テキスト">
          <a:extLst>
            <a:ext uri="{FF2B5EF4-FFF2-40B4-BE49-F238E27FC236}">
              <a16:creationId xmlns:a16="http://schemas.microsoft.com/office/drawing/2014/main" id="{C0AEB26E-EDE8-4480-B125-5B0C47E56FA4}"/>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508" name="フローチャート: 判断 507">
          <a:extLst>
            <a:ext uri="{FF2B5EF4-FFF2-40B4-BE49-F238E27FC236}">
              <a16:creationId xmlns:a16="http://schemas.microsoft.com/office/drawing/2014/main" id="{78E020C4-7A66-4BE4-B7B0-023DE0FB7527}"/>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509" name="フローチャート: 判断 508">
          <a:extLst>
            <a:ext uri="{FF2B5EF4-FFF2-40B4-BE49-F238E27FC236}">
              <a16:creationId xmlns:a16="http://schemas.microsoft.com/office/drawing/2014/main" id="{F282E09A-DB0D-4714-90E9-9A0376215828}"/>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510" name="フローチャート: 判断 509">
          <a:extLst>
            <a:ext uri="{FF2B5EF4-FFF2-40B4-BE49-F238E27FC236}">
              <a16:creationId xmlns:a16="http://schemas.microsoft.com/office/drawing/2014/main" id="{AB04CF22-C515-45F1-974A-7F30BFA91159}"/>
            </a:ext>
          </a:extLst>
        </xdr:cNvPr>
        <xdr:cNvSpPr/>
      </xdr:nvSpPr>
      <xdr:spPr>
        <a:xfrm>
          <a:off x="14541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162561</xdr:rowOff>
    </xdr:from>
    <xdr:to>
      <xdr:col>72</xdr:col>
      <xdr:colOff>38100</xdr:colOff>
      <xdr:row>82</xdr:row>
      <xdr:rowOff>92711</xdr:rowOff>
    </xdr:to>
    <xdr:sp macro="" textlink="">
      <xdr:nvSpPr>
        <xdr:cNvPr id="511" name="フローチャート: 判断 510">
          <a:extLst>
            <a:ext uri="{FF2B5EF4-FFF2-40B4-BE49-F238E27FC236}">
              <a16:creationId xmlns:a16="http://schemas.microsoft.com/office/drawing/2014/main" id="{C04E8B87-EBC3-4DA7-A767-704F3A993C11}"/>
            </a:ext>
          </a:extLst>
        </xdr:cNvPr>
        <xdr:cNvSpPr/>
      </xdr:nvSpPr>
      <xdr:spPr>
        <a:xfrm>
          <a:off x="13652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512" name="フローチャート: 判断 511">
          <a:extLst>
            <a:ext uri="{FF2B5EF4-FFF2-40B4-BE49-F238E27FC236}">
              <a16:creationId xmlns:a16="http://schemas.microsoft.com/office/drawing/2014/main" id="{9FC9F0F0-3E31-4CCB-BCA8-DC6F88DB9CA7}"/>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99B45F7A-C335-484D-9B9C-79B7A6FE599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2C7B94D2-C76D-4E35-9294-24948742BCE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5EF5A231-F9D2-4209-AE8C-726889BAC32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CC3598B1-4912-4C48-B788-D2B1DB31640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D60BE233-9DBD-4257-83E4-94FDCB6E58A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518" name="楕円 517">
          <a:extLst>
            <a:ext uri="{FF2B5EF4-FFF2-40B4-BE49-F238E27FC236}">
              <a16:creationId xmlns:a16="http://schemas.microsoft.com/office/drawing/2014/main" id="{EDD407E2-2F2D-4432-978F-4B9D91FB017A}"/>
            </a:ext>
          </a:extLst>
        </xdr:cNvPr>
        <xdr:cNvSpPr/>
      </xdr:nvSpPr>
      <xdr:spPr>
        <a:xfrm>
          <a:off x="162687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167657</xdr:rowOff>
    </xdr:from>
    <xdr:ext cx="405111" cy="259045"/>
    <xdr:sp macro="" textlink="">
      <xdr:nvSpPr>
        <xdr:cNvPr id="519" name="【消防施設】&#10;有形固定資産減価償却率該当値テキスト">
          <a:extLst>
            <a:ext uri="{FF2B5EF4-FFF2-40B4-BE49-F238E27FC236}">
              <a16:creationId xmlns:a16="http://schemas.microsoft.com/office/drawing/2014/main" id="{0244B79A-023B-428F-8BAE-3C7FEA46241E}"/>
            </a:ext>
          </a:extLst>
        </xdr:cNvPr>
        <xdr:cNvSpPr txBox="1"/>
      </xdr:nvSpPr>
      <xdr:spPr>
        <a:xfrm>
          <a:off x="16357600"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160020</xdr:rowOff>
    </xdr:from>
    <xdr:to>
      <xdr:col>81</xdr:col>
      <xdr:colOff>101600</xdr:colOff>
      <xdr:row>82</xdr:row>
      <xdr:rowOff>90170</xdr:rowOff>
    </xdr:to>
    <xdr:sp macro="" textlink="">
      <xdr:nvSpPr>
        <xdr:cNvPr id="520" name="楕円 519">
          <a:extLst>
            <a:ext uri="{FF2B5EF4-FFF2-40B4-BE49-F238E27FC236}">
              <a16:creationId xmlns:a16="http://schemas.microsoft.com/office/drawing/2014/main" id="{5D9944AD-346C-4AD0-912B-C3F630EDE303}"/>
            </a:ext>
          </a:extLst>
        </xdr:cNvPr>
        <xdr:cNvSpPr/>
      </xdr:nvSpPr>
      <xdr:spPr>
        <a:xfrm>
          <a:off x="154305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39370</xdr:rowOff>
    </xdr:from>
    <xdr:to>
      <xdr:col>85</xdr:col>
      <xdr:colOff>127000</xdr:colOff>
      <xdr:row>82</xdr:row>
      <xdr:rowOff>68580</xdr:rowOff>
    </xdr:to>
    <xdr:cxnSp macro="">
      <xdr:nvCxnSpPr>
        <xdr:cNvPr id="521" name="直線コネクタ 520">
          <a:extLst>
            <a:ext uri="{FF2B5EF4-FFF2-40B4-BE49-F238E27FC236}">
              <a16:creationId xmlns:a16="http://schemas.microsoft.com/office/drawing/2014/main" id="{B3073BFA-0B77-4C00-8393-65377BA5AEBB}"/>
            </a:ext>
          </a:extLst>
        </xdr:cNvPr>
        <xdr:cNvCxnSpPr/>
      </xdr:nvCxnSpPr>
      <xdr:spPr>
        <a:xfrm>
          <a:off x="15481300" y="1409827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130811</xdr:rowOff>
    </xdr:from>
    <xdr:to>
      <xdr:col>76</xdr:col>
      <xdr:colOff>165100</xdr:colOff>
      <xdr:row>82</xdr:row>
      <xdr:rowOff>60961</xdr:rowOff>
    </xdr:to>
    <xdr:sp macro="" textlink="">
      <xdr:nvSpPr>
        <xdr:cNvPr id="522" name="楕円 521">
          <a:extLst>
            <a:ext uri="{FF2B5EF4-FFF2-40B4-BE49-F238E27FC236}">
              <a16:creationId xmlns:a16="http://schemas.microsoft.com/office/drawing/2014/main" id="{2D47C15D-307F-4842-B611-006AAB39047B}"/>
            </a:ext>
          </a:extLst>
        </xdr:cNvPr>
        <xdr:cNvSpPr/>
      </xdr:nvSpPr>
      <xdr:spPr>
        <a:xfrm>
          <a:off x="14541500" y="1401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10161</xdr:rowOff>
    </xdr:from>
    <xdr:to>
      <xdr:col>81</xdr:col>
      <xdr:colOff>50800</xdr:colOff>
      <xdr:row>82</xdr:row>
      <xdr:rowOff>39370</xdr:rowOff>
    </xdr:to>
    <xdr:cxnSp macro="">
      <xdr:nvCxnSpPr>
        <xdr:cNvPr id="523" name="直線コネクタ 522">
          <a:extLst>
            <a:ext uri="{FF2B5EF4-FFF2-40B4-BE49-F238E27FC236}">
              <a16:creationId xmlns:a16="http://schemas.microsoft.com/office/drawing/2014/main" id="{95CC8836-8C25-4188-A0DC-D08FC21A15D2}"/>
            </a:ext>
          </a:extLst>
        </xdr:cNvPr>
        <xdr:cNvCxnSpPr/>
      </xdr:nvCxnSpPr>
      <xdr:spPr>
        <a:xfrm>
          <a:off x="14592300" y="1406906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524" name="n_1aveValue【消防施設】&#10;有形固定資産減価償却率">
          <a:extLst>
            <a:ext uri="{FF2B5EF4-FFF2-40B4-BE49-F238E27FC236}">
              <a16:creationId xmlns:a16="http://schemas.microsoft.com/office/drawing/2014/main" id="{89046C91-66F6-4A27-8151-8BAD2DA6FA97}"/>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86377</xdr:rowOff>
    </xdr:from>
    <xdr:ext cx="405111" cy="259045"/>
    <xdr:sp macro="" textlink="">
      <xdr:nvSpPr>
        <xdr:cNvPr id="525" name="n_2aveValue【消防施設】&#10;有形固定資産減価償却率">
          <a:extLst>
            <a:ext uri="{FF2B5EF4-FFF2-40B4-BE49-F238E27FC236}">
              <a16:creationId xmlns:a16="http://schemas.microsoft.com/office/drawing/2014/main" id="{2F876D19-E6F1-40E8-BDDB-C54C223D64DE}"/>
            </a:ext>
          </a:extLst>
        </xdr:cNvPr>
        <xdr:cNvSpPr txBox="1"/>
      </xdr:nvSpPr>
      <xdr:spPr>
        <a:xfrm>
          <a:off x="14389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109238</xdr:rowOff>
    </xdr:from>
    <xdr:ext cx="405111" cy="259045"/>
    <xdr:sp macro="" textlink="">
      <xdr:nvSpPr>
        <xdr:cNvPr id="526" name="n_3aveValue【消防施設】&#10;有形固定資産減価償却率">
          <a:extLst>
            <a:ext uri="{FF2B5EF4-FFF2-40B4-BE49-F238E27FC236}">
              <a16:creationId xmlns:a16="http://schemas.microsoft.com/office/drawing/2014/main" id="{6950E68D-BF55-4E08-96A7-B2011BAAB388}"/>
            </a:ext>
          </a:extLst>
        </xdr:cNvPr>
        <xdr:cNvSpPr txBox="1"/>
      </xdr:nvSpPr>
      <xdr:spPr>
        <a:xfrm>
          <a:off x="13500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527" name="n_4aveValue【消防施設】&#10;有形固定資産減価償却率">
          <a:extLst>
            <a:ext uri="{FF2B5EF4-FFF2-40B4-BE49-F238E27FC236}">
              <a16:creationId xmlns:a16="http://schemas.microsoft.com/office/drawing/2014/main" id="{5000E55D-C295-4A92-ADE4-8839D53C9415}"/>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106697</xdr:rowOff>
    </xdr:from>
    <xdr:ext cx="405111" cy="259045"/>
    <xdr:sp macro="" textlink="">
      <xdr:nvSpPr>
        <xdr:cNvPr id="528" name="n_1mainValue【消防施設】&#10;有形固定資産減価償却率">
          <a:extLst>
            <a:ext uri="{FF2B5EF4-FFF2-40B4-BE49-F238E27FC236}">
              <a16:creationId xmlns:a16="http://schemas.microsoft.com/office/drawing/2014/main" id="{92D3ED36-457F-46BE-8B28-E388F3C21045}"/>
            </a:ext>
          </a:extLst>
        </xdr:cNvPr>
        <xdr:cNvSpPr txBox="1"/>
      </xdr:nvSpPr>
      <xdr:spPr>
        <a:xfrm>
          <a:off x="152660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77488</xdr:rowOff>
    </xdr:from>
    <xdr:ext cx="405111" cy="259045"/>
    <xdr:sp macro="" textlink="">
      <xdr:nvSpPr>
        <xdr:cNvPr id="529" name="n_2mainValue【消防施設】&#10;有形固定資産減価償却率">
          <a:extLst>
            <a:ext uri="{FF2B5EF4-FFF2-40B4-BE49-F238E27FC236}">
              <a16:creationId xmlns:a16="http://schemas.microsoft.com/office/drawing/2014/main" id="{ED6A9480-D078-4B11-BA03-0AACDA7D8B1B}"/>
            </a:ext>
          </a:extLst>
        </xdr:cNvPr>
        <xdr:cNvSpPr txBox="1"/>
      </xdr:nvSpPr>
      <xdr:spPr>
        <a:xfrm>
          <a:off x="14389744" y="1379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id="{C83C7FF0-6A0D-4A3E-A91E-3C3A502A609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id="{CE4DE1E7-BF4D-4F97-A0CF-2C03A50AE5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id="{09DD9D38-F772-4A93-B7A7-DD3BBA8638B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id="{2B62721F-43E9-40E1-A623-785DB15E4C2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id="{FF543A7C-F48A-4B93-B918-30438CCBAB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id="{897278FE-CA8D-4712-B8C6-7FFD374E16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id="{F95E1673-2ED7-41D3-9C30-B7F11B00D97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id="{481BA14B-FFBF-4037-B384-1CEB01CB3B6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8" name="テキスト ボックス 537">
          <a:extLst>
            <a:ext uri="{FF2B5EF4-FFF2-40B4-BE49-F238E27FC236}">
              <a16:creationId xmlns:a16="http://schemas.microsoft.com/office/drawing/2014/main" id="{30B29AB8-61BB-4EC8-ACDE-F842945493E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9" name="直線コネクタ 538">
          <a:extLst>
            <a:ext uri="{FF2B5EF4-FFF2-40B4-BE49-F238E27FC236}">
              <a16:creationId xmlns:a16="http://schemas.microsoft.com/office/drawing/2014/main" id="{C3684BB9-4B69-4899-9827-2586DF70B88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0" name="直線コネクタ 539">
          <a:extLst>
            <a:ext uri="{FF2B5EF4-FFF2-40B4-BE49-F238E27FC236}">
              <a16:creationId xmlns:a16="http://schemas.microsoft.com/office/drawing/2014/main" id="{F3989FD3-E87B-4222-A3A8-1440C55CF85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41" name="テキスト ボックス 540">
          <a:extLst>
            <a:ext uri="{FF2B5EF4-FFF2-40B4-BE49-F238E27FC236}">
              <a16:creationId xmlns:a16="http://schemas.microsoft.com/office/drawing/2014/main" id="{4174D8A0-FC16-494F-8591-4BBE3EF5E09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42" name="直線コネクタ 541">
          <a:extLst>
            <a:ext uri="{FF2B5EF4-FFF2-40B4-BE49-F238E27FC236}">
              <a16:creationId xmlns:a16="http://schemas.microsoft.com/office/drawing/2014/main" id="{ECDED303-1794-487E-92BA-88E81A22BFC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43" name="テキスト ボックス 542">
          <a:extLst>
            <a:ext uri="{FF2B5EF4-FFF2-40B4-BE49-F238E27FC236}">
              <a16:creationId xmlns:a16="http://schemas.microsoft.com/office/drawing/2014/main" id="{C6EE2AD0-0F36-4DA7-93F6-D0D19522002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44" name="直線コネクタ 543">
          <a:extLst>
            <a:ext uri="{FF2B5EF4-FFF2-40B4-BE49-F238E27FC236}">
              <a16:creationId xmlns:a16="http://schemas.microsoft.com/office/drawing/2014/main" id="{0BA729DB-7A02-4842-A043-30CCD66295F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45" name="テキスト ボックス 544">
          <a:extLst>
            <a:ext uri="{FF2B5EF4-FFF2-40B4-BE49-F238E27FC236}">
              <a16:creationId xmlns:a16="http://schemas.microsoft.com/office/drawing/2014/main" id="{58E96693-9866-477E-8DC8-30D95EB51DD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46" name="直線コネクタ 545">
          <a:extLst>
            <a:ext uri="{FF2B5EF4-FFF2-40B4-BE49-F238E27FC236}">
              <a16:creationId xmlns:a16="http://schemas.microsoft.com/office/drawing/2014/main" id="{EC3C6B66-E2F2-4082-AEBC-053E52CC429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47" name="テキスト ボックス 546">
          <a:extLst>
            <a:ext uri="{FF2B5EF4-FFF2-40B4-BE49-F238E27FC236}">
              <a16:creationId xmlns:a16="http://schemas.microsoft.com/office/drawing/2014/main" id="{6C3782CC-71B4-4330-B4DE-89C4A806AF9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48" name="直線コネクタ 547">
          <a:extLst>
            <a:ext uri="{FF2B5EF4-FFF2-40B4-BE49-F238E27FC236}">
              <a16:creationId xmlns:a16="http://schemas.microsoft.com/office/drawing/2014/main" id="{DDCA3BF8-3043-4C1C-967F-801D2E4CF9CC}"/>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49" name="テキスト ボックス 548">
          <a:extLst>
            <a:ext uri="{FF2B5EF4-FFF2-40B4-BE49-F238E27FC236}">
              <a16:creationId xmlns:a16="http://schemas.microsoft.com/office/drawing/2014/main" id="{9E4B3F06-832E-4CF8-B30F-CC14F6DB813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0" name="直線コネクタ 549">
          <a:extLst>
            <a:ext uri="{FF2B5EF4-FFF2-40B4-BE49-F238E27FC236}">
              <a16:creationId xmlns:a16="http://schemas.microsoft.com/office/drawing/2014/main" id="{BA995F71-E789-41F9-BC02-7513FB97E4C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51" name="テキスト ボックス 550">
          <a:extLst>
            <a:ext uri="{FF2B5EF4-FFF2-40B4-BE49-F238E27FC236}">
              <a16:creationId xmlns:a16="http://schemas.microsoft.com/office/drawing/2014/main" id="{35DA8278-0E5A-4A16-9A21-BF7CC84E1D5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2" name="直線コネクタ 551">
          <a:extLst>
            <a:ext uri="{FF2B5EF4-FFF2-40B4-BE49-F238E27FC236}">
              <a16:creationId xmlns:a16="http://schemas.microsoft.com/office/drawing/2014/main" id="{2F719A28-69F5-4E14-9BCB-90F7DF96914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3" name="テキスト ボックス 552">
          <a:extLst>
            <a:ext uri="{FF2B5EF4-FFF2-40B4-BE49-F238E27FC236}">
              <a16:creationId xmlns:a16="http://schemas.microsoft.com/office/drawing/2014/main" id="{E5618E06-08E7-4FF6-B5EE-E99B6EE4BD5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4" name="【消防施設】&#10;一人当たり面積グラフ枠">
          <a:extLst>
            <a:ext uri="{FF2B5EF4-FFF2-40B4-BE49-F238E27FC236}">
              <a16:creationId xmlns:a16="http://schemas.microsoft.com/office/drawing/2014/main" id="{E46D9EAC-018A-406D-B477-CA70A276BCC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132806</xdr:rowOff>
    </xdr:to>
    <xdr:cxnSp macro="">
      <xdr:nvCxnSpPr>
        <xdr:cNvPr id="555" name="直線コネクタ 554">
          <a:extLst>
            <a:ext uri="{FF2B5EF4-FFF2-40B4-BE49-F238E27FC236}">
              <a16:creationId xmlns:a16="http://schemas.microsoft.com/office/drawing/2014/main" id="{71CCA94F-E077-46BA-A22D-1E6EC3B31B8A}"/>
            </a:ext>
          </a:extLst>
        </xdr:cNvPr>
        <xdr:cNvCxnSpPr/>
      </xdr:nvCxnSpPr>
      <xdr:spPr>
        <a:xfrm flipV="1">
          <a:off x="22160864" y="13362214"/>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136633</xdr:rowOff>
    </xdr:from>
    <xdr:ext cx="469744" cy="259045"/>
    <xdr:sp macro="" textlink="">
      <xdr:nvSpPr>
        <xdr:cNvPr id="556" name="【消防施設】&#10;一人当たり面積最小値テキスト">
          <a:extLst>
            <a:ext uri="{FF2B5EF4-FFF2-40B4-BE49-F238E27FC236}">
              <a16:creationId xmlns:a16="http://schemas.microsoft.com/office/drawing/2014/main" id="{483B5DB4-EB29-428E-8179-2AA3C86BDBB6}"/>
            </a:ext>
          </a:extLst>
        </xdr:cNvPr>
        <xdr:cNvSpPr txBox="1"/>
      </xdr:nvSpPr>
      <xdr:spPr>
        <a:xfrm>
          <a:off x="22199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132806</xdr:rowOff>
    </xdr:from>
    <xdr:to>
      <xdr:col>116</xdr:col>
      <xdr:colOff>152400</xdr:colOff>
      <xdr:row>86</xdr:row>
      <xdr:rowOff>132806</xdr:rowOff>
    </xdr:to>
    <xdr:cxnSp macro="">
      <xdr:nvCxnSpPr>
        <xdr:cNvPr id="557" name="直線コネクタ 556">
          <a:extLst>
            <a:ext uri="{FF2B5EF4-FFF2-40B4-BE49-F238E27FC236}">
              <a16:creationId xmlns:a16="http://schemas.microsoft.com/office/drawing/2014/main" id="{ED39A8FD-96CB-4EF0-9666-040E171CECC3}"/>
            </a:ext>
          </a:extLst>
        </xdr:cNvPr>
        <xdr:cNvCxnSpPr/>
      </xdr:nvCxnSpPr>
      <xdr:spPr>
        <a:xfrm>
          <a:off x="22072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558" name="【消防施設】&#10;一人当たり面積最大値テキスト">
          <a:extLst>
            <a:ext uri="{FF2B5EF4-FFF2-40B4-BE49-F238E27FC236}">
              <a16:creationId xmlns:a16="http://schemas.microsoft.com/office/drawing/2014/main" id="{682397B4-0F8B-493E-9B1A-D224B9F624F2}"/>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559" name="直線コネクタ 558">
          <a:extLst>
            <a:ext uri="{FF2B5EF4-FFF2-40B4-BE49-F238E27FC236}">
              <a16:creationId xmlns:a16="http://schemas.microsoft.com/office/drawing/2014/main" id="{C21CA2B3-06D2-425F-A807-B996A849FE45}"/>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47733</xdr:rowOff>
    </xdr:from>
    <xdr:ext cx="469744" cy="259045"/>
    <xdr:sp macro="" textlink="">
      <xdr:nvSpPr>
        <xdr:cNvPr id="560" name="【消防施設】&#10;一人当たり面積平均値テキスト">
          <a:extLst>
            <a:ext uri="{FF2B5EF4-FFF2-40B4-BE49-F238E27FC236}">
              <a16:creationId xmlns:a16="http://schemas.microsoft.com/office/drawing/2014/main" id="{D67F95BF-E36A-44EB-9EB6-BB355B55399B}"/>
            </a:ext>
          </a:extLst>
        </xdr:cNvPr>
        <xdr:cNvSpPr txBox="1"/>
      </xdr:nvSpPr>
      <xdr:spPr>
        <a:xfrm>
          <a:off x="22199600" y="14449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24856</xdr:rowOff>
    </xdr:from>
    <xdr:to>
      <xdr:col>116</xdr:col>
      <xdr:colOff>114300</xdr:colOff>
      <xdr:row>85</xdr:row>
      <xdr:rowOff>126456</xdr:rowOff>
    </xdr:to>
    <xdr:sp macro="" textlink="">
      <xdr:nvSpPr>
        <xdr:cNvPr id="561" name="フローチャート: 判断 560">
          <a:extLst>
            <a:ext uri="{FF2B5EF4-FFF2-40B4-BE49-F238E27FC236}">
              <a16:creationId xmlns:a16="http://schemas.microsoft.com/office/drawing/2014/main" id="{98490D5A-6DBF-4E52-A973-49E80114BCA5}"/>
            </a:ext>
          </a:extLst>
        </xdr:cNvPr>
        <xdr:cNvSpPr/>
      </xdr:nvSpPr>
      <xdr:spPr>
        <a:xfrm>
          <a:off x="221107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28121</xdr:rowOff>
    </xdr:from>
    <xdr:to>
      <xdr:col>112</xdr:col>
      <xdr:colOff>38100</xdr:colOff>
      <xdr:row>85</xdr:row>
      <xdr:rowOff>129721</xdr:rowOff>
    </xdr:to>
    <xdr:sp macro="" textlink="">
      <xdr:nvSpPr>
        <xdr:cNvPr id="562" name="フローチャート: 判断 561">
          <a:extLst>
            <a:ext uri="{FF2B5EF4-FFF2-40B4-BE49-F238E27FC236}">
              <a16:creationId xmlns:a16="http://schemas.microsoft.com/office/drawing/2014/main" id="{708DDB83-3C48-4182-9A04-541D0EDE60C3}"/>
            </a:ext>
          </a:extLst>
        </xdr:cNvPr>
        <xdr:cNvSpPr/>
      </xdr:nvSpPr>
      <xdr:spPr>
        <a:xfrm>
          <a:off x="21272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150586</xdr:rowOff>
    </xdr:from>
    <xdr:to>
      <xdr:col>107</xdr:col>
      <xdr:colOff>101600</xdr:colOff>
      <xdr:row>85</xdr:row>
      <xdr:rowOff>80736</xdr:rowOff>
    </xdr:to>
    <xdr:sp macro="" textlink="">
      <xdr:nvSpPr>
        <xdr:cNvPr id="563" name="フローチャート: 判断 562">
          <a:extLst>
            <a:ext uri="{FF2B5EF4-FFF2-40B4-BE49-F238E27FC236}">
              <a16:creationId xmlns:a16="http://schemas.microsoft.com/office/drawing/2014/main" id="{C6FD6615-FC69-4D4C-9923-2CAF051D64F4}"/>
            </a:ext>
          </a:extLst>
        </xdr:cNvPr>
        <xdr:cNvSpPr/>
      </xdr:nvSpPr>
      <xdr:spPr>
        <a:xfrm>
          <a:off x="20383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564" name="フローチャート: 判断 563">
          <a:extLst>
            <a:ext uri="{FF2B5EF4-FFF2-40B4-BE49-F238E27FC236}">
              <a16:creationId xmlns:a16="http://schemas.microsoft.com/office/drawing/2014/main" id="{E4D722A6-E9FE-413F-8FA4-19C56359C617}"/>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11793</xdr:rowOff>
    </xdr:from>
    <xdr:to>
      <xdr:col>98</xdr:col>
      <xdr:colOff>38100</xdr:colOff>
      <xdr:row>85</xdr:row>
      <xdr:rowOff>113393</xdr:rowOff>
    </xdr:to>
    <xdr:sp macro="" textlink="">
      <xdr:nvSpPr>
        <xdr:cNvPr id="565" name="フローチャート: 判断 564">
          <a:extLst>
            <a:ext uri="{FF2B5EF4-FFF2-40B4-BE49-F238E27FC236}">
              <a16:creationId xmlns:a16="http://schemas.microsoft.com/office/drawing/2014/main" id="{9D68AE08-D515-4E47-B78A-52A361FACC32}"/>
            </a:ext>
          </a:extLst>
        </xdr:cNvPr>
        <xdr:cNvSpPr/>
      </xdr:nvSpPr>
      <xdr:spPr>
        <a:xfrm>
          <a:off x="18605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ACD896C5-9820-42F1-90A1-DA37E71691B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B6693B4A-A9D1-482A-92A6-7B1DCD442A8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A20FE22-50B9-460D-BEDC-F4C20A6EC1F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7E73E911-64EE-4A37-B8B6-4715572B8DF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5BE8DF25-649A-48AB-9E27-02DC7383BE2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78739</xdr:rowOff>
    </xdr:from>
    <xdr:to>
      <xdr:col>116</xdr:col>
      <xdr:colOff>114300</xdr:colOff>
      <xdr:row>87</xdr:row>
      <xdr:rowOff>8889</xdr:rowOff>
    </xdr:to>
    <xdr:sp macro="" textlink="">
      <xdr:nvSpPr>
        <xdr:cNvPr id="571" name="楕円 570">
          <a:extLst>
            <a:ext uri="{FF2B5EF4-FFF2-40B4-BE49-F238E27FC236}">
              <a16:creationId xmlns:a16="http://schemas.microsoft.com/office/drawing/2014/main" id="{079F95A2-CE22-42FF-9584-1F4666B125D7}"/>
            </a:ext>
          </a:extLst>
        </xdr:cNvPr>
        <xdr:cNvSpPr/>
      </xdr:nvSpPr>
      <xdr:spPr>
        <a:xfrm>
          <a:off x="221107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165116</xdr:rowOff>
    </xdr:from>
    <xdr:ext cx="469744" cy="259045"/>
    <xdr:sp macro="" textlink="">
      <xdr:nvSpPr>
        <xdr:cNvPr id="572" name="【消防施設】&#10;一人当たり面積該当値テキスト">
          <a:extLst>
            <a:ext uri="{FF2B5EF4-FFF2-40B4-BE49-F238E27FC236}">
              <a16:creationId xmlns:a16="http://schemas.microsoft.com/office/drawing/2014/main" id="{62BA60AA-4E91-4D42-AADC-07CE03EF9130}"/>
            </a:ext>
          </a:extLst>
        </xdr:cNvPr>
        <xdr:cNvSpPr txBox="1"/>
      </xdr:nvSpPr>
      <xdr:spPr>
        <a:xfrm>
          <a:off x="22199600" y="1473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146248</xdr:rowOff>
    </xdr:from>
    <xdr:ext cx="469744" cy="259045"/>
    <xdr:sp macro="" textlink="">
      <xdr:nvSpPr>
        <xdr:cNvPr id="573" name="n_1aveValue【消防施設】&#10;一人当たり面積">
          <a:extLst>
            <a:ext uri="{FF2B5EF4-FFF2-40B4-BE49-F238E27FC236}">
              <a16:creationId xmlns:a16="http://schemas.microsoft.com/office/drawing/2014/main" id="{635C76DD-41C9-4122-A551-EC5E1672A789}"/>
            </a:ext>
          </a:extLst>
        </xdr:cNvPr>
        <xdr:cNvSpPr txBox="1"/>
      </xdr:nvSpPr>
      <xdr:spPr>
        <a:xfrm>
          <a:off x="210757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97263</xdr:rowOff>
    </xdr:from>
    <xdr:ext cx="469744" cy="259045"/>
    <xdr:sp macro="" textlink="">
      <xdr:nvSpPr>
        <xdr:cNvPr id="574" name="n_2aveValue【消防施設】&#10;一人当たり面積">
          <a:extLst>
            <a:ext uri="{FF2B5EF4-FFF2-40B4-BE49-F238E27FC236}">
              <a16:creationId xmlns:a16="http://schemas.microsoft.com/office/drawing/2014/main" id="{CE7416AA-7134-4AF1-83C7-76B3C754C67E}"/>
            </a:ext>
          </a:extLst>
        </xdr:cNvPr>
        <xdr:cNvSpPr txBox="1"/>
      </xdr:nvSpPr>
      <xdr:spPr>
        <a:xfrm>
          <a:off x="20199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575" name="n_3aveValue【消防施設】&#10;一人当たり面積">
          <a:extLst>
            <a:ext uri="{FF2B5EF4-FFF2-40B4-BE49-F238E27FC236}">
              <a16:creationId xmlns:a16="http://schemas.microsoft.com/office/drawing/2014/main" id="{A61D05BF-9806-438E-B29C-8B7757E9E706}"/>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129920</xdr:rowOff>
    </xdr:from>
    <xdr:ext cx="469744" cy="259045"/>
    <xdr:sp macro="" textlink="">
      <xdr:nvSpPr>
        <xdr:cNvPr id="576" name="n_4aveValue【消防施設】&#10;一人当たり面積">
          <a:extLst>
            <a:ext uri="{FF2B5EF4-FFF2-40B4-BE49-F238E27FC236}">
              <a16:creationId xmlns:a16="http://schemas.microsoft.com/office/drawing/2014/main" id="{4F285139-DA89-45D0-A078-A9D71CEE0BE8}"/>
            </a:ext>
          </a:extLst>
        </xdr:cNvPr>
        <xdr:cNvSpPr txBox="1"/>
      </xdr:nvSpPr>
      <xdr:spPr>
        <a:xfrm>
          <a:off x="18421427" y="143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a:extLst>
            <a:ext uri="{FF2B5EF4-FFF2-40B4-BE49-F238E27FC236}">
              <a16:creationId xmlns:a16="http://schemas.microsoft.com/office/drawing/2014/main" id="{F1716A1F-D952-4968-87E5-AAEFDC8DF35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a:extLst>
            <a:ext uri="{FF2B5EF4-FFF2-40B4-BE49-F238E27FC236}">
              <a16:creationId xmlns:a16="http://schemas.microsoft.com/office/drawing/2014/main" id="{32CA8AE8-0631-4744-B1E5-D924F66F441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a:extLst>
            <a:ext uri="{FF2B5EF4-FFF2-40B4-BE49-F238E27FC236}">
              <a16:creationId xmlns:a16="http://schemas.microsoft.com/office/drawing/2014/main" id="{775D7795-97AA-4E34-95E5-5A129A14794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a:extLst>
            <a:ext uri="{FF2B5EF4-FFF2-40B4-BE49-F238E27FC236}">
              <a16:creationId xmlns:a16="http://schemas.microsoft.com/office/drawing/2014/main" id="{C90F8C23-1065-447C-BD76-40BDE6029EA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a:extLst>
            <a:ext uri="{FF2B5EF4-FFF2-40B4-BE49-F238E27FC236}">
              <a16:creationId xmlns:a16="http://schemas.microsoft.com/office/drawing/2014/main" id="{CAE8E745-88EC-4EB1-8F80-73E2E7C6612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a:extLst>
            <a:ext uri="{FF2B5EF4-FFF2-40B4-BE49-F238E27FC236}">
              <a16:creationId xmlns:a16="http://schemas.microsoft.com/office/drawing/2014/main" id="{79BB0BBE-315B-410E-B91A-F545EFCE215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a:extLst>
            <a:ext uri="{FF2B5EF4-FFF2-40B4-BE49-F238E27FC236}">
              <a16:creationId xmlns:a16="http://schemas.microsoft.com/office/drawing/2014/main" id="{3AE2EDB3-3D0C-4D9D-822C-1A120C9320D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a:extLst>
            <a:ext uri="{FF2B5EF4-FFF2-40B4-BE49-F238E27FC236}">
              <a16:creationId xmlns:a16="http://schemas.microsoft.com/office/drawing/2014/main" id="{86E1E1D9-ED72-406A-A2D8-3979ACF8792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a:extLst>
            <a:ext uri="{FF2B5EF4-FFF2-40B4-BE49-F238E27FC236}">
              <a16:creationId xmlns:a16="http://schemas.microsoft.com/office/drawing/2014/main" id="{856E4583-4665-46D9-99C1-4900E5DB43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a:extLst>
            <a:ext uri="{FF2B5EF4-FFF2-40B4-BE49-F238E27FC236}">
              <a16:creationId xmlns:a16="http://schemas.microsoft.com/office/drawing/2014/main" id="{2E54EE2D-45F9-44C8-96FC-1A6647337DE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7" name="テキスト ボックス 586">
          <a:extLst>
            <a:ext uri="{FF2B5EF4-FFF2-40B4-BE49-F238E27FC236}">
              <a16:creationId xmlns:a16="http://schemas.microsoft.com/office/drawing/2014/main" id="{A7FFC9C0-98AE-4AB6-9F1C-27F8608D7EF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88" name="直線コネクタ 587">
          <a:extLst>
            <a:ext uri="{FF2B5EF4-FFF2-40B4-BE49-F238E27FC236}">
              <a16:creationId xmlns:a16="http://schemas.microsoft.com/office/drawing/2014/main" id="{F95B9FED-F2CF-4976-B7EC-D91A3B0F845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89" name="テキスト ボックス 588">
          <a:extLst>
            <a:ext uri="{FF2B5EF4-FFF2-40B4-BE49-F238E27FC236}">
              <a16:creationId xmlns:a16="http://schemas.microsoft.com/office/drawing/2014/main" id="{95E2F4FB-7E3B-47A8-B2EA-7470CF2085B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0" name="直線コネクタ 589">
          <a:extLst>
            <a:ext uri="{FF2B5EF4-FFF2-40B4-BE49-F238E27FC236}">
              <a16:creationId xmlns:a16="http://schemas.microsoft.com/office/drawing/2014/main" id="{C9D88377-7804-4315-9A84-BF715CF4C11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1" name="テキスト ボックス 590">
          <a:extLst>
            <a:ext uri="{FF2B5EF4-FFF2-40B4-BE49-F238E27FC236}">
              <a16:creationId xmlns:a16="http://schemas.microsoft.com/office/drawing/2014/main" id="{BB0DE036-2714-492D-9BEF-5DFA6016C48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2" name="直線コネクタ 591">
          <a:extLst>
            <a:ext uri="{FF2B5EF4-FFF2-40B4-BE49-F238E27FC236}">
              <a16:creationId xmlns:a16="http://schemas.microsoft.com/office/drawing/2014/main" id="{58546AF3-97D7-4A69-9C4D-AA25BABDCBB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3" name="テキスト ボックス 592">
          <a:extLst>
            <a:ext uri="{FF2B5EF4-FFF2-40B4-BE49-F238E27FC236}">
              <a16:creationId xmlns:a16="http://schemas.microsoft.com/office/drawing/2014/main" id="{DD1EE4E0-5559-45F2-AF65-072B99CFE53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4" name="直線コネクタ 593">
          <a:extLst>
            <a:ext uri="{FF2B5EF4-FFF2-40B4-BE49-F238E27FC236}">
              <a16:creationId xmlns:a16="http://schemas.microsoft.com/office/drawing/2014/main" id="{DE3C41A1-AD66-4895-B250-1E71F4882DE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5" name="テキスト ボックス 594">
          <a:extLst>
            <a:ext uri="{FF2B5EF4-FFF2-40B4-BE49-F238E27FC236}">
              <a16:creationId xmlns:a16="http://schemas.microsoft.com/office/drawing/2014/main" id="{E85A284C-9818-435F-B84F-E65E60B0B93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6" name="直線コネクタ 595">
          <a:extLst>
            <a:ext uri="{FF2B5EF4-FFF2-40B4-BE49-F238E27FC236}">
              <a16:creationId xmlns:a16="http://schemas.microsoft.com/office/drawing/2014/main" id="{5889572C-4964-4D70-A28D-526E6B9BBA9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7" name="テキスト ボックス 596">
          <a:extLst>
            <a:ext uri="{FF2B5EF4-FFF2-40B4-BE49-F238E27FC236}">
              <a16:creationId xmlns:a16="http://schemas.microsoft.com/office/drawing/2014/main" id="{E28C2C85-8839-4DE6-8857-36061E4A985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8" name="直線コネクタ 597">
          <a:extLst>
            <a:ext uri="{FF2B5EF4-FFF2-40B4-BE49-F238E27FC236}">
              <a16:creationId xmlns:a16="http://schemas.microsoft.com/office/drawing/2014/main" id="{9AF2C77A-80F6-4162-BFFE-F7C872BDC99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99" name="テキスト ボックス 598">
          <a:extLst>
            <a:ext uri="{FF2B5EF4-FFF2-40B4-BE49-F238E27FC236}">
              <a16:creationId xmlns:a16="http://schemas.microsoft.com/office/drawing/2014/main" id="{8482B68A-FEC4-472A-BEFB-B1DCC3E1ADB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a:extLst>
            <a:ext uri="{FF2B5EF4-FFF2-40B4-BE49-F238E27FC236}">
              <a16:creationId xmlns:a16="http://schemas.microsoft.com/office/drawing/2014/main" id="{33104330-9FC1-46A9-8263-B7F4BB1E5BD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1" name="【庁舎】&#10;有形固定資産減価償却率グラフ枠">
          <a:extLst>
            <a:ext uri="{FF2B5EF4-FFF2-40B4-BE49-F238E27FC236}">
              <a16:creationId xmlns:a16="http://schemas.microsoft.com/office/drawing/2014/main" id="{3CF103ED-9E4F-40E9-B968-B30619ADA24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602" name="直線コネクタ 601">
          <a:extLst>
            <a:ext uri="{FF2B5EF4-FFF2-40B4-BE49-F238E27FC236}">
              <a16:creationId xmlns:a16="http://schemas.microsoft.com/office/drawing/2014/main" id="{8B046A17-5886-4E9A-B3AE-DACBDE761D06}"/>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3" name="【庁舎】&#10;有形固定資産減価償却率最小値テキスト">
          <a:extLst>
            <a:ext uri="{FF2B5EF4-FFF2-40B4-BE49-F238E27FC236}">
              <a16:creationId xmlns:a16="http://schemas.microsoft.com/office/drawing/2014/main" id="{1642A0F7-26E5-4D48-979D-DE2CA6A925D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4" name="直線コネクタ 603">
          <a:extLst>
            <a:ext uri="{FF2B5EF4-FFF2-40B4-BE49-F238E27FC236}">
              <a16:creationId xmlns:a16="http://schemas.microsoft.com/office/drawing/2014/main" id="{05B676ED-C892-40A7-B7E3-19555E1F0C5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605" name="【庁舎】&#10;有形固定資産減価償却率最大値テキスト">
          <a:extLst>
            <a:ext uri="{FF2B5EF4-FFF2-40B4-BE49-F238E27FC236}">
              <a16:creationId xmlns:a16="http://schemas.microsoft.com/office/drawing/2014/main" id="{8323565D-93E9-4E71-88D9-B6CF0A4B311B}"/>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606" name="直線コネクタ 605">
          <a:extLst>
            <a:ext uri="{FF2B5EF4-FFF2-40B4-BE49-F238E27FC236}">
              <a16:creationId xmlns:a16="http://schemas.microsoft.com/office/drawing/2014/main" id="{CB85D829-8DA9-4F85-8FDA-B001334BC36B}"/>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607" name="【庁舎】&#10;有形固定資産減価償却率平均値テキスト">
          <a:extLst>
            <a:ext uri="{FF2B5EF4-FFF2-40B4-BE49-F238E27FC236}">
              <a16:creationId xmlns:a16="http://schemas.microsoft.com/office/drawing/2014/main" id="{D8978D1A-C2B3-40A2-8718-35FBBC211E42}"/>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608" name="フローチャート: 判断 607">
          <a:extLst>
            <a:ext uri="{FF2B5EF4-FFF2-40B4-BE49-F238E27FC236}">
              <a16:creationId xmlns:a16="http://schemas.microsoft.com/office/drawing/2014/main" id="{82E2AF11-1587-400A-B489-B0EFD9DB48CF}"/>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609" name="フローチャート: 判断 608">
          <a:extLst>
            <a:ext uri="{FF2B5EF4-FFF2-40B4-BE49-F238E27FC236}">
              <a16:creationId xmlns:a16="http://schemas.microsoft.com/office/drawing/2014/main" id="{5E7468C7-5D2B-4A2D-BEAA-9EFC2C630175}"/>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149498</xdr:rowOff>
    </xdr:from>
    <xdr:to>
      <xdr:col>76</xdr:col>
      <xdr:colOff>165100</xdr:colOff>
      <xdr:row>104</xdr:row>
      <xdr:rowOff>79648</xdr:rowOff>
    </xdr:to>
    <xdr:sp macro="" textlink="">
      <xdr:nvSpPr>
        <xdr:cNvPr id="610" name="フローチャート: 判断 609">
          <a:extLst>
            <a:ext uri="{FF2B5EF4-FFF2-40B4-BE49-F238E27FC236}">
              <a16:creationId xmlns:a16="http://schemas.microsoft.com/office/drawing/2014/main" id="{CA98B0BE-AEFE-42D4-A6E5-3717FDA39292}"/>
            </a:ext>
          </a:extLst>
        </xdr:cNvPr>
        <xdr:cNvSpPr/>
      </xdr:nvSpPr>
      <xdr:spPr>
        <a:xfrm>
          <a:off x="14541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141332</xdr:rowOff>
    </xdr:from>
    <xdr:to>
      <xdr:col>72</xdr:col>
      <xdr:colOff>38100</xdr:colOff>
      <xdr:row>104</xdr:row>
      <xdr:rowOff>71482</xdr:rowOff>
    </xdr:to>
    <xdr:sp macro="" textlink="">
      <xdr:nvSpPr>
        <xdr:cNvPr id="611" name="フローチャート: 判断 610">
          <a:extLst>
            <a:ext uri="{FF2B5EF4-FFF2-40B4-BE49-F238E27FC236}">
              <a16:creationId xmlns:a16="http://schemas.microsoft.com/office/drawing/2014/main" id="{7B2B2AA2-9717-4506-8D5C-AA049F79AB62}"/>
            </a:ext>
          </a:extLst>
        </xdr:cNvPr>
        <xdr:cNvSpPr/>
      </xdr:nvSpPr>
      <xdr:spPr>
        <a:xfrm>
          <a:off x="13652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115207</xdr:rowOff>
    </xdr:from>
    <xdr:to>
      <xdr:col>67</xdr:col>
      <xdr:colOff>101600</xdr:colOff>
      <xdr:row>104</xdr:row>
      <xdr:rowOff>45357</xdr:rowOff>
    </xdr:to>
    <xdr:sp macro="" textlink="">
      <xdr:nvSpPr>
        <xdr:cNvPr id="612" name="フローチャート: 判断 611">
          <a:extLst>
            <a:ext uri="{FF2B5EF4-FFF2-40B4-BE49-F238E27FC236}">
              <a16:creationId xmlns:a16="http://schemas.microsoft.com/office/drawing/2014/main" id="{A8783273-9C77-42DE-8310-CD94571A8C3A}"/>
            </a:ext>
          </a:extLst>
        </xdr:cNvPr>
        <xdr:cNvSpPr/>
      </xdr:nvSpPr>
      <xdr:spPr>
        <a:xfrm>
          <a:off x="12763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A54B747D-415E-4C91-B141-A185BF46932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F25336D7-CFF4-4880-90F7-CC518D58D67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BDB61344-460E-4AF6-A6D8-830004C86D9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767F0A52-F42C-4A66-9066-BA4A6B3487B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43AD939E-AAA8-4DE3-8665-E96CC76B342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136434</xdr:rowOff>
    </xdr:from>
    <xdr:to>
      <xdr:col>85</xdr:col>
      <xdr:colOff>177800</xdr:colOff>
      <xdr:row>105</xdr:row>
      <xdr:rowOff>66584</xdr:rowOff>
    </xdr:to>
    <xdr:sp macro="" textlink="">
      <xdr:nvSpPr>
        <xdr:cNvPr id="618" name="楕円 617">
          <a:extLst>
            <a:ext uri="{FF2B5EF4-FFF2-40B4-BE49-F238E27FC236}">
              <a16:creationId xmlns:a16="http://schemas.microsoft.com/office/drawing/2014/main" id="{4E5912A0-E4E4-40B8-BD52-31BD749EE213}"/>
            </a:ext>
          </a:extLst>
        </xdr:cNvPr>
        <xdr:cNvSpPr/>
      </xdr:nvSpPr>
      <xdr:spPr>
        <a:xfrm>
          <a:off x="162687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114861</xdr:rowOff>
    </xdr:from>
    <xdr:ext cx="405111" cy="259045"/>
    <xdr:sp macro="" textlink="">
      <xdr:nvSpPr>
        <xdr:cNvPr id="619" name="【庁舎】&#10;有形固定資産減価償却率該当値テキスト">
          <a:extLst>
            <a:ext uri="{FF2B5EF4-FFF2-40B4-BE49-F238E27FC236}">
              <a16:creationId xmlns:a16="http://schemas.microsoft.com/office/drawing/2014/main" id="{89E25DDA-0B16-4906-91D1-E03BB2FF45DE}"/>
            </a:ext>
          </a:extLst>
        </xdr:cNvPr>
        <xdr:cNvSpPr txBox="1"/>
      </xdr:nvSpPr>
      <xdr:spPr>
        <a:xfrm>
          <a:off x="16357600"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620" name="楕円 619">
          <a:extLst>
            <a:ext uri="{FF2B5EF4-FFF2-40B4-BE49-F238E27FC236}">
              <a16:creationId xmlns:a16="http://schemas.microsoft.com/office/drawing/2014/main" id="{596D5493-76F1-4DC9-84C7-63D9160EEE33}"/>
            </a:ext>
          </a:extLst>
        </xdr:cNvPr>
        <xdr:cNvSpPr/>
      </xdr:nvSpPr>
      <xdr:spPr>
        <a:xfrm>
          <a:off x="1543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156211</xdr:rowOff>
    </xdr:from>
    <xdr:to>
      <xdr:col>85</xdr:col>
      <xdr:colOff>127000</xdr:colOff>
      <xdr:row>105</xdr:row>
      <xdr:rowOff>15784</xdr:rowOff>
    </xdr:to>
    <xdr:cxnSp macro="">
      <xdr:nvCxnSpPr>
        <xdr:cNvPr id="621" name="直線コネクタ 620">
          <a:extLst>
            <a:ext uri="{FF2B5EF4-FFF2-40B4-BE49-F238E27FC236}">
              <a16:creationId xmlns:a16="http://schemas.microsoft.com/office/drawing/2014/main" id="{6AD08202-0A2A-4545-B410-5AD13FF00AC2}"/>
            </a:ext>
          </a:extLst>
        </xdr:cNvPr>
        <xdr:cNvCxnSpPr/>
      </xdr:nvCxnSpPr>
      <xdr:spPr>
        <a:xfrm>
          <a:off x="15481300" y="17987011"/>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622" name="楕円 621">
          <a:extLst>
            <a:ext uri="{FF2B5EF4-FFF2-40B4-BE49-F238E27FC236}">
              <a16:creationId xmlns:a16="http://schemas.microsoft.com/office/drawing/2014/main" id="{B963A373-C1CB-4055-9A69-7180C93F1823}"/>
            </a:ext>
          </a:extLst>
        </xdr:cNvPr>
        <xdr:cNvSpPr/>
      </xdr:nvSpPr>
      <xdr:spPr>
        <a:xfrm>
          <a:off x="14541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104</xdr:row>
      <xdr:rowOff>156211</xdr:rowOff>
    </xdr:to>
    <xdr:cxnSp macro="">
      <xdr:nvCxnSpPr>
        <xdr:cNvPr id="623" name="直線コネクタ 622">
          <a:extLst>
            <a:ext uri="{FF2B5EF4-FFF2-40B4-BE49-F238E27FC236}">
              <a16:creationId xmlns:a16="http://schemas.microsoft.com/office/drawing/2014/main" id="{523E0133-15D1-4193-97E1-1452D72E0A92}"/>
            </a:ext>
          </a:extLst>
        </xdr:cNvPr>
        <xdr:cNvCxnSpPr/>
      </xdr:nvCxnSpPr>
      <xdr:spPr>
        <a:xfrm>
          <a:off x="14592300" y="179641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624" name="n_1aveValue【庁舎】&#10;有形固定資産減価償却率">
          <a:extLst>
            <a:ext uri="{FF2B5EF4-FFF2-40B4-BE49-F238E27FC236}">
              <a16:creationId xmlns:a16="http://schemas.microsoft.com/office/drawing/2014/main" id="{5D88427E-72E2-485B-A57E-BEB4A8030E6C}"/>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96175</xdr:rowOff>
    </xdr:from>
    <xdr:ext cx="405111" cy="259045"/>
    <xdr:sp macro="" textlink="">
      <xdr:nvSpPr>
        <xdr:cNvPr id="625" name="n_2aveValue【庁舎】&#10;有形固定資産減価償却率">
          <a:extLst>
            <a:ext uri="{FF2B5EF4-FFF2-40B4-BE49-F238E27FC236}">
              <a16:creationId xmlns:a16="http://schemas.microsoft.com/office/drawing/2014/main" id="{D31365B5-0377-4A8A-96B0-D73934A68B91}"/>
            </a:ext>
          </a:extLst>
        </xdr:cNvPr>
        <xdr:cNvSpPr txBox="1"/>
      </xdr:nvSpPr>
      <xdr:spPr>
        <a:xfrm>
          <a:off x="14389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88009</xdr:rowOff>
    </xdr:from>
    <xdr:ext cx="405111" cy="259045"/>
    <xdr:sp macro="" textlink="">
      <xdr:nvSpPr>
        <xdr:cNvPr id="626" name="n_3aveValue【庁舎】&#10;有形固定資産減価償却率">
          <a:extLst>
            <a:ext uri="{FF2B5EF4-FFF2-40B4-BE49-F238E27FC236}">
              <a16:creationId xmlns:a16="http://schemas.microsoft.com/office/drawing/2014/main" id="{BD1792BC-34E7-418B-BB7B-3D48146EBDCD}"/>
            </a:ext>
          </a:extLst>
        </xdr:cNvPr>
        <xdr:cNvSpPr txBox="1"/>
      </xdr:nvSpPr>
      <xdr:spPr>
        <a:xfrm>
          <a:off x="13500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61884</xdr:rowOff>
    </xdr:from>
    <xdr:ext cx="405111" cy="259045"/>
    <xdr:sp macro="" textlink="">
      <xdr:nvSpPr>
        <xdr:cNvPr id="627" name="n_4aveValue【庁舎】&#10;有形固定資産減価償却率">
          <a:extLst>
            <a:ext uri="{FF2B5EF4-FFF2-40B4-BE49-F238E27FC236}">
              <a16:creationId xmlns:a16="http://schemas.microsoft.com/office/drawing/2014/main" id="{FDA8992D-BDFE-4693-AEE4-6E3F8157E415}"/>
            </a:ext>
          </a:extLst>
        </xdr:cNvPr>
        <xdr:cNvSpPr txBox="1"/>
      </xdr:nvSpPr>
      <xdr:spPr>
        <a:xfrm>
          <a:off x="12611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26688</xdr:rowOff>
    </xdr:from>
    <xdr:ext cx="405111" cy="259045"/>
    <xdr:sp macro="" textlink="">
      <xdr:nvSpPr>
        <xdr:cNvPr id="628" name="n_1mainValue【庁舎】&#10;有形固定資産減価償却率">
          <a:extLst>
            <a:ext uri="{FF2B5EF4-FFF2-40B4-BE49-F238E27FC236}">
              <a16:creationId xmlns:a16="http://schemas.microsoft.com/office/drawing/2014/main" id="{80644D35-9D3B-4A3F-8CD0-BBA530C17CC9}"/>
            </a:ext>
          </a:extLst>
        </xdr:cNvPr>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629" name="n_2mainValue【庁舎】&#10;有形固定資産減価償却率">
          <a:extLst>
            <a:ext uri="{FF2B5EF4-FFF2-40B4-BE49-F238E27FC236}">
              <a16:creationId xmlns:a16="http://schemas.microsoft.com/office/drawing/2014/main" id="{DA5FC60A-9523-49C2-8AB1-9F72E37CC3C6}"/>
            </a:ext>
          </a:extLst>
        </xdr:cNvPr>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0" name="正方形/長方形 629">
          <a:extLst>
            <a:ext uri="{FF2B5EF4-FFF2-40B4-BE49-F238E27FC236}">
              <a16:creationId xmlns:a16="http://schemas.microsoft.com/office/drawing/2014/main" id="{53A6DE59-C4E4-4460-9516-E7EAA3EA8A0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1" name="正方形/長方形 630">
          <a:extLst>
            <a:ext uri="{FF2B5EF4-FFF2-40B4-BE49-F238E27FC236}">
              <a16:creationId xmlns:a16="http://schemas.microsoft.com/office/drawing/2014/main" id="{1A28675A-9AE1-4BD9-845E-434EBC72BCF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2" name="正方形/長方形 631">
          <a:extLst>
            <a:ext uri="{FF2B5EF4-FFF2-40B4-BE49-F238E27FC236}">
              <a16:creationId xmlns:a16="http://schemas.microsoft.com/office/drawing/2014/main" id="{089E20CF-6BE5-4DE5-8841-B5B64E7D11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3" name="正方形/長方形 632">
          <a:extLst>
            <a:ext uri="{FF2B5EF4-FFF2-40B4-BE49-F238E27FC236}">
              <a16:creationId xmlns:a16="http://schemas.microsoft.com/office/drawing/2014/main" id="{5F7E9D86-5465-462E-BD5C-395A66718F2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4" name="正方形/長方形 633">
          <a:extLst>
            <a:ext uri="{FF2B5EF4-FFF2-40B4-BE49-F238E27FC236}">
              <a16:creationId xmlns:a16="http://schemas.microsoft.com/office/drawing/2014/main" id="{93672EC6-D5F1-471F-BB4C-56F1D85C54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5" name="正方形/長方形 634">
          <a:extLst>
            <a:ext uri="{FF2B5EF4-FFF2-40B4-BE49-F238E27FC236}">
              <a16:creationId xmlns:a16="http://schemas.microsoft.com/office/drawing/2014/main" id="{F18BAD97-A030-4365-8B25-B2F8971ABF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6" name="正方形/長方形 635">
          <a:extLst>
            <a:ext uri="{FF2B5EF4-FFF2-40B4-BE49-F238E27FC236}">
              <a16:creationId xmlns:a16="http://schemas.microsoft.com/office/drawing/2014/main" id="{E7A10BAF-3873-4294-8951-2446611533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7" name="正方形/長方形 636">
          <a:extLst>
            <a:ext uri="{FF2B5EF4-FFF2-40B4-BE49-F238E27FC236}">
              <a16:creationId xmlns:a16="http://schemas.microsoft.com/office/drawing/2014/main" id="{37DF9A45-2100-48C9-BFAB-36C178460BF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8" name="テキスト ボックス 637">
          <a:extLst>
            <a:ext uri="{FF2B5EF4-FFF2-40B4-BE49-F238E27FC236}">
              <a16:creationId xmlns:a16="http://schemas.microsoft.com/office/drawing/2014/main" id="{885F4E02-DEC4-487D-967D-610D7399490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9" name="直線コネクタ 638">
          <a:extLst>
            <a:ext uri="{FF2B5EF4-FFF2-40B4-BE49-F238E27FC236}">
              <a16:creationId xmlns:a16="http://schemas.microsoft.com/office/drawing/2014/main" id="{80D3BC20-7262-44FB-B7AC-CB7D56F4C78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40" name="直線コネクタ 639">
          <a:extLst>
            <a:ext uri="{FF2B5EF4-FFF2-40B4-BE49-F238E27FC236}">
              <a16:creationId xmlns:a16="http://schemas.microsoft.com/office/drawing/2014/main" id="{9ED80120-C114-49B1-A82B-886BC6EF029C}"/>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41" name="テキスト ボックス 640">
          <a:extLst>
            <a:ext uri="{FF2B5EF4-FFF2-40B4-BE49-F238E27FC236}">
              <a16:creationId xmlns:a16="http://schemas.microsoft.com/office/drawing/2014/main" id="{BE7E4DAA-5923-4B51-8FB3-5B885AACED63}"/>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42" name="直線コネクタ 641">
          <a:extLst>
            <a:ext uri="{FF2B5EF4-FFF2-40B4-BE49-F238E27FC236}">
              <a16:creationId xmlns:a16="http://schemas.microsoft.com/office/drawing/2014/main" id="{C9A964B7-983C-4E91-BD96-34659F3A4F39}"/>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43" name="テキスト ボックス 642">
          <a:extLst>
            <a:ext uri="{FF2B5EF4-FFF2-40B4-BE49-F238E27FC236}">
              <a16:creationId xmlns:a16="http://schemas.microsoft.com/office/drawing/2014/main" id="{083E0C5D-A2C8-4D6D-8617-44961D56C719}"/>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44" name="直線コネクタ 643">
          <a:extLst>
            <a:ext uri="{FF2B5EF4-FFF2-40B4-BE49-F238E27FC236}">
              <a16:creationId xmlns:a16="http://schemas.microsoft.com/office/drawing/2014/main" id="{0BB77257-88FE-4C24-83E6-30113CFDCDD9}"/>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45" name="テキスト ボックス 644">
          <a:extLst>
            <a:ext uri="{FF2B5EF4-FFF2-40B4-BE49-F238E27FC236}">
              <a16:creationId xmlns:a16="http://schemas.microsoft.com/office/drawing/2014/main" id="{EB18B239-1624-4492-9E50-8852CA76BB7C}"/>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6" name="直線コネクタ 645">
          <a:extLst>
            <a:ext uri="{FF2B5EF4-FFF2-40B4-BE49-F238E27FC236}">
              <a16:creationId xmlns:a16="http://schemas.microsoft.com/office/drawing/2014/main" id="{1DED0079-493E-44C7-8AB6-91301059774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7" name="テキスト ボックス 646">
          <a:extLst>
            <a:ext uri="{FF2B5EF4-FFF2-40B4-BE49-F238E27FC236}">
              <a16:creationId xmlns:a16="http://schemas.microsoft.com/office/drawing/2014/main" id="{C8102097-8D8B-402F-A92C-E6637DEB62D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48" name="直線コネクタ 647">
          <a:extLst>
            <a:ext uri="{FF2B5EF4-FFF2-40B4-BE49-F238E27FC236}">
              <a16:creationId xmlns:a16="http://schemas.microsoft.com/office/drawing/2014/main" id="{9297DC9E-CC12-430C-866A-AEE839BC262D}"/>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49" name="テキスト ボックス 648">
          <a:extLst>
            <a:ext uri="{FF2B5EF4-FFF2-40B4-BE49-F238E27FC236}">
              <a16:creationId xmlns:a16="http://schemas.microsoft.com/office/drawing/2014/main" id="{FD393013-37DE-4664-A415-096FDF0CA6B3}"/>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50" name="直線コネクタ 649">
          <a:extLst>
            <a:ext uri="{FF2B5EF4-FFF2-40B4-BE49-F238E27FC236}">
              <a16:creationId xmlns:a16="http://schemas.microsoft.com/office/drawing/2014/main" id="{B85E4FA2-3E6A-40D4-BBA6-B42562B64005}"/>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51" name="テキスト ボックス 650">
          <a:extLst>
            <a:ext uri="{FF2B5EF4-FFF2-40B4-BE49-F238E27FC236}">
              <a16:creationId xmlns:a16="http://schemas.microsoft.com/office/drawing/2014/main" id="{76782C08-5FCE-4CCD-A60C-CA06506F0E91}"/>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52" name="直線コネクタ 651">
          <a:extLst>
            <a:ext uri="{FF2B5EF4-FFF2-40B4-BE49-F238E27FC236}">
              <a16:creationId xmlns:a16="http://schemas.microsoft.com/office/drawing/2014/main" id="{5BDFE021-59D6-42EB-9A6F-D35877C7F677}"/>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53" name="テキスト ボックス 652">
          <a:extLst>
            <a:ext uri="{FF2B5EF4-FFF2-40B4-BE49-F238E27FC236}">
              <a16:creationId xmlns:a16="http://schemas.microsoft.com/office/drawing/2014/main" id="{F81451AF-9FED-40C2-ADC4-C9EB5A597CCA}"/>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a:extLst>
            <a:ext uri="{FF2B5EF4-FFF2-40B4-BE49-F238E27FC236}">
              <a16:creationId xmlns:a16="http://schemas.microsoft.com/office/drawing/2014/main" id="{752AA749-3694-44B7-83A0-38B28146585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a:extLst>
            <a:ext uri="{FF2B5EF4-FFF2-40B4-BE49-F238E27FC236}">
              <a16:creationId xmlns:a16="http://schemas.microsoft.com/office/drawing/2014/main" id="{C4A713C3-AB51-4269-AA9C-C3939CC1805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庁舎】&#10;一人当たり面積グラフ枠">
          <a:extLst>
            <a:ext uri="{FF2B5EF4-FFF2-40B4-BE49-F238E27FC236}">
              <a16:creationId xmlns:a16="http://schemas.microsoft.com/office/drawing/2014/main" id="{33AAC670-404D-43F9-AB6C-FD686A97F5D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657" name="直線コネクタ 656">
          <a:extLst>
            <a:ext uri="{FF2B5EF4-FFF2-40B4-BE49-F238E27FC236}">
              <a16:creationId xmlns:a16="http://schemas.microsoft.com/office/drawing/2014/main" id="{109D2C11-C1B0-434E-AA8C-27748430A757}"/>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658" name="【庁舎】&#10;一人当たり面積最小値テキスト">
          <a:extLst>
            <a:ext uri="{FF2B5EF4-FFF2-40B4-BE49-F238E27FC236}">
              <a16:creationId xmlns:a16="http://schemas.microsoft.com/office/drawing/2014/main" id="{BA2638AE-8DB9-4642-936E-9DCE4C3672F1}"/>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659" name="直線コネクタ 658">
          <a:extLst>
            <a:ext uri="{FF2B5EF4-FFF2-40B4-BE49-F238E27FC236}">
              <a16:creationId xmlns:a16="http://schemas.microsoft.com/office/drawing/2014/main" id="{60BCA42A-D6E5-4ADB-BC24-2DA1573B021F}"/>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660" name="【庁舎】&#10;一人当たり面積最大値テキスト">
          <a:extLst>
            <a:ext uri="{FF2B5EF4-FFF2-40B4-BE49-F238E27FC236}">
              <a16:creationId xmlns:a16="http://schemas.microsoft.com/office/drawing/2014/main" id="{C09C1407-20BE-4FF3-B31A-8493ECE52391}"/>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661" name="直線コネクタ 660">
          <a:extLst>
            <a:ext uri="{FF2B5EF4-FFF2-40B4-BE49-F238E27FC236}">
              <a16:creationId xmlns:a16="http://schemas.microsoft.com/office/drawing/2014/main" id="{AE0F36AC-B76B-4DD0-9AE3-1B08E5BC224F}"/>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662" name="【庁舎】&#10;一人当たり面積平均値テキスト">
          <a:extLst>
            <a:ext uri="{FF2B5EF4-FFF2-40B4-BE49-F238E27FC236}">
              <a16:creationId xmlns:a16="http://schemas.microsoft.com/office/drawing/2014/main" id="{02F0736C-0AA4-45C8-8522-A1A24E8339BF}"/>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663" name="フローチャート: 判断 662">
          <a:extLst>
            <a:ext uri="{FF2B5EF4-FFF2-40B4-BE49-F238E27FC236}">
              <a16:creationId xmlns:a16="http://schemas.microsoft.com/office/drawing/2014/main" id="{D410F891-5BB5-41FA-A4BD-284EF422C027}"/>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664" name="フローチャート: 判断 663">
          <a:extLst>
            <a:ext uri="{FF2B5EF4-FFF2-40B4-BE49-F238E27FC236}">
              <a16:creationId xmlns:a16="http://schemas.microsoft.com/office/drawing/2014/main" id="{8873A951-003E-4D5A-95E9-6791C6FE8F60}"/>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141129</xdr:rowOff>
    </xdr:from>
    <xdr:to>
      <xdr:col>107</xdr:col>
      <xdr:colOff>101600</xdr:colOff>
      <xdr:row>106</xdr:row>
      <xdr:rowOff>71279</xdr:rowOff>
    </xdr:to>
    <xdr:sp macro="" textlink="">
      <xdr:nvSpPr>
        <xdr:cNvPr id="665" name="フローチャート: 判断 664">
          <a:extLst>
            <a:ext uri="{FF2B5EF4-FFF2-40B4-BE49-F238E27FC236}">
              <a16:creationId xmlns:a16="http://schemas.microsoft.com/office/drawing/2014/main" id="{73D822F2-C34D-403D-A3B8-235672D016B5}"/>
            </a:ext>
          </a:extLst>
        </xdr:cNvPr>
        <xdr:cNvSpPr/>
      </xdr:nvSpPr>
      <xdr:spPr>
        <a:xfrm>
          <a:off x="20383500" y="1814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159702</xdr:rowOff>
    </xdr:from>
    <xdr:to>
      <xdr:col>102</xdr:col>
      <xdr:colOff>165100</xdr:colOff>
      <xdr:row>106</xdr:row>
      <xdr:rowOff>89852</xdr:rowOff>
    </xdr:to>
    <xdr:sp macro="" textlink="">
      <xdr:nvSpPr>
        <xdr:cNvPr id="666" name="フローチャート: 判断 665">
          <a:extLst>
            <a:ext uri="{FF2B5EF4-FFF2-40B4-BE49-F238E27FC236}">
              <a16:creationId xmlns:a16="http://schemas.microsoft.com/office/drawing/2014/main" id="{AEABB03A-0BC4-4A22-A10D-F07461CC3E47}"/>
            </a:ext>
          </a:extLst>
        </xdr:cNvPr>
        <xdr:cNvSpPr/>
      </xdr:nvSpPr>
      <xdr:spPr>
        <a:xfrm>
          <a:off x="19494500" y="1816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171132</xdr:rowOff>
    </xdr:from>
    <xdr:to>
      <xdr:col>98</xdr:col>
      <xdr:colOff>38100</xdr:colOff>
      <xdr:row>106</xdr:row>
      <xdr:rowOff>101282</xdr:rowOff>
    </xdr:to>
    <xdr:sp macro="" textlink="">
      <xdr:nvSpPr>
        <xdr:cNvPr id="667" name="フローチャート: 判断 666">
          <a:extLst>
            <a:ext uri="{FF2B5EF4-FFF2-40B4-BE49-F238E27FC236}">
              <a16:creationId xmlns:a16="http://schemas.microsoft.com/office/drawing/2014/main" id="{03B371A6-50DC-4110-9926-9AAE21902D22}"/>
            </a:ext>
          </a:extLst>
        </xdr:cNvPr>
        <xdr:cNvSpPr/>
      </xdr:nvSpPr>
      <xdr:spPr>
        <a:xfrm>
          <a:off x="18605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945CE72D-0B44-4F54-89F3-36424BF1B1A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C21BC80F-0CD9-4DA8-938F-37D44DE51DC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D853FB8A-E26B-4FD5-81F2-575E600FBA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11C690FB-DE78-4CC2-A5FA-C9EA1115EC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BC42E02-4A56-4600-B5FD-961166ACFF9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85407</xdr:rowOff>
    </xdr:from>
    <xdr:to>
      <xdr:col>116</xdr:col>
      <xdr:colOff>114300</xdr:colOff>
      <xdr:row>107</xdr:row>
      <xdr:rowOff>15557</xdr:rowOff>
    </xdr:to>
    <xdr:sp macro="" textlink="">
      <xdr:nvSpPr>
        <xdr:cNvPr id="673" name="楕円 672">
          <a:extLst>
            <a:ext uri="{FF2B5EF4-FFF2-40B4-BE49-F238E27FC236}">
              <a16:creationId xmlns:a16="http://schemas.microsoft.com/office/drawing/2014/main" id="{80FC7757-EB36-45FA-B4EB-6DA7C77A9D94}"/>
            </a:ext>
          </a:extLst>
        </xdr:cNvPr>
        <xdr:cNvSpPr/>
      </xdr:nvSpPr>
      <xdr:spPr>
        <a:xfrm>
          <a:off x="22110700" y="1825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63834</xdr:rowOff>
    </xdr:from>
    <xdr:ext cx="469744" cy="259045"/>
    <xdr:sp macro="" textlink="">
      <xdr:nvSpPr>
        <xdr:cNvPr id="674" name="【庁舎】&#10;一人当たり面積該当値テキスト">
          <a:extLst>
            <a:ext uri="{FF2B5EF4-FFF2-40B4-BE49-F238E27FC236}">
              <a16:creationId xmlns:a16="http://schemas.microsoft.com/office/drawing/2014/main" id="{6D21D5EC-7E1E-4DEA-931A-B061F5475749}"/>
            </a:ext>
          </a:extLst>
        </xdr:cNvPr>
        <xdr:cNvSpPr txBox="1"/>
      </xdr:nvSpPr>
      <xdr:spPr>
        <a:xfrm>
          <a:off x="22199600" y="1823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89694</xdr:rowOff>
    </xdr:from>
    <xdr:to>
      <xdr:col>112</xdr:col>
      <xdr:colOff>38100</xdr:colOff>
      <xdr:row>107</xdr:row>
      <xdr:rowOff>19844</xdr:rowOff>
    </xdr:to>
    <xdr:sp macro="" textlink="">
      <xdr:nvSpPr>
        <xdr:cNvPr id="675" name="楕円 674">
          <a:extLst>
            <a:ext uri="{FF2B5EF4-FFF2-40B4-BE49-F238E27FC236}">
              <a16:creationId xmlns:a16="http://schemas.microsoft.com/office/drawing/2014/main" id="{353D8D41-B19B-4008-8044-7717745EE836}"/>
            </a:ext>
          </a:extLst>
        </xdr:cNvPr>
        <xdr:cNvSpPr/>
      </xdr:nvSpPr>
      <xdr:spPr>
        <a:xfrm>
          <a:off x="21272500" y="1826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136207</xdr:rowOff>
    </xdr:from>
    <xdr:to>
      <xdr:col>116</xdr:col>
      <xdr:colOff>63500</xdr:colOff>
      <xdr:row>106</xdr:row>
      <xdr:rowOff>140494</xdr:rowOff>
    </xdr:to>
    <xdr:cxnSp macro="">
      <xdr:nvCxnSpPr>
        <xdr:cNvPr id="676" name="直線コネクタ 675">
          <a:extLst>
            <a:ext uri="{FF2B5EF4-FFF2-40B4-BE49-F238E27FC236}">
              <a16:creationId xmlns:a16="http://schemas.microsoft.com/office/drawing/2014/main" id="{24E17A2B-8047-4911-B031-CA782559732C}"/>
            </a:ext>
          </a:extLst>
        </xdr:cNvPr>
        <xdr:cNvCxnSpPr/>
      </xdr:nvCxnSpPr>
      <xdr:spPr>
        <a:xfrm flipV="1">
          <a:off x="21323300" y="18309907"/>
          <a:ext cx="8382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55404</xdr:rowOff>
    </xdr:from>
    <xdr:to>
      <xdr:col>107</xdr:col>
      <xdr:colOff>101600</xdr:colOff>
      <xdr:row>106</xdr:row>
      <xdr:rowOff>157004</xdr:rowOff>
    </xdr:to>
    <xdr:sp macro="" textlink="">
      <xdr:nvSpPr>
        <xdr:cNvPr id="677" name="楕円 676">
          <a:extLst>
            <a:ext uri="{FF2B5EF4-FFF2-40B4-BE49-F238E27FC236}">
              <a16:creationId xmlns:a16="http://schemas.microsoft.com/office/drawing/2014/main" id="{98FD4195-4D04-43AE-A998-AF354ADF9B6C}"/>
            </a:ext>
          </a:extLst>
        </xdr:cNvPr>
        <xdr:cNvSpPr/>
      </xdr:nvSpPr>
      <xdr:spPr>
        <a:xfrm>
          <a:off x="20383500" y="1822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106204</xdr:rowOff>
    </xdr:from>
    <xdr:to>
      <xdr:col>111</xdr:col>
      <xdr:colOff>177800</xdr:colOff>
      <xdr:row>106</xdr:row>
      <xdr:rowOff>140494</xdr:rowOff>
    </xdr:to>
    <xdr:cxnSp macro="">
      <xdr:nvCxnSpPr>
        <xdr:cNvPr id="678" name="直線コネクタ 677">
          <a:extLst>
            <a:ext uri="{FF2B5EF4-FFF2-40B4-BE49-F238E27FC236}">
              <a16:creationId xmlns:a16="http://schemas.microsoft.com/office/drawing/2014/main" id="{D7095096-18A7-4195-B1D6-3A1CCA75400F}"/>
            </a:ext>
          </a:extLst>
        </xdr:cNvPr>
        <xdr:cNvCxnSpPr/>
      </xdr:nvCxnSpPr>
      <xdr:spPr>
        <a:xfrm>
          <a:off x="20434300" y="182799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679" name="n_1aveValue【庁舎】&#10;一人当たり面積">
          <a:extLst>
            <a:ext uri="{FF2B5EF4-FFF2-40B4-BE49-F238E27FC236}">
              <a16:creationId xmlns:a16="http://schemas.microsoft.com/office/drawing/2014/main" id="{3F94D455-2A32-4B79-AFE7-A8671E0E276B}"/>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87806</xdr:rowOff>
    </xdr:from>
    <xdr:ext cx="469744" cy="259045"/>
    <xdr:sp macro="" textlink="">
      <xdr:nvSpPr>
        <xdr:cNvPr id="680" name="n_2aveValue【庁舎】&#10;一人当たり面積">
          <a:extLst>
            <a:ext uri="{FF2B5EF4-FFF2-40B4-BE49-F238E27FC236}">
              <a16:creationId xmlns:a16="http://schemas.microsoft.com/office/drawing/2014/main" id="{D9EFB32B-609A-4010-8B0B-F942000E28CD}"/>
            </a:ext>
          </a:extLst>
        </xdr:cNvPr>
        <xdr:cNvSpPr txBox="1"/>
      </xdr:nvSpPr>
      <xdr:spPr>
        <a:xfrm>
          <a:off x="20199427" y="1791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106379</xdr:rowOff>
    </xdr:from>
    <xdr:ext cx="469744" cy="259045"/>
    <xdr:sp macro="" textlink="">
      <xdr:nvSpPr>
        <xdr:cNvPr id="681" name="n_3aveValue【庁舎】&#10;一人当たり面積">
          <a:extLst>
            <a:ext uri="{FF2B5EF4-FFF2-40B4-BE49-F238E27FC236}">
              <a16:creationId xmlns:a16="http://schemas.microsoft.com/office/drawing/2014/main" id="{B3FD0271-14E7-4B2A-A23A-0AB628A17B28}"/>
            </a:ext>
          </a:extLst>
        </xdr:cNvPr>
        <xdr:cNvSpPr txBox="1"/>
      </xdr:nvSpPr>
      <xdr:spPr>
        <a:xfrm>
          <a:off x="19310427" y="1793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117809</xdr:rowOff>
    </xdr:from>
    <xdr:ext cx="469744" cy="259045"/>
    <xdr:sp macro="" textlink="">
      <xdr:nvSpPr>
        <xdr:cNvPr id="682" name="n_4aveValue【庁舎】&#10;一人当たり面積">
          <a:extLst>
            <a:ext uri="{FF2B5EF4-FFF2-40B4-BE49-F238E27FC236}">
              <a16:creationId xmlns:a16="http://schemas.microsoft.com/office/drawing/2014/main" id="{6453E1BB-35BC-4251-82B7-99E29BCF8FEB}"/>
            </a:ext>
          </a:extLst>
        </xdr:cNvPr>
        <xdr:cNvSpPr txBox="1"/>
      </xdr:nvSpPr>
      <xdr:spPr>
        <a:xfrm>
          <a:off x="18421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10971</xdr:rowOff>
    </xdr:from>
    <xdr:ext cx="469744" cy="259045"/>
    <xdr:sp macro="" textlink="">
      <xdr:nvSpPr>
        <xdr:cNvPr id="683" name="n_1mainValue【庁舎】&#10;一人当たり面積">
          <a:extLst>
            <a:ext uri="{FF2B5EF4-FFF2-40B4-BE49-F238E27FC236}">
              <a16:creationId xmlns:a16="http://schemas.microsoft.com/office/drawing/2014/main" id="{4D24EAEF-B300-47DD-9F1A-D0C9620C1CB7}"/>
            </a:ext>
          </a:extLst>
        </xdr:cNvPr>
        <xdr:cNvSpPr txBox="1"/>
      </xdr:nvSpPr>
      <xdr:spPr>
        <a:xfrm>
          <a:off x="21075727" y="1835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148131</xdr:rowOff>
    </xdr:from>
    <xdr:ext cx="469744" cy="259045"/>
    <xdr:sp macro="" textlink="">
      <xdr:nvSpPr>
        <xdr:cNvPr id="684" name="n_2mainValue【庁舎】&#10;一人当たり面積">
          <a:extLst>
            <a:ext uri="{FF2B5EF4-FFF2-40B4-BE49-F238E27FC236}">
              <a16:creationId xmlns:a16="http://schemas.microsoft.com/office/drawing/2014/main" id="{EDC3B1E0-4E72-490A-8C3C-4C524F281A95}"/>
            </a:ext>
          </a:extLst>
        </xdr:cNvPr>
        <xdr:cNvSpPr txBox="1"/>
      </xdr:nvSpPr>
      <xdr:spPr>
        <a:xfrm>
          <a:off x="20199427" y="1832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5" name="正方形/長方形 684">
          <a:extLst>
            <a:ext uri="{FF2B5EF4-FFF2-40B4-BE49-F238E27FC236}">
              <a16:creationId xmlns:a16="http://schemas.microsoft.com/office/drawing/2014/main" id="{5ABF044D-9FD1-4D80-820D-CCC3174EAA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6" name="正方形/長方形 685">
          <a:extLst>
            <a:ext uri="{FF2B5EF4-FFF2-40B4-BE49-F238E27FC236}">
              <a16:creationId xmlns:a16="http://schemas.microsoft.com/office/drawing/2014/main" id="{8C6EFC60-A0A6-44F0-8EBC-EBE0B67552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7" name="テキスト ボックス 686">
          <a:extLst>
            <a:ext uri="{FF2B5EF4-FFF2-40B4-BE49-F238E27FC236}">
              <a16:creationId xmlns:a16="http://schemas.microsoft.com/office/drawing/2014/main" id="{39EA6A1E-B485-4614-AEA1-B1ADCA2143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有形固定資産減価償却率から、学校施設、体育館・プール、公民館等、老朽化した施設が多く、今後予想される人口減少等を踏まえ、適正な規模や配置を検討していく必要がある。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年度に策定した公共施設等総合管理計画において、市の保有する施設の総延床面積を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％削減することを目標に掲げており、今後は計画的に施設の更新、</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長寿命化を検討し、適切な施設配置の実現に向け推進を行う。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41,829
41,118
214.31
33,445,761
31,991,507
1,281,468
16,221,783
22,593,294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人口の減少や長引く景気低迷による税収の減などにより脆弱な財政基盤となっており、本市の財政力指数は類似団体平均を大きく下回っている状況である。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今後、歳出の徹底的な見直しや事務事業の効率化を図るとともに自主財源の確保（税収等向上対策）に努める。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97790</xdr:rowOff>
    </xdr:from>
    <xdr:to>
      <xdr:col>15</xdr:col>
      <xdr:colOff>133350</xdr:colOff>
      <xdr:row>42</xdr:row>
      <xdr:rowOff>27940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167640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121920</xdr:rowOff>
    </xdr:from>
    <xdr:to>
      <xdr:col>11</xdr:col>
      <xdr:colOff>82550</xdr:colOff>
      <xdr:row>42</xdr:row>
      <xdr:rowOff>52070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62247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継続的に地方債の繰上償還を実施し公債費の抑制を図ってきたことにより、類似団体平均を下回っているが、人件費、福祉・社会保障関係を始めとした扶助費が増加傾向であること、また、普通交付税の合併特例期間終了による交付額の減等によって経常一般財源が減少していく傾向であるため、今後とも計画的な地方債の発行による公債費の抑制や事務事業の見直し等による義務的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75293</xdr:rowOff>
    </xdr:from>
    <xdr:to>
      <xdr:col>23</xdr:col>
      <xdr:colOff>133350</xdr:colOff>
      <xdr:row>59</xdr:row>
      <xdr:rowOff>89988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19393"/>
          <a:ext cx="8382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75293</xdr:rowOff>
    </xdr:from>
    <xdr:to>
      <xdr:col>19</xdr:col>
      <xdr:colOff>133350</xdr:colOff>
      <xdr:row>58</xdr:row>
      <xdr:rowOff>123553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1939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123553</xdr:rowOff>
    </xdr:from>
    <xdr:to>
      <xdr:col>15</xdr:col>
      <xdr:colOff>82550</xdr:colOff>
      <xdr:row>58</xdr:row>
      <xdr:rowOff>127000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6765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156391</xdr:rowOff>
    </xdr:from>
    <xdr:to>
      <xdr:col>15</xdr:col>
      <xdr:colOff>133350</xdr:colOff>
      <xdr:row>60</xdr:row>
      <xdr:rowOff>86541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71318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59</xdr:row>
      <xdr:rowOff>41728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71100"/>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85107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39188</xdr:rowOff>
    </xdr:from>
    <xdr:to>
      <xdr:col>23</xdr:col>
      <xdr:colOff>184150</xdr:colOff>
      <xdr:row>59</xdr:row>
      <xdr:rowOff>140788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55715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9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24493</xdr:rowOff>
    </xdr:from>
    <xdr:to>
      <xdr:col>19</xdr:col>
      <xdr:colOff>184150</xdr:colOff>
      <xdr:row>58</xdr:row>
      <xdr:rowOff>126093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136270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73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72753</xdr:rowOff>
    </xdr:from>
    <xdr:to>
      <xdr:col>15</xdr:col>
      <xdr:colOff>133350</xdr:colOff>
      <xdr:row>59</xdr:row>
      <xdr:rowOff>2903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13080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76200</xdr:rowOff>
    </xdr:from>
    <xdr:to>
      <xdr:col>11</xdr:col>
      <xdr:colOff>82550</xdr:colOff>
      <xdr:row>59</xdr:row>
      <xdr:rowOff>6350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16527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162378</xdr:rowOff>
    </xdr:from>
    <xdr:to>
      <xdr:col>7</xdr:col>
      <xdr:colOff>31750</xdr:colOff>
      <xdr:row>59</xdr:row>
      <xdr:rowOff>92528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102705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[174,335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定員適正化計画に基づく新規採用者の抑制、組織・職員配置の見直しなどによる人件費の削減や事務事業の見直し・縮減による物件費等の削減を図ってきたことにより、類似団体平均を下回っている。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今後も引き続き人件費削減や経常的な事務的経費の縮減に努める。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146917</xdr:rowOff>
    </xdr:from>
    <xdr:to>
      <xdr:col>23</xdr:col>
      <xdr:colOff>133350</xdr:colOff>
      <xdr:row>81</xdr:row>
      <xdr:rowOff>156243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34367"/>
          <a:ext cx="8382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119269</xdr:rowOff>
    </xdr:from>
    <xdr:to>
      <xdr:col>19</xdr:col>
      <xdr:colOff>133350</xdr:colOff>
      <xdr:row>81</xdr:row>
      <xdr:rowOff>146917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06719"/>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109325</xdr:rowOff>
    </xdr:from>
    <xdr:to>
      <xdr:col>15</xdr:col>
      <xdr:colOff>82550</xdr:colOff>
      <xdr:row>81</xdr:row>
      <xdr:rowOff>119269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96775"/>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127767</xdr:rowOff>
    </xdr:from>
    <xdr:to>
      <xdr:col>15</xdr:col>
      <xdr:colOff>133350</xdr:colOff>
      <xdr:row>82</xdr:row>
      <xdr:rowOff>57917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42694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93300</xdr:rowOff>
    </xdr:from>
    <xdr:to>
      <xdr:col>11</xdr:col>
      <xdr:colOff>31750</xdr:colOff>
      <xdr:row>81</xdr:row>
      <xdr:rowOff>109325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80750"/>
          <a:ext cx="889000" cy="1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105856</xdr:rowOff>
    </xdr:from>
    <xdr:to>
      <xdr:col>11</xdr:col>
      <xdr:colOff>82550</xdr:colOff>
      <xdr:row>82</xdr:row>
      <xdr:rowOff>36006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20783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91771</xdr:rowOff>
    </xdr:from>
    <xdr:to>
      <xdr:col>7</xdr:col>
      <xdr:colOff>31750</xdr:colOff>
      <xdr:row>82</xdr:row>
      <xdr:rowOff>21921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7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6698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6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105443</xdr:rowOff>
    </xdr:from>
    <xdr:to>
      <xdr:col>23</xdr:col>
      <xdr:colOff>184150</xdr:colOff>
      <xdr:row>82</xdr:row>
      <xdr:rowOff>35593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26720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1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96117</xdr:rowOff>
    </xdr:from>
    <xdr:to>
      <xdr:col>19</xdr:col>
      <xdr:colOff>184150</xdr:colOff>
      <xdr:row>82</xdr:row>
      <xdr:rowOff>26267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8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36444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52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68469</xdr:rowOff>
    </xdr:from>
    <xdr:to>
      <xdr:col>15</xdr:col>
      <xdr:colOff>133350</xdr:colOff>
      <xdr:row>81</xdr:row>
      <xdr:rowOff>170069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5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8796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2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58525</xdr:rowOff>
    </xdr:from>
    <xdr:to>
      <xdr:col>11</xdr:col>
      <xdr:colOff>82550</xdr:colOff>
      <xdr:row>81</xdr:row>
      <xdr:rowOff>160125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4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170302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1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42500</xdr:rowOff>
    </xdr:from>
    <xdr:to>
      <xdr:col>7</xdr:col>
      <xdr:colOff>31750</xdr:colOff>
      <xdr:row>81</xdr:row>
      <xdr:rowOff>144100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2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154277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本市の給与水準は国家公務員の給与水準を下回っているが、類似団体と比較して高い数値であるため、今後も引き続き人員配置の適正化に努めていく。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141816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463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128411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4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128411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5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115005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1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行政改革大綱の中で示している人員体制の適正化に基づく組織・職員配置の見直しなどの取り組みにより類似団体平均を下回っている。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人員適正化にあたっては、単なる人員削減だけでなく社会状況の変化に伴う新たなニーズに対応できるよう効率的な職員配置・組織づくりを進めていくことが重要であることから、今後も住民サービスの低下を招かないよう十分配慮しながら適正な定員管理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77349</xdr:rowOff>
    </xdr:from>
    <xdr:to>
      <xdr:col>81</xdr:col>
      <xdr:colOff>44450</xdr:colOff>
      <xdr:row>59</xdr:row>
      <xdr:rowOff>114119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192899"/>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65859</xdr:rowOff>
    </xdr:from>
    <xdr:to>
      <xdr:col>77</xdr:col>
      <xdr:colOff>44450</xdr:colOff>
      <xdr:row>59</xdr:row>
      <xdr:rowOff>77349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18140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34834</xdr:rowOff>
    </xdr:from>
    <xdr:to>
      <xdr:col>72</xdr:col>
      <xdr:colOff>203200</xdr:colOff>
      <xdr:row>59</xdr:row>
      <xdr:rowOff>65859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1503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41245</xdr:rowOff>
    </xdr:from>
    <xdr:to>
      <xdr:col>73</xdr:col>
      <xdr:colOff>44450</xdr:colOff>
      <xdr:row>60</xdr:row>
      <xdr:rowOff>142845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2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127622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13002</xdr:rowOff>
    </xdr:from>
    <xdr:to>
      <xdr:col>68</xdr:col>
      <xdr:colOff>152400</xdr:colOff>
      <xdr:row>59</xdr:row>
      <xdr:rowOff>34834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128552"/>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36649</xdr:rowOff>
    </xdr:from>
    <xdr:to>
      <xdr:col>68</xdr:col>
      <xdr:colOff>203200</xdr:colOff>
      <xdr:row>60</xdr:row>
      <xdr:rowOff>138249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123026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28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88554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63319</xdr:rowOff>
    </xdr:from>
    <xdr:to>
      <xdr:col>81</xdr:col>
      <xdr:colOff>95250</xdr:colOff>
      <xdr:row>59</xdr:row>
      <xdr:rowOff>164919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79846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2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26549</xdr:rowOff>
    </xdr:from>
    <xdr:to>
      <xdr:col>77</xdr:col>
      <xdr:colOff>95250</xdr:colOff>
      <xdr:row>59</xdr:row>
      <xdr:rowOff>128149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1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138326</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910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15059</xdr:rowOff>
    </xdr:from>
    <xdr:to>
      <xdr:col>73</xdr:col>
      <xdr:colOff>44450</xdr:colOff>
      <xdr:row>59</xdr:row>
      <xdr:rowOff>116659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126836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155484</xdr:rowOff>
    </xdr:from>
    <xdr:to>
      <xdr:col>68</xdr:col>
      <xdr:colOff>203200</xdr:colOff>
      <xdr:row>59</xdr:row>
      <xdr:rowOff>85634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95811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133652</xdr:rowOff>
    </xdr:from>
    <xdr:to>
      <xdr:col>64</xdr:col>
      <xdr:colOff>152400</xdr:colOff>
      <xdr:row>59</xdr:row>
      <xdr:rowOff>63802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0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73979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84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これまで継続的に地方債の繰上償還を実施し公債費の抑制を図ってきたことにより、類似団体平均を下回っている。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これまで合併特例債という有利な起債の活用による計画的な建設事業の実施してきたが、同債の発行限度額及び期限が迫る中、その他の比較的有利な起債を活用するほか、後年度の償還が過度な財政負担とならないよう、長期的な財政見通しに立った上で、適切な事業実施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84878</xdr:rowOff>
    </xdr:from>
    <xdr:to>
      <xdr:col>81</xdr:col>
      <xdr:colOff>44450</xdr:colOff>
      <xdr:row>36</xdr:row>
      <xdr:rowOff>92922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25707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78846</xdr:rowOff>
    </xdr:from>
    <xdr:to>
      <xdr:col>77</xdr:col>
      <xdr:colOff>44450</xdr:colOff>
      <xdr:row>36</xdr:row>
      <xdr:rowOff>84878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25104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72813</xdr:rowOff>
    </xdr:from>
    <xdr:to>
      <xdr:col>72</xdr:col>
      <xdr:colOff>203200</xdr:colOff>
      <xdr:row>36</xdr:row>
      <xdr:rowOff>78846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24501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126577</xdr:rowOff>
    </xdr:from>
    <xdr:to>
      <xdr:col>73</xdr:col>
      <xdr:colOff>44450</xdr:colOff>
      <xdr:row>37</xdr:row>
      <xdr:rowOff>56727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41504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66781</xdr:rowOff>
    </xdr:from>
    <xdr:to>
      <xdr:col>68</xdr:col>
      <xdr:colOff>152400</xdr:colOff>
      <xdr:row>36</xdr:row>
      <xdr:rowOff>72813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23898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128588</xdr:rowOff>
    </xdr:from>
    <xdr:to>
      <xdr:col>68</xdr:col>
      <xdr:colOff>203200</xdr:colOff>
      <xdr:row>37</xdr:row>
      <xdr:rowOff>58738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43515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42122</xdr:rowOff>
    </xdr:from>
    <xdr:to>
      <xdr:col>81</xdr:col>
      <xdr:colOff>95250</xdr:colOff>
      <xdr:row>36</xdr:row>
      <xdr:rowOff>143722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58649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05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34078</xdr:rowOff>
    </xdr:from>
    <xdr:to>
      <xdr:col>77</xdr:col>
      <xdr:colOff>95250</xdr:colOff>
      <xdr:row>36</xdr:row>
      <xdr:rowOff>135678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145855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59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28046</xdr:rowOff>
    </xdr:from>
    <xdr:to>
      <xdr:col>73</xdr:col>
      <xdr:colOff>44450</xdr:colOff>
      <xdr:row>36</xdr:row>
      <xdr:rowOff>129646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139823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96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22013</xdr:rowOff>
    </xdr:from>
    <xdr:to>
      <xdr:col>68</xdr:col>
      <xdr:colOff>203200</xdr:colOff>
      <xdr:row>36</xdr:row>
      <xdr:rowOff>123613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1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133790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15981</xdr:rowOff>
    </xdr:from>
    <xdr:to>
      <xdr:col>64</xdr:col>
      <xdr:colOff>152400</xdr:colOff>
      <xdr:row>36</xdr:row>
      <xdr:rowOff>117581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1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127758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95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地方債残高が増加傾向にあるものの、充当可能基金の残高が比較的あるため、類似団体平均を下回っている。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今後も、中期財政計画に沿った財政運営に取り組み、より一層の経費の削減を進め財政健全化に努める。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36671</xdr:rowOff>
    </xdr:from>
    <xdr:to>
      <xdr:col>73</xdr:col>
      <xdr:colOff>44450</xdr:colOff>
      <xdr:row>15</xdr:row>
      <xdr:rowOff>138271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60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148448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7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39084</xdr:rowOff>
    </xdr:from>
    <xdr:to>
      <xdr:col>68</xdr:col>
      <xdr:colOff>203200</xdr:colOff>
      <xdr:row>15</xdr:row>
      <xdr:rowOff>140684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1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150861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41497</xdr:rowOff>
    </xdr:from>
    <xdr:to>
      <xdr:col>64</xdr:col>
      <xdr:colOff>152400</xdr:colOff>
      <xdr:row>15</xdr:row>
      <xdr:rowOff>143097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153274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8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41,829
41,118
214.31
33,445,761
31,991,507
1,281,468
16,221,783
22,593,294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行政改革大綱の中で示している人員体制の適正化に基づく組織・職員配置の見直しなどにより、類似団体平均を下回っている。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今後も更なる事務事業の見直し・効率化に努め人件費の抑制に努める。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858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8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6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以前から各種委託事業や共通事務用品の購入方法などの内部管理経費の見直しなどを行い、経費削減を図っており、類似団体平均と比較すると、依然として低い状況となっている。</a:t>
          </a:r>
        </a:p>
        <a:p>
          <a:r>
            <a:rPr kumimoji="1" lang="ja-JP" altLang="en-US" sz="1300">
              <a:latin typeface="ＭＳ Ｐゴシック" panose="020B0600070205080204" pitchFamily="50" charset="-128"/>
              <a:ea typeface="ＭＳ Ｐゴシック" panose="020B0600070205080204" pitchFamily="50" charset="-128"/>
            </a:rPr>
            <a:t>　今後もさらなる削減に努める。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15</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18443"/>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18143</xdr:rowOff>
    </xdr:from>
    <xdr:to>
      <xdr:col>78</xdr:col>
      <xdr:colOff>69850</xdr:colOff>
      <xdr:row>14</xdr:row>
      <xdr:rowOff>83457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1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72571</xdr:rowOff>
    </xdr:from>
    <xdr:to>
      <xdr:col>73</xdr:col>
      <xdr:colOff>180975</xdr:colOff>
      <xdr:row>14</xdr:row>
      <xdr:rowOff>83457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728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168729</xdr:rowOff>
    </xdr:from>
    <xdr:to>
      <xdr:col>74</xdr:col>
      <xdr:colOff>31750</xdr:colOff>
      <xdr:row>17</xdr:row>
      <xdr:rowOff>98879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72571</xdr:rowOff>
    </xdr:from>
    <xdr:to>
      <xdr:col>69</xdr:col>
      <xdr:colOff>92075</xdr:colOff>
      <xdr:row>14</xdr:row>
      <xdr:rowOff>94343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72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32657</xdr:rowOff>
    </xdr:from>
    <xdr:to>
      <xdr:col>74</xdr:col>
      <xdr:colOff>31750</xdr:colOff>
      <xdr:row>14</xdr:row>
      <xdr:rowOff>134257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21771</xdr:rowOff>
    </xdr:from>
    <xdr:to>
      <xdr:col>69</xdr:col>
      <xdr:colOff>142875</xdr:colOff>
      <xdr:row>14</xdr:row>
      <xdr:rowOff>123371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133548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保育関連事業、障害者自立支援給付事業、生活保護費支給事業等の事業費が多額となっており、類似団体の平均と比べても多額となっている。</a:t>
          </a:r>
        </a:p>
        <a:p>
          <a:r>
            <a:rPr kumimoji="1" lang="ja-JP" altLang="en-US" sz="1300">
              <a:latin typeface="ＭＳ Ｐゴシック" panose="020B0600070205080204" pitchFamily="50" charset="-128"/>
              <a:ea typeface="ＭＳ Ｐゴシック" panose="020B0600070205080204" pitchFamily="50" charset="-128"/>
            </a:rPr>
            <a:t>　また、扶助費全体が増加傾向にあるため、資格審査等の適正化に向けた取り組みを強化するなど事業費の上昇傾向に歯止めをかけるよう努める。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85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59</xdr:row>
      <xdr:rowOff>158750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223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59</xdr:row>
      <xdr:rowOff>158750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6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59</xdr:row>
      <xdr:rowOff>146050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6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6350</xdr:rowOff>
    </xdr:from>
    <xdr:to>
      <xdr:col>11</xdr:col>
      <xdr:colOff>60325</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107950</xdr:rowOff>
    </xdr:from>
    <xdr:to>
      <xdr:col>15</xdr:col>
      <xdr:colOff>149225</xdr:colOff>
      <xdr:row>60</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95250</xdr:rowOff>
    </xdr:from>
    <xdr:to>
      <xdr:col>11</xdr:col>
      <xdr:colOff>60325</xdr:colOff>
      <xdr:row>60</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繰出金において、令和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年度から下水道事業が企業会計になったことから、同会計への繰出金支出がなくなり、類似団体平均より、低い状態となっている。</a:t>
          </a:r>
        </a:p>
        <a:p>
          <a:r>
            <a:rPr kumimoji="1" lang="ja-JP" altLang="en-US" sz="1300">
              <a:latin typeface="ＭＳ Ｐゴシック" panose="020B0600070205080204" pitchFamily="50" charset="-128"/>
              <a:ea typeface="ＭＳ Ｐゴシック" panose="020B0600070205080204" pitchFamily="50" charset="-128"/>
            </a:rPr>
            <a:t>　一般会計からの負担を最小限にするため、今後とも特別会計への繰出金が過度に増加しないように注意する。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91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9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57</xdr:row>
      <xdr:rowOff>16510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453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62230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89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各種団体への運営費補助や一部事務組合等に対する負担金が多額になっており、類似団体平均と比較すると、負担が大きい状況となっている。</a:t>
          </a:r>
        </a:p>
        <a:p>
          <a:r>
            <a:rPr kumimoji="1" lang="ja-JP" altLang="en-US" sz="1300">
              <a:latin typeface="ＭＳ Ｐゴシック" panose="020B0600070205080204" pitchFamily="50" charset="-128"/>
              <a:ea typeface="ＭＳ Ｐゴシック" panose="020B0600070205080204" pitchFamily="50" charset="-128"/>
            </a:rPr>
            <a:t>　団体等への補助については、補助金等の見直し基本方針・基準に基づき、必要性・費用対効果等の検証を進める。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110998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4949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5842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163576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9861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67564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986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中期財政計画に基づき、繰上償還を実施してきたことにより、類似団体平均を下回っている。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今後も利子償還金の抑制・縮減を図るとともに、借入額が償還額を上回る状態を解消できるよう適正な起債管理に努める。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153670</xdr:rowOff>
    </xdr:from>
    <xdr:to>
      <xdr:col>24</xdr:col>
      <xdr:colOff>25400</xdr:colOff>
      <xdr:row>74</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409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125747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1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147955</xdr:rowOff>
    </xdr:from>
    <xdr:to>
      <xdr:col>19</xdr:col>
      <xdr:colOff>187325</xdr:colOff>
      <xdr:row>74</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352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147955</xdr:rowOff>
    </xdr:from>
    <xdr:to>
      <xdr:col>15</xdr:col>
      <xdr:colOff>98425</xdr:colOff>
      <xdr:row>74</xdr:row>
      <xdr:rowOff>149860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352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125730</xdr:rowOff>
    </xdr:from>
    <xdr:to>
      <xdr:col>15</xdr:col>
      <xdr:colOff>149225</xdr:colOff>
      <xdr:row>75</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74</xdr:row>
      <xdr:rowOff>163195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371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129540</xdr:rowOff>
    </xdr:from>
    <xdr:to>
      <xdr:col>11</xdr:col>
      <xdr:colOff>60325</xdr:colOff>
      <xdr:row>75</xdr:row>
      <xdr:rowOff>59690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44467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42562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102870</xdr:rowOff>
    </xdr:from>
    <xdr:to>
      <xdr:col>24</xdr:col>
      <xdr:colOff>76200</xdr:colOff>
      <xdr:row>75</xdr:row>
      <xdr:rowOff>33020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102870</xdr:rowOff>
    </xdr:from>
    <xdr:to>
      <xdr:col>20</xdr:col>
      <xdr:colOff>38100</xdr:colOff>
      <xdr:row>75</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43197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97155</xdr:rowOff>
    </xdr:from>
    <xdr:to>
      <xdr:col>15</xdr:col>
      <xdr:colOff>149225</xdr:colOff>
      <xdr:row>75</xdr:row>
      <xdr:rowOff>27305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37482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5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112395</xdr:rowOff>
    </xdr:from>
    <xdr:to>
      <xdr:col>6</xdr:col>
      <xdr:colOff>171450</xdr:colOff>
      <xdr:row>75</xdr:row>
      <xdr:rowOff>42545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52722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6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中期財政計画に基づく適切な財政運営に努め、業務効率化による人件費の削減や内部管理経費の見直し、補助費等の適正支出等により、類似団体平均値より低い値を保っている。</a:t>
          </a:r>
        </a:p>
        <a:p>
          <a:r>
            <a:rPr kumimoji="1" lang="ja-JP" altLang="en-US" sz="1300">
              <a:latin typeface="ＭＳ Ｐゴシック" panose="020B0600070205080204" pitchFamily="50" charset="-128"/>
              <a:ea typeface="ＭＳ Ｐゴシック" panose="020B0600070205080204" pitchFamily="50" charset="-128"/>
            </a:rPr>
            <a:t>　今後も財政の健全化に努める。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131572</xdr:rowOff>
    </xdr:from>
    <xdr:to>
      <xdr:col>82</xdr:col>
      <xdr:colOff>107950</xdr:colOff>
      <xdr:row>76</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18872"/>
          <a:ext cx="8382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131572</xdr:rowOff>
    </xdr:from>
    <xdr:to>
      <xdr:col>78</xdr:col>
      <xdr:colOff>69850</xdr:colOff>
      <xdr:row>75</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8188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37846</xdr:rowOff>
    </xdr:from>
    <xdr:to>
      <xdr:col>73</xdr:col>
      <xdr:colOff>180975</xdr:colOff>
      <xdr:row>75</xdr:row>
      <xdr:rowOff>37846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96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37846</xdr:rowOff>
    </xdr:from>
    <xdr:to>
      <xdr:col>69</xdr:col>
      <xdr:colOff>92075</xdr:colOff>
      <xdr:row>75</xdr:row>
      <xdr:rowOff>120142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965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80772</xdr:rowOff>
    </xdr:from>
    <xdr:to>
      <xdr:col>78</xdr:col>
      <xdr:colOff>120650</xdr:colOff>
      <xdr:row>75</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21099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158496</xdr:rowOff>
    </xdr:from>
    <xdr:to>
      <xdr:col>74</xdr:col>
      <xdr:colOff>31750</xdr:colOff>
      <xdr:row>75</xdr:row>
      <xdr:rowOff>88646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98823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158496</xdr:rowOff>
    </xdr:from>
    <xdr:to>
      <xdr:col>69</xdr:col>
      <xdr:colOff>142875</xdr:colOff>
      <xdr:row>75</xdr:row>
      <xdr:rowOff>88646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89379</xdr:rowOff>
    </xdr:from>
    <xdr:to>
      <xdr:col>29</xdr:col>
      <xdr:colOff>127000</xdr:colOff>
      <xdr:row>17</xdr:row>
      <xdr:rowOff>155597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1654"/>
          <a:ext cx="647700" cy="66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155597</xdr:rowOff>
    </xdr:from>
    <xdr:to>
      <xdr:col>26</xdr:col>
      <xdr:colOff>50800</xdr:colOff>
      <xdr:row>18</xdr:row>
      <xdr:rowOff>30934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17872"/>
          <a:ext cx="698500" cy="46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110040</xdr:rowOff>
    </xdr:from>
    <xdr:to>
      <xdr:col>22</xdr:col>
      <xdr:colOff>114300</xdr:colOff>
      <xdr:row>18</xdr:row>
      <xdr:rowOff>30934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72315"/>
          <a:ext cx="698500" cy="9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129148</xdr:rowOff>
    </xdr:from>
    <xdr:to>
      <xdr:col>22</xdr:col>
      <xdr:colOff>165100</xdr:colOff>
      <xdr:row>18</xdr:row>
      <xdr:rowOff>59298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69475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110040</xdr:rowOff>
    </xdr:from>
    <xdr:to>
      <xdr:col>18</xdr:col>
      <xdr:colOff>177800</xdr:colOff>
      <xdr:row>18</xdr:row>
      <xdr:rowOff>73475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2315"/>
          <a:ext cx="698500" cy="134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146827</xdr:rowOff>
    </xdr:from>
    <xdr:to>
      <xdr:col>19</xdr:col>
      <xdr:colOff>38100</xdr:colOff>
      <xdr:row>18</xdr:row>
      <xdr:rowOff>76977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61754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9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16808</xdr:rowOff>
    </xdr:from>
    <xdr:to>
      <xdr:col>15</xdr:col>
      <xdr:colOff>101600</xdr:colOff>
      <xdr:row>18</xdr:row>
      <xdr:rowOff>118408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50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38579</xdr:rowOff>
    </xdr:from>
    <xdr:to>
      <xdr:col>29</xdr:col>
      <xdr:colOff>177800</xdr:colOff>
      <xdr:row>17</xdr:row>
      <xdr:rowOff>140179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0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10656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7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104797</xdr:rowOff>
    </xdr:from>
    <xdr:to>
      <xdr:col>26</xdr:col>
      <xdr:colOff>101600</xdr:colOff>
      <xdr:row>18</xdr:row>
      <xdr:rowOff>34947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67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19724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5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151584</xdr:rowOff>
    </xdr:from>
    <xdr:to>
      <xdr:col>22</xdr:col>
      <xdr:colOff>165100</xdr:colOff>
      <xdr:row>18</xdr:row>
      <xdr:rowOff>81734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13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66510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0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59240</xdr:rowOff>
    </xdr:from>
    <xdr:to>
      <xdr:col>19</xdr:col>
      <xdr:colOff>38100</xdr:colOff>
      <xdr:row>17</xdr:row>
      <xdr:rowOff>160840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1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171017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22675</xdr:rowOff>
    </xdr:from>
    <xdr:to>
      <xdr:col>15</xdr:col>
      <xdr:colOff>101600</xdr:colOff>
      <xdr:row>18</xdr:row>
      <xdr:rowOff>124275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56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109052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31700</xdr:rowOff>
    </xdr:from>
    <xdr:to>
      <xdr:col>29</xdr:col>
      <xdr:colOff>127000</xdr:colOff>
      <xdr:row>38</xdr:row>
      <xdr:rowOff>33933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99300"/>
          <a:ext cx="647700" cy="2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33933</xdr:rowOff>
    </xdr:from>
    <xdr:to>
      <xdr:col>26</xdr:col>
      <xdr:colOff>50800</xdr:colOff>
      <xdr:row>38</xdr:row>
      <xdr:rowOff>48796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501533"/>
          <a:ext cx="698500" cy="14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48796</xdr:rowOff>
    </xdr:from>
    <xdr:to>
      <xdr:col>22</xdr:col>
      <xdr:colOff>114300</xdr:colOff>
      <xdr:row>38</xdr:row>
      <xdr:rowOff>49009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516396"/>
          <a:ext cx="698500" cy="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293226</xdr:rowOff>
    </xdr:from>
    <xdr:to>
      <xdr:col>22</xdr:col>
      <xdr:colOff>165100</xdr:colOff>
      <xdr:row>38</xdr:row>
      <xdr:rowOff>51926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7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62103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8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47135</xdr:rowOff>
    </xdr:from>
    <xdr:to>
      <xdr:col>18</xdr:col>
      <xdr:colOff>177800</xdr:colOff>
      <xdr:row>38</xdr:row>
      <xdr:rowOff>49009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514735"/>
          <a:ext cx="698500" cy="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295694</xdr:rowOff>
    </xdr:from>
    <xdr:to>
      <xdr:col>19</xdr:col>
      <xdr:colOff>38100</xdr:colOff>
      <xdr:row>38</xdr:row>
      <xdr:rowOff>54394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20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64571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8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295203</xdr:rowOff>
    </xdr:from>
    <xdr:to>
      <xdr:col>15</xdr:col>
      <xdr:colOff>101600</xdr:colOff>
      <xdr:row>38</xdr:row>
      <xdr:rowOff>53903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19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64080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323800</xdr:rowOff>
    </xdr:from>
    <xdr:to>
      <xdr:col>29</xdr:col>
      <xdr:colOff>177800</xdr:colOff>
      <xdr:row>38</xdr:row>
      <xdr:rowOff>82500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4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234219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5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326033</xdr:rowOff>
    </xdr:from>
    <xdr:to>
      <xdr:col>26</xdr:col>
      <xdr:colOff>101600</xdr:colOff>
      <xdr:row>38</xdr:row>
      <xdr:rowOff>84733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50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69510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37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340896</xdr:rowOff>
    </xdr:from>
    <xdr:to>
      <xdr:col>22</xdr:col>
      <xdr:colOff>165100</xdr:colOff>
      <xdr:row>38</xdr:row>
      <xdr:rowOff>99596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65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84373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5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341109</xdr:rowOff>
    </xdr:from>
    <xdr:to>
      <xdr:col>19</xdr:col>
      <xdr:colOff>38100</xdr:colOff>
      <xdr:row>38</xdr:row>
      <xdr:rowOff>99809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65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84586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5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339235</xdr:rowOff>
    </xdr:from>
    <xdr:to>
      <xdr:col>15</xdr:col>
      <xdr:colOff>101600</xdr:colOff>
      <xdr:row>38</xdr:row>
      <xdr:rowOff>97935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63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82712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5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41,829
41,118
214.31
33,445,761
31,991,507
1,281,468
16,221,783
22,593,294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114503</xdr:rowOff>
    </xdr:from>
    <xdr:to>
      <xdr:col>24</xdr:col>
      <xdr:colOff>63500</xdr:colOff>
      <xdr:row>36</xdr:row>
      <xdr:rowOff>161582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6703"/>
          <a:ext cx="838200" cy="4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161582</xdr:rowOff>
    </xdr:from>
    <xdr:to>
      <xdr:col>19</xdr:col>
      <xdr:colOff>177800</xdr:colOff>
      <xdr:row>37</xdr:row>
      <xdr:rowOff>38354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3782"/>
          <a:ext cx="889000" cy="4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38354</xdr:rowOff>
    </xdr:from>
    <xdr:to>
      <xdr:col>15</xdr:col>
      <xdr:colOff>50800</xdr:colOff>
      <xdr:row>37</xdr:row>
      <xdr:rowOff>76594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82004"/>
          <a:ext cx="889000" cy="3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71501</xdr:rowOff>
    </xdr:from>
    <xdr:to>
      <xdr:col>15</xdr:col>
      <xdr:colOff>101600</xdr:colOff>
      <xdr:row>37</xdr:row>
      <xdr:rowOff>1651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18178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76594</xdr:rowOff>
    </xdr:from>
    <xdr:to>
      <xdr:col>10</xdr:col>
      <xdr:colOff>114300</xdr:colOff>
      <xdr:row>37</xdr:row>
      <xdr:rowOff>95517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0244"/>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166205</xdr:rowOff>
    </xdr:from>
    <xdr:to>
      <xdr:col>10</xdr:col>
      <xdr:colOff>165100</xdr:colOff>
      <xdr:row>37</xdr:row>
      <xdr:rowOff>96355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112882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39446</xdr:rowOff>
    </xdr:from>
    <xdr:to>
      <xdr:col>6</xdr:col>
      <xdr:colOff>38100</xdr:colOff>
      <xdr:row>37</xdr:row>
      <xdr:rowOff>141046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157573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63703</xdr:rowOff>
    </xdr:from>
    <xdr:to>
      <xdr:col>24</xdr:col>
      <xdr:colOff>114300</xdr:colOff>
      <xdr:row>36</xdr:row>
      <xdr:rowOff>165303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42130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110782</xdr:rowOff>
    </xdr:from>
    <xdr:to>
      <xdr:col>20</xdr:col>
      <xdr:colOff>38100</xdr:colOff>
      <xdr:row>37</xdr:row>
      <xdr:rowOff>40932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32059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159004</xdr:rowOff>
    </xdr:from>
    <xdr:to>
      <xdr:col>15</xdr:col>
      <xdr:colOff>101600</xdr:colOff>
      <xdr:row>37</xdr:row>
      <xdr:rowOff>89154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80281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2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25794</xdr:rowOff>
    </xdr:from>
    <xdr:to>
      <xdr:col>10</xdr:col>
      <xdr:colOff>165100</xdr:colOff>
      <xdr:row>37</xdr:row>
      <xdr:rowOff>127394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118521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44717</xdr:rowOff>
    </xdr:from>
    <xdr:to>
      <xdr:col>6</xdr:col>
      <xdr:colOff>38100</xdr:colOff>
      <xdr:row>37</xdr:row>
      <xdr:rowOff>146317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137444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60288</xdr:rowOff>
    </xdr:from>
    <xdr:to>
      <xdr:col>24</xdr:col>
      <xdr:colOff>63500</xdr:colOff>
      <xdr:row>58</xdr:row>
      <xdr:rowOff>64457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4388"/>
          <a:ext cx="8382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64457</xdr:rowOff>
    </xdr:from>
    <xdr:to>
      <xdr:col>19</xdr:col>
      <xdr:colOff>177800</xdr:colOff>
      <xdr:row>58</xdr:row>
      <xdr:rowOff>93302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8557"/>
          <a:ext cx="889000" cy="2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93302</xdr:rowOff>
    </xdr:from>
    <xdr:to>
      <xdr:col>15</xdr:col>
      <xdr:colOff>50800</xdr:colOff>
      <xdr:row>58</xdr:row>
      <xdr:rowOff>96320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37402"/>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167420</xdr:rowOff>
    </xdr:from>
    <xdr:to>
      <xdr:col>15</xdr:col>
      <xdr:colOff>101600</xdr:colOff>
      <xdr:row>58</xdr:row>
      <xdr:rowOff>97570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114097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96320</xdr:rowOff>
    </xdr:from>
    <xdr:to>
      <xdr:col>10</xdr:col>
      <xdr:colOff>114300</xdr:colOff>
      <xdr:row>58</xdr:row>
      <xdr:rowOff>107373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40420"/>
          <a:ext cx="889000" cy="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170562</xdr:rowOff>
    </xdr:from>
    <xdr:to>
      <xdr:col>10</xdr:col>
      <xdr:colOff>165100</xdr:colOff>
      <xdr:row>58</xdr:row>
      <xdr:rowOff>100712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117239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10116</xdr:rowOff>
    </xdr:from>
    <xdr:to>
      <xdr:col>6</xdr:col>
      <xdr:colOff>38100</xdr:colOff>
      <xdr:row>58</xdr:row>
      <xdr:rowOff>111716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128243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9488</xdr:rowOff>
    </xdr:from>
    <xdr:to>
      <xdr:col>24</xdr:col>
      <xdr:colOff>114300</xdr:colOff>
      <xdr:row>58</xdr:row>
      <xdr:rowOff>111088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13657</xdr:rowOff>
    </xdr:from>
    <xdr:to>
      <xdr:col>20</xdr:col>
      <xdr:colOff>38100</xdr:colOff>
      <xdr:row>58</xdr:row>
      <xdr:rowOff>115257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106384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5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42502</xdr:rowOff>
    </xdr:from>
    <xdr:to>
      <xdr:col>15</xdr:col>
      <xdr:colOff>101600</xdr:colOff>
      <xdr:row>58</xdr:row>
      <xdr:rowOff>144102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135229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7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45520</xdr:rowOff>
    </xdr:from>
    <xdr:to>
      <xdr:col>10</xdr:col>
      <xdr:colOff>165100</xdr:colOff>
      <xdr:row>58</xdr:row>
      <xdr:rowOff>147120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138247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8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56573</xdr:rowOff>
    </xdr:from>
    <xdr:to>
      <xdr:col>6</xdr:col>
      <xdr:colOff>38100</xdr:colOff>
      <xdr:row>58</xdr:row>
      <xdr:rowOff>158173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149300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43737</xdr:rowOff>
    </xdr:from>
    <xdr:to>
      <xdr:col>24</xdr:col>
      <xdr:colOff>63500</xdr:colOff>
      <xdr:row>79</xdr:row>
      <xdr:rowOff>50285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88287"/>
          <a:ext cx="8382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168977</xdr:rowOff>
    </xdr:from>
    <xdr:to>
      <xdr:col>19</xdr:col>
      <xdr:colOff>177800</xdr:colOff>
      <xdr:row>79</xdr:row>
      <xdr:rowOff>43737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42077"/>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168977</xdr:rowOff>
    </xdr:from>
    <xdr:to>
      <xdr:col>15</xdr:col>
      <xdr:colOff>50800</xdr:colOff>
      <xdr:row>79</xdr:row>
      <xdr:rowOff>18166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2077"/>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59313</xdr:rowOff>
    </xdr:from>
    <xdr:to>
      <xdr:col>15</xdr:col>
      <xdr:colOff>101600</xdr:colOff>
      <xdr:row>78</xdr:row>
      <xdr:rowOff>160913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5990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0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18166</xdr:rowOff>
    </xdr:from>
    <xdr:to>
      <xdr:col>10</xdr:col>
      <xdr:colOff>114300</xdr:colOff>
      <xdr:row>79</xdr:row>
      <xdr:rowOff>30869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62716"/>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116250</xdr:rowOff>
    </xdr:from>
    <xdr:to>
      <xdr:col>10</xdr:col>
      <xdr:colOff>165100</xdr:colOff>
      <xdr:row>79</xdr:row>
      <xdr:rowOff>46400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62927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6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97701</xdr:rowOff>
    </xdr:from>
    <xdr:to>
      <xdr:col>6</xdr:col>
      <xdr:colOff>38100</xdr:colOff>
      <xdr:row>79</xdr:row>
      <xdr:rowOff>27851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7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44378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170935</xdr:rowOff>
    </xdr:from>
    <xdr:to>
      <xdr:col>24</xdr:col>
      <xdr:colOff>114300</xdr:colOff>
      <xdr:row>79</xdr:row>
      <xdr:rowOff>101085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85862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5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164387</xdr:rowOff>
    </xdr:from>
    <xdr:to>
      <xdr:col>20</xdr:col>
      <xdr:colOff>38100</xdr:colOff>
      <xdr:row>79</xdr:row>
      <xdr:rowOff>94537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85664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3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118177</xdr:rowOff>
    </xdr:from>
    <xdr:to>
      <xdr:col>15</xdr:col>
      <xdr:colOff>101600</xdr:colOff>
      <xdr:row>79</xdr:row>
      <xdr:rowOff>48327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39454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138816</xdr:rowOff>
    </xdr:from>
    <xdr:to>
      <xdr:col>10</xdr:col>
      <xdr:colOff>165100</xdr:colOff>
      <xdr:row>79</xdr:row>
      <xdr:rowOff>68966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60093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0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151519</xdr:rowOff>
    </xdr:from>
    <xdr:to>
      <xdr:col>6</xdr:col>
      <xdr:colOff>38100</xdr:colOff>
      <xdr:row>79</xdr:row>
      <xdr:rowOff>81669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72796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43579</xdr:rowOff>
    </xdr:from>
    <xdr:to>
      <xdr:col>24</xdr:col>
      <xdr:colOff>63500</xdr:colOff>
      <xdr:row>92</xdr:row>
      <xdr:rowOff>38495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645529"/>
          <a:ext cx="838200" cy="16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43579</xdr:rowOff>
    </xdr:from>
    <xdr:to>
      <xdr:col>19</xdr:col>
      <xdr:colOff>177800</xdr:colOff>
      <xdr:row>93</xdr:row>
      <xdr:rowOff>22885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645529"/>
          <a:ext cx="889000" cy="3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22885</xdr:rowOff>
    </xdr:from>
    <xdr:to>
      <xdr:col>15</xdr:col>
      <xdr:colOff>50800</xdr:colOff>
      <xdr:row>93</xdr:row>
      <xdr:rowOff>55521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5967735"/>
          <a:ext cx="889000" cy="3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168442</xdr:rowOff>
    </xdr:from>
    <xdr:to>
      <xdr:col>15</xdr:col>
      <xdr:colOff>101600</xdr:colOff>
      <xdr:row>97</xdr:row>
      <xdr:rowOff>98592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2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89719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72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55521</xdr:rowOff>
    </xdr:from>
    <xdr:to>
      <xdr:col>10</xdr:col>
      <xdr:colOff>114300</xdr:colOff>
      <xdr:row>93</xdr:row>
      <xdr:rowOff>114869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000371"/>
          <a:ext cx="889000" cy="5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26296</xdr:rowOff>
    </xdr:from>
    <xdr:to>
      <xdr:col>10</xdr:col>
      <xdr:colOff>165100</xdr:colOff>
      <xdr:row>97</xdr:row>
      <xdr:rowOff>127896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119023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7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86113</xdr:rowOff>
    </xdr:from>
    <xdr:to>
      <xdr:col>6</xdr:col>
      <xdr:colOff>38100</xdr:colOff>
      <xdr:row>98</xdr:row>
      <xdr:rowOff>16263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1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7390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80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159145</xdr:rowOff>
    </xdr:from>
    <xdr:to>
      <xdr:col>24</xdr:col>
      <xdr:colOff>114300</xdr:colOff>
      <xdr:row>92</xdr:row>
      <xdr:rowOff>89295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76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10572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61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164229</xdr:rowOff>
    </xdr:from>
    <xdr:to>
      <xdr:col>20</xdr:col>
      <xdr:colOff>38100</xdr:colOff>
      <xdr:row>91</xdr:row>
      <xdr:rowOff>94379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5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110906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36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143535</xdr:rowOff>
    </xdr:from>
    <xdr:to>
      <xdr:col>15</xdr:col>
      <xdr:colOff>101600</xdr:colOff>
      <xdr:row>93</xdr:row>
      <xdr:rowOff>73685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59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90212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69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4721</xdr:rowOff>
    </xdr:from>
    <xdr:to>
      <xdr:col>10</xdr:col>
      <xdr:colOff>165100</xdr:colOff>
      <xdr:row>93</xdr:row>
      <xdr:rowOff>106321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594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122848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72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64069</xdr:rowOff>
    </xdr:from>
    <xdr:to>
      <xdr:col>6</xdr:col>
      <xdr:colOff>38100</xdr:colOff>
      <xdr:row>93</xdr:row>
      <xdr:rowOff>165669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00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10746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78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11413</xdr:rowOff>
    </xdr:from>
    <xdr:to>
      <xdr:col>55</xdr:col>
      <xdr:colOff>0</xdr:colOff>
      <xdr:row>37</xdr:row>
      <xdr:rowOff>21857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55063"/>
          <a:ext cx="838200" cy="1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43388</xdr:rowOff>
    </xdr:from>
    <xdr:to>
      <xdr:col>50</xdr:col>
      <xdr:colOff>114300</xdr:colOff>
      <xdr:row>37</xdr:row>
      <xdr:rowOff>11413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044138"/>
          <a:ext cx="889000" cy="31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43388</xdr:rowOff>
    </xdr:from>
    <xdr:to>
      <xdr:col>45</xdr:col>
      <xdr:colOff>177800</xdr:colOff>
      <xdr:row>37</xdr:row>
      <xdr:rowOff>112137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044138"/>
          <a:ext cx="889000" cy="41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84713</xdr:rowOff>
    </xdr:from>
    <xdr:to>
      <xdr:col>46</xdr:col>
      <xdr:colOff>38100</xdr:colOff>
      <xdr:row>36</xdr:row>
      <xdr:rowOff>14863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5990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112137</xdr:rowOff>
    </xdr:from>
    <xdr:to>
      <xdr:col>41</xdr:col>
      <xdr:colOff>50800</xdr:colOff>
      <xdr:row>38</xdr:row>
      <xdr:rowOff>2148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55787"/>
          <a:ext cx="889000" cy="6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149146</xdr:rowOff>
    </xdr:from>
    <xdr:to>
      <xdr:col>41</xdr:col>
      <xdr:colOff>101600</xdr:colOff>
      <xdr:row>38</xdr:row>
      <xdr:rowOff>79296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9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70423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8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4563</xdr:rowOff>
    </xdr:from>
    <xdr:to>
      <xdr:col>36</xdr:col>
      <xdr:colOff>165100</xdr:colOff>
      <xdr:row>38</xdr:row>
      <xdr:rowOff>106163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1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97290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142507</xdr:rowOff>
    </xdr:from>
    <xdr:to>
      <xdr:col>55</xdr:col>
      <xdr:colOff>50800</xdr:colOff>
      <xdr:row>37</xdr:row>
      <xdr:rowOff>72657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165384</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6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132063</xdr:rowOff>
    </xdr:from>
    <xdr:to>
      <xdr:col>50</xdr:col>
      <xdr:colOff>165100</xdr:colOff>
      <xdr:row>37</xdr:row>
      <xdr:rowOff>62213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0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78740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07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164038</xdr:rowOff>
    </xdr:from>
    <xdr:to>
      <xdr:col>46</xdr:col>
      <xdr:colOff>38100</xdr:colOff>
      <xdr:row>35</xdr:row>
      <xdr:rowOff>94188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9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110715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76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61337</xdr:rowOff>
    </xdr:from>
    <xdr:to>
      <xdr:col>41</xdr:col>
      <xdr:colOff>101600</xdr:colOff>
      <xdr:row>37</xdr:row>
      <xdr:rowOff>162937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0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8014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8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122798</xdr:rowOff>
    </xdr:from>
    <xdr:to>
      <xdr:col>36</xdr:col>
      <xdr:colOff>165100</xdr:colOff>
      <xdr:row>38</xdr:row>
      <xdr:rowOff>52948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69475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4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89375</xdr:rowOff>
    </xdr:from>
    <xdr:to>
      <xdr:col>55</xdr:col>
      <xdr:colOff>0</xdr:colOff>
      <xdr:row>57</xdr:row>
      <xdr:rowOff>62116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90575"/>
          <a:ext cx="838200" cy="14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89375</xdr:rowOff>
    </xdr:from>
    <xdr:to>
      <xdr:col>50</xdr:col>
      <xdr:colOff>114300</xdr:colOff>
      <xdr:row>57</xdr:row>
      <xdr:rowOff>24907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90575"/>
          <a:ext cx="889000" cy="10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142577</xdr:rowOff>
    </xdr:from>
    <xdr:to>
      <xdr:col>45</xdr:col>
      <xdr:colOff>177800</xdr:colOff>
      <xdr:row>57</xdr:row>
      <xdr:rowOff>24907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43777"/>
          <a:ext cx="889000" cy="5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142709</xdr:rowOff>
    </xdr:from>
    <xdr:to>
      <xdr:col>46</xdr:col>
      <xdr:colOff>38100</xdr:colOff>
      <xdr:row>57</xdr:row>
      <xdr:rowOff>72859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4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89386</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51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142577</xdr:rowOff>
    </xdr:from>
    <xdr:to>
      <xdr:col>41</xdr:col>
      <xdr:colOff>50800</xdr:colOff>
      <xdr:row>57</xdr:row>
      <xdr:rowOff>126030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43777"/>
          <a:ext cx="889000" cy="15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128150</xdr:rowOff>
    </xdr:from>
    <xdr:to>
      <xdr:col>41</xdr:col>
      <xdr:colOff>101600</xdr:colOff>
      <xdr:row>57</xdr:row>
      <xdr:rowOff>58300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7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49427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982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117397</xdr:rowOff>
    </xdr:from>
    <xdr:to>
      <xdr:col>36</xdr:col>
      <xdr:colOff>165100</xdr:colOff>
      <xdr:row>58</xdr:row>
      <xdr:rowOff>47547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9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38674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8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11316</xdr:rowOff>
    </xdr:from>
    <xdr:to>
      <xdr:col>55</xdr:col>
      <xdr:colOff>50800</xdr:colOff>
      <xdr:row>57</xdr:row>
      <xdr:rowOff>112916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34193</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3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38575</xdr:rowOff>
    </xdr:from>
    <xdr:to>
      <xdr:col>50</xdr:col>
      <xdr:colOff>165100</xdr:colOff>
      <xdr:row>56</xdr:row>
      <xdr:rowOff>140175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156702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41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145557</xdr:rowOff>
    </xdr:from>
    <xdr:to>
      <xdr:col>46</xdr:col>
      <xdr:colOff>38100</xdr:colOff>
      <xdr:row>57</xdr:row>
      <xdr:rowOff>75707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4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66834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83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91777</xdr:rowOff>
    </xdr:from>
    <xdr:to>
      <xdr:col>41</xdr:col>
      <xdr:colOff>101600</xdr:colOff>
      <xdr:row>57</xdr:row>
      <xdr:rowOff>21927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38454</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46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75230</xdr:rowOff>
    </xdr:from>
    <xdr:to>
      <xdr:col>36</xdr:col>
      <xdr:colOff>165100</xdr:colOff>
      <xdr:row>58</xdr:row>
      <xdr:rowOff>5380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21907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115418</xdr:rowOff>
    </xdr:from>
    <xdr:to>
      <xdr:col>55</xdr:col>
      <xdr:colOff>0</xdr:colOff>
      <xdr:row>78</xdr:row>
      <xdr:rowOff>119075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88518"/>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40386</xdr:rowOff>
    </xdr:from>
    <xdr:to>
      <xdr:col>50</xdr:col>
      <xdr:colOff>114300</xdr:colOff>
      <xdr:row>78</xdr:row>
      <xdr:rowOff>119075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899136"/>
          <a:ext cx="889000" cy="5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40386</xdr:rowOff>
    </xdr:from>
    <xdr:to>
      <xdr:col>45</xdr:col>
      <xdr:colOff>177800</xdr:colOff>
      <xdr:row>77</xdr:row>
      <xdr:rowOff>57074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899136"/>
          <a:ext cx="889000" cy="3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54026</xdr:rowOff>
    </xdr:from>
    <xdr:to>
      <xdr:col>46</xdr:col>
      <xdr:colOff>38100</xdr:colOff>
      <xdr:row>74</xdr:row>
      <xdr:rowOff>155626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703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57074</xdr:rowOff>
    </xdr:from>
    <xdr:to>
      <xdr:col>41</xdr:col>
      <xdr:colOff>50800</xdr:colOff>
      <xdr:row>78</xdr:row>
      <xdr:rowOff>103403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258724"/>
          <a:ext cx="889000" cy="2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62903</xdr:rowOff>
    </xdr:from>
    <xdr:to>
      <xdr:col>41</xdr:col>
      <xdr:colOff>101600</xdr:colOff>
      <xdr:row>74</xdr:row>
      <xdr:rowOff>164503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9580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91033</xdr:rowOff>
    </xdr:from>
    <xdr:to>
      <xdr:col>36</xdr:col>
      <xdr:colOff>165100</xdr:colOff>
      <xdr:row>78</xdr:row>
      <xdr:rowOff>21183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37710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6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64618</xdr:rowOff>
    </xdr:from>
    <xdr:to>
      <xdr:col>55</xdr:col>
      <xdr:colOff>50800</xdr:colOff>
      <xdr:row>78</xdr:row>
      <xdr:rowOff>166218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3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150995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5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68275</xdr:rowOff>
    </xdr:from>
    <xdr:to>
      <xdr:col>50</xdr:col>
      <xdr:colOff>165100</xdr:colOff>
      <xdr:row>78</xdr:row>
      <xdr:rowOff>169875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161002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3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161036</xdr:rowOff>
    </xdr:from>
    <xdr:to>
      <xdr:col>46</xdr:col>
      <xdr:colOff>38100</xdr:colOff>
      <xdr:row>75</xdr:row>
      <xdr:rowOff>91186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8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82313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94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6274</xdr:rowOff>
    </xdr:from>
    <xdr:to>
      <xdr:col>41</xdr:col>
      <xdr:colOff>101600</xdr:colOff>
      <xdr:row>77</xdr:row>
      <xdr:rowOff>107874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99001</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30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52603</xdr:rowOff>
    </xdr:from>
    <xdr:to>
      <xdr:col>36</xdr:col>
      <xdr:colOff>165100</xdr:colOff>
      <xdr:row>78</xdr:row>
      <xdr:rowOff>154203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2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145330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1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106105</xdr:rowOff>
    </xdr:from>
    <xdr:to>
      <xdr:col>55</xdr:col>
      <xdr:colOff>0</xdr:colOff>
      <xdr:row>98</xdr:row>
      <xdr:rowOff>84993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736755"/>
          <a:ext cx="838200" cy="15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106105</xdr:rowOff>
    </xdr:from>
    <xdr:to>
      <xdr:col>50</xdr:col>
      <xdr:colOff>114300</xdr:colOff>
      <xdr:row>98</xdr:row>
      <xdr:rowOff>140633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36755"/>
          <a:ext cx="889000" cy="20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28809</xdr:rowOff>
    </xdr:from>
    <xdr:to>
      <xdr:col>45</xdr:col>
      <xdr:colOff>177800</xdr:colOff>
      <xdr:row>98</xdr:row>
      <xdr:rowOff>140633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830909"/>
          <a:ext cx="889000" cy="1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68193</xdr:rowOff>
    </xdr:from>
    <xdr:to>
      <xdr:col>46</xdr:col>
      <xdr:colOff>38100</xdr:colOff>
      <xdr:row>98</xdr:row>
      <xdr:rowOff>169793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7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14870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28809</xdr:rowOff>
    </xdr:from>
    <xdr:to>
      <xdr:col>41</xdr:col>
      <xdr:colOff>50800</xdr:colOff>
      <xdr:row>98</xdr:row>
      <xdr:rowOff>93461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30909"/>
          <a:ext cx="889000" cy="6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61161</xdr:rowOff>
    </xdr:from>
    <xdr:to>
      <xdr:col>41</xdr:col>
      <xdr:colOff>101600</xdr:colOff>
      <xdr:row>98</xdr:row>
      <xdr:rowOff>162761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6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153888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5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62412</xdr:rowOff>
    </xdr:from>
    <xdr:to>
      <xdr:col>36</xdr:col>
      <xdr:colOff>165100</xdr:colOff>
      <xdr:row>98</xdr:row>
      <xdr:rowOff>164012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155139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34193</xdr:rowOff>
    </xdr:from>
    <xdr:to>
      <xdr:col>55</xdr:col>
      <xdr:colOff>50800</xdr:colOff>
      <xdr:row>98</xdr:row>
      <xdr:rowOff>135793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3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57070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8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55305</xdr:rowOff>
    </xdr:from>
    <xdr:to>
      <xdr:col>50</xdr:col>
      <xdr:colOff>165100</xdr:colOff>
      <xdr:row>97</xdr:row>
      <xdr:rowOff>156905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8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1982</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39795" y="1646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89833</xdr:rowOff>
    </xdr:from>
    <xdr:to>
      <xdr:col>46</xdr:col>
      <xdr:colOff>38100</xdr:colOff>
      <xdr:row>99</xdr:row>
      <xdr:rowOff>19983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9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11110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98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149459</xdr:rowOff>
    </xdr:from>
    <xdr:to>
      <xdr:col>41</xdr:col>
      <xdr:colOff>101600</xdr:colOff>
      <xdr:row>98</xdr:row>
      <xdr:rowOff>79609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96136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55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42661</xdr:rowOff>
    </xdr:from>
    <xdr:to>
      <xdr:col>36</xdr:col>
      <xdr:colOff>165100</xdr:colOff>
      <xdr:row>98</xdr:row>
      <xdr:rowOff>144261</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4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160788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19472</xdr:rowOff>
    </xdr:from>
    <xdr:to>
      <xdr:col>85</xdr:col>
      <xdr:colOff>127000</xdr:colOff>
      <xdr:row>39</xdr:row>
      <xdr:rowOff>31083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06022"/>
          <a:ext cx="838200" cy="1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31083</xdr:rowOff>
    </xdr:from>
    <xdr:to>
      <xdr:col>81</xdr:col>
      <xdr:colOff>50800</xdr:colOff>
      <xdr:row>39</xdr:row>
      <xdr:rowOff>64915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17633"/>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64915</xdr:rowOff>
    </xdr:from>
    <xdr:to>
      <xdr:col>76</xdr:col>
      <xdr:colOff>114300</xdr:colOff>
      <xdr:row>39</xdr:row>
      <xdr:rowOff>79546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51465"/>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71690</xdr:rowOff>
    </xdr:from>
    <xdr:to>
      <xdr:col>76</xdr:col>
      <xdr:colOff>165100</xdr:colOff>
      <xdr:row>38</xdr:row>
      <xdr:rowOff>1840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41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18367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9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77292</xdr:rowOff>
    </xdr:from>
    <xdr:to>
      <xdr:col>71</xdr:col>
      <xdr:colOff>177800</xdr:colOff>
      <xdr:row>39</xdr:row>
      <xdr:rowOff>79546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63842"/>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125607</xdr:rowOff>
    </xdr:from>
    <xdr:to>
      <xdr:col>72</xdr:col>
      <xdr:colOff>38100</xdr:colOff>
      <xdr:row>38</xdr:row>
      <xdr:rowOff>55756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4692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72284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2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165677</xdr:rowOff>
    </xdr:from>
    <xdr:to>
      <xdr:col>67</xdr:col>
      <xdr:colOff>101600</xdr:colOff>
      <xdr:row>39</xdr:row>
      <xdr:rowOff>95827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112354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5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140122</xdr:rowOff>
    </xdr:from>
    <xdr:to>
      <xdr:col>85</xdr:col>
      <xdr:colOff>177800</xdr:colOff>
      <xdr:row>39</xdr:row>
      <xdr:rowOff>70272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5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55049</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7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151733</xdr:rowOff>
    </xdr:from>
    <xdr:to>
      <xdr:col>81</xdr:col>
      <xdr:colOff>101600</xdr:colOff>
      <xdr:row>39</xdr:row>
      <xdr:rowOff>81883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6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73010</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75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14115</xdr:rowOff>
    </xdr:from>
    <xdr:to>
      <xdr:col>76</xdr:col>
      <xdr:colOff>165100</xdr:colOff>
      <xdr:row>39</xdr:row>
      <xdr:rowOff>115715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106842</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9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28746</xdr:rowOff>
    </xdr:from>
    <xdr:to>
      <xdr:col>72</xdr:col>
      <xdr:colOff>38100</xdr:colOff>
      <xdr:row>39</xdr:row>
      <xdr:rowOff>130346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121473</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8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26492</xdr:rowOff>
    </xdr:from>
    <xdr:to>
      <xdr:col>67</xdr:col>
      <xdr:colOff>101600</xdr:colOff>
      <xdr:row>39</xdr:row>
      <xdr:rowOff>128092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119219</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80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125096</xdr:rowOff>
    </xdr:from>
    <xdr:to>
      <xdr:col>85</xdr:col>
      <xdr:colOff>127000</xdr:colOff>
      <xdr:row>77</xdr:row>
      <xdr:rowOff>157896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5481300" y="13326746"/>
          <a:ext cx="838200" cy="3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125096</xdr:rowOff>
    </xdr:from>
    <xdr:to>
      <xdr:col>81</xdr:col>
      <xdr:colOff>50800</xdr:colOff>
      <xdr:row>78</xdr:row>
      <xdr:rowOff>48589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4592300" y="13326746"/>
          <a:ext cx="889000" cy="9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15244</xdr:rowOff>
    </xdr:from>
    <xdr:to>
      <xdr:col>76</xdr:col>
      <xdr:colOff>114300</xdr:colOff>
      <xdr:row>78</xdr:row>
      <xdr:rowOff>48589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3703300" y="13388344"/>
          <a:ext cx="8890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153877</xdr:rowOff>
    </xdr:from>
    <xdr:to>
      <xdr:col>76</xdr:col>
      <xdr:colOff>165100</xdr:colOff>
      <xdr:row>78</xdr:row>
      <xdr:rowOff>84027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335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100554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13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6942</xdr:rowOff>
    </xdr:from>
    <xdr:to>
      <xdr:col>71</xdr:col>
      <xdr:colOff>177800</xdr:colOff>
      <xdr:row>78</xdr:row>
      <xdr:rowOff>15244</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3380042"/>
          <a:ext cx="889000" cy="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167920</xdr:rowOff>
    </xdr:from>
    <xdr:to>
      <xdr:col>72</xdr:col>
      <xdr:colOff>38100</xdr:colOff>
      <xdr:row>78</xdr:row>
      <xdr:rowOff>98070</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89197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46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171180</xdr:rowOff>
    </xdr:from>
    <xdr:to>
      <xdr:col>67</xdr:col>
      <xdr:colOff>101600</xdr:colOff>
      <xdr:row>78</xdr:row>
      <xdr:rowOff>101330</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337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92457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6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107096</xdr:rowOff>
    </xdr:from>
    <xdr:to>
      <xdr:col>85</xdr:col>
      <xdr:colOff>177800</xdr:colOff>
      <xdr:row>78</xdr:row>
      <xdr:rowOff>37246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33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129973</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31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74296</xdr:rowOff>
    </xdr:from>
    <xdr:to>
      <xdr:col>81</xdr:col>
      <xdr:colOff>101600</xdr:colOff>
      <xdr:row>78</xdr:row>
      <xdr:rowOff>4446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32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20973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305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169239</xdr:rowOff>
    </xdr:from>
    <xdr:to>
      <xdr:col>76</xdr:col>
      <xdr:colOff>165100</xdr:colOff>
      <xdr:row>78</xdr:row>
      <xdr:rowOff>99389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33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90516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346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135894</xdr:rowOff>
    </xdr:from>
    <xdr:to>
      <xdr:col>72</xdr:col>
      <xdr:colOff>38100</xdr:colOff>
      <xdr:row>78</xdr:row>
      <xdr:rowOff>66044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333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82571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311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127592</xdr:rowOff>
    </xdr:from>
    <xdr:to>
      <xdr:col>67</xdr:col>
      <xdr:colOff>101600</xdr:colOff>
      <xdr:row>78</xdr:row>
      <xdr:rowOff>57742</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332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74269</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310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3901</xdr:rowOff>
    </xdr:from>
    <xdr:to>
      <xdr:col>85</xdr:col>
      <xdr:colOff>127000</xdr:colOff>
      <xdr:row>99</xdr:row>
      <xdr:rowOff>4753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5481300" y="16977451"/>
          <a:ext cx="8382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167149</xdr:rowOff>
    </xdr:from>
    <xdr:to>
      <xdr:col>81</xdr:col>
      <xdr:colOff>50800</xdr:colOff>
      <xdr:row>99</xdr:row>
      <xdr:rowOff>4753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4592300" y="16969249"/>
          <a:ext cx="8890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167149</xdr:rowOff>
    </xdr:from>
    <xdr:to>
      <xdr:col>76</xdr:col>
      <xdr:colOff>114300</xdr:colOff>
      <xdr:row>99</xdr:row>
      <xdr:rowOff>31848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3703300" y="16969249"/>
          <a:ext cx="889000" cy="3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99182</xdr:rowOff>
    </xdr:from>
    <xdr:to>
      <xdr:col>76</xdr:col>
      <xdr:colOff>165100</xdr:colOff>
      <xdr:row>99</xdr:row>
      <xdr:rowOff>29332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45859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31848</xdr:rowOff>
    </xdr:from>
    <xdr:to>
      <xdr:col>71</xdr:col>
      <xdr:colOff>177800</xdr:colOff>
      <xdr:row>99</xdr:row>
      <xdr:rowOff>35382</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2814300" y="17005398"/>
          <a:ext cx="889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86354</xdr:rowOff>
    </xdr:from>
    <xdr:to>
      <xdr:col>72</xdr:col>
      <xdr:colOff>38100</xdr:colOff>
      <xdr:row>99</xdr:row>
      <xdr:rowOff>16504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8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33031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116565</xdr:rowOff>
    </xdr:from>
    <xdr:to>
      <xdr:col>67</xdr:col>
      <xdr:colOff>101600</xdr:colOff>
      <xdr:row>99</xdr:row>
      <xdr:rowOff>46715</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9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63242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6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124551</xdr:rowOff>
    </xdr:from>
    <xdr:to>
      <xdr:col>85</xdr:col>
      <xdr:colOff>177800</xdr:colOff>
      <xdr:row>99</xdr:row>
      <xdr:rowOff>54701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9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59775</xdr:rowOff>
    </xdr:from>
    <xdr:ext cx="534377"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86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125403</xdr:rowOff>
    </xdr:from>
    <xdr:to>
      <xdr:col>81</xdr:col>
      <xdr:colOff>101600</xdr:colOff>
      <xdr:row>99</xdr:row>
      <xdr:rowOff>55553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9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46680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14111" y="1702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116349</xdr:rowOff>
    </xdr:from>
    <xdr:to>
      <xdr:col>76</xdr:col>
      <xdr:colOff>165100</xdr:colOff>
      <xdr:row>99</xdr:row>
      <xdr:rowOff>46499</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91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37626</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25111" y="1701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152498</xdr:rowOff>
    </xdr:from>
    <xdr:to>
      <xdr:col>72</xdr:col>
      <xdr:colOff>38100</xdr:colOff>
      <xdr:row>99</xdr:row>
      <xdr:rowOff>82648</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9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73775</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68428" y="170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156032</xdr:rowOff>
    </xdr:from>
    <xdr:to>
      <xdr:col>67</xdr:col>
      <xdr:colOff>101600</xdr:colOff>
      <xdr:row>99</xdr:row>
      <xdr:rowOff>86182</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95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77309</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79428" y="1705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43800</xdr:rowOff>
    </xdr:from>
    <xdr:to>
      <xdr:col>107</xdr:col>
      <xdr:colOff>101600</xdr:colOff>
      <xdr:row>38</xdr:row>
      <xdr:rowOff>145400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0383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161927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70253</xdr:rowOff>
    </xdr:from>
    <xdr:to>
      <xdr:col>102</xdr:col>
      <xdr:colOff>165100</xdr:colOff>
      <xdr:row>39</xdr:row>
      <xdr:rowOff>403</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9494500" y="658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16930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36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122079</xdr:rowOff>
    </xdr:from>
    <xdr:to>
      <xdr:col>98</xdr:col>
      <xdr:colOff>38100</xdr:colOff>
      <xdr:row>39</xdr:row>
      <xdr:rowOff>52229</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8605500" y="66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68757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41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a:extLst>
            <a:ext uri="{FF2B5EF4-FFF2-40B4-BE49-F238E27FC236}">
              <a16:creationId xmlns:a16="http://schemas.microsoft.com/office/drawing/2014/main" id="{00000000-0008-0000-06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貸付金最小値テキスト">
          <a:extLst>
            <a:ext uri="{FF2B5EF4-FFF2-40B4-BE49-F238E27FC236}">
              <a16:creationId xmlns:a16="http://schemas.microsoft.com/office/drawing/2014/main" id="{00000000-0008-0000-0600-00002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7" name="貸付金最大値テキスト">
          <a:extLst>
            <a:ext uri="{FF2B5EF4-FFF2-40B4-BE49-F238E27FC236}">
              <a16:creationId xmlns:a16="http://schemas.microsoft.com/office/drawing/2014/main" id="{00000000-0008-0000-0600-000027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128773</xdr:rowOff>
    </xdr:from>
    <xdr:to>
      <xdr:col>116</xdr:col>
      <xdr:colOff>63500</xdr:colOff>
      <xdr:row>58</xdr:row>
      <xdr:rowOff>128864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1323300" y="10072873"/>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0" name="貸付金平均値テキスト">
          <a:extLst>
            <a:ext uri="{FF2B5EF4-FFF2-40B4-BE49-F238E27FC236}">
              <a16:creationId xmlns:a16="http://schemas.microsoft.com/office/drawing/2014/main" id="{00000000-0008-0000-0600-00002A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128864</xdr:rowOff>
    </xdr:from>
    <xdr:to>
      <xdr:col>111</xdr:col>
      <xdr:colOff>177800</xdr:colOff>
      <xdr:row>58</xdr:row>
      <xdr:rowOff>129025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20434300" y="10072964"/>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125161</xdr:rowOff>
    </xdr:from>
    <xdr:to>
      <xdr:col>107</xdr:col>
      <xdr:colOff>50800</xdr:colOff>
      <xdr:row>58</xdr:row>
      <xdr:rowOff>129025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9545300" y="10069261"/>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151833</xdr:rowOff>
    </xdr:from>
    <xdr:to>
      <xdr:col>107</xdr:col>
      <xdr:colOff>101600</xdr:colOff>
      <xdr:row>58</xdr:row>
      <xdr:rowOff>81983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0383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98510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6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112565</xdr:rowOff>
    </xdr:from>
    <xdr:to>
      <xdr:col>102</xdr:col>
      <xdr:colOff>114300</xdr:colOff>
      <xdr:row>58</xdr:row>
      <xdr:rowOff>125161</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656300" y="9713765"/>
          <a:ext cx="889000" cy="35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158326</xdr:rowOff>
    </xdr:from>
    <xdr:to>
      <xdr:col>102</xdr:col>
      <xdr:colOff>165100</xdr:colOff>
      <xdr:row>58</xdr:row>
      <xdr:rowOff>88476</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9494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105003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160041</xdr:rowOff>
    </xdr:from>
    <xdr:to>
      <xdr:col>98</xdr:col>
      <xdr:colOff>38100</xdr:colOff>
      <xdr:row>58</xdr:row>
      <xdr:rowOff>90191</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8605500" y="99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81318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02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77973</xdr:rowOff>
    </xdr:from>
    <xdr:to>
      <xdr:col>116</xdr:col>
      <xdr:colOff>114300</xdr:colOff>
      <xdr:row>59</xdr:row>
      <xdr:rowOff>8123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2110700" y="1002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164350</xdr:rowOff>
    </xdr:from>
    <xdr:ext cx="378565" cy="259045"/>
    <xdr:sp macro="" textlink="">
      <xdr:nvSpPr>
        <xdr:cNvPr id="829" name="貸付金該当値テキスト">
          <a:extLst>
            <a:ext uri="{FF2B5EF4-FFF2-40B4-BE49-F238E27FC236}">
              <a16:creationId xmlns:a16="http://schemas.microsoft.com/office/drawing/2014/main" id="{00000000-0008-0000-0600-00003D030000}"/>
            </a:ext>
          </a:extLst>
        </xdr:cNvPr>
        <xdr:cNvSpPr txBox="1"/>
      </xdr:nvSpPr>
      <xdr:spPr>
        <a:xfrm>
          <a:off x="22212300" y="9937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78064</xdr:rowOff>
    </xdr:from>
    <xdr:to>
      <xdr:col>112</xdr:col>
      <xdr:colOff>38100</xdr:colOff>
      <xdr:row>59</xdr:row>
      <xdr:rowOff>8214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1272500" y="1002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170791</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134017" y="1011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78225</xdr:rowOff>
    </xdr:from>
    <xdr:to>
      <xdr:col>107</xdr:col>
      <xdr:colOff>101600</xdr:colOff>
      <xdr:row>59</xdr:row>
      <xdr:rowOff>8375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0383500" y="100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170952</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245017" y="101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74361</xdr:rowOff>
    </xdr:from>
    <xdr:to>
      <xdr:col>102</xdr:col>
      <xdr:colOff>165100</xdr:colOff>
      <xdr:row>59</xdr:row>
      <xdr:rowOff>4511</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9494500" y="100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167088</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356017" y="1011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61765</xdr:rowOff>
    </xdr:from>
    <xdr:to>
      <xdr:col>98</xdr:col>
      <xdr:colOff>38100</xdr:colOff>
      <xdr:row>56</xdr:row>
      <xdr:rowOff>163365</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8605500" y="9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8442</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389111" y="943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a:extLst>
            <a:ext uri="{FF2B5EF4-FFF2-40B4-BE49-F238E27FC236}">
              <a16:creationId xmlns:a16="http://schemas.microsoft.com/office/drawing/2014/main" id="{00000000-0008-0000-0600-00005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5" name="繰出金最小値テキスト">
          <a:extLst>
            <a:ext uri="{FF2B5EF4-FFF2-40B4-BE49-F238E27FC236}">
              <a16:creationId xmlns:a16="http://schemas.microsoft.com/office/drawing/2014/main" id="{00000000-0008-0000-0600-000061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7" name="繰出金最大値テキスト">
          <a:extLst>
            <a:ext uri="{FF2B5EF4-FFF2-40B4-BE49-F238E27FC236}">
              <a16:creationId xmlns:a16="http://schemas.microsoft.com/office/drawing/2014/main" id="{00000000-0008-0000-0600-000063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33776</xdr:rowOff>
    </xdr:from>
    <xdr:to>
      <xdr:col>116</xdr:col>
      <xdr:colOff>63500</xdr:colOff>
      <xdr:row>76</xdr:row>
      <xdr:rowOff>107435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1323300" y="13063976"/>
          <a:ext cx="83820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0" name="繰出金平均値テキスト">
          <a:extLst>
            <a:ext uri="{FF2B5EF4-FFF2-40B4-BE49-F238E27FC236}">
              <a16:creationId xmlns:a16="http://schemas.microsoft.com/office/drawing/2014/main" id="{00000000-0008-0000-0600-000066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33776</xdr:rowOff>
    </xdr:from>
    <xdr:to>
      <xdr:col>111</xdr:col>
      <xdr:colOff>177800</xdr:colOff>
      <xdr:row>76</xdr:row>
      <xdr:rowOff>96740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20434300" y="13063976"/>
          <a:ext cx="889000" cy="6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154836</xdr:rowOff>
    </xdr:from>
    <xdr:to>
      <xdr:col>107</xdr:col>
      <xdr:colOff>50800</xdr:colOff>
      <xdr:row>76</xdr:row>
      <xdr:rowOff>96740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9545300" y="12842136"/>
          <a:ext cx="889000" cy="28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87970</xdr:rowOff>
    </xdr:from>
    <xdr:to>
      <xdr:col>107</xdr:col>
      <xdr:colOff>101600</xdr:colOff>
      <xdr:row>77</xdr:row>
      <xdr:rowOff>18120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0383500" y="131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9247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1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154836</xdr:rowOff>
    </xdr:from>
    <xdr:to>
      <xdr:col>102</xdr:col>
      <xdr:colOff>114300</xdr:colOff>
      <xdr:row>75</xdr:row>
      <xdr:rowOff>41565</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flipV="1">
          <a:off x="18656300" y="12842136"/>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169563</xdr:rowOff>
    </xdr:from>
    <xdr:to>
      <xdr:col>102</xdr:col>
      <xdr:colOff>165100</xdr:colOff>
      <xdr:row>76</xdr:row>
      <xdr:rowOff>99713</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9494500" y="1302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90840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2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162102</xdr:rowOff>
    </xdr:from>
    <xdr:to>
      <xdr:col>98</xdr:col>
      <xdr:colOff>38100</xdr:colOff>
      <xdr:row>76</xdr:row>
      <xdr:rowOff>92252</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8605500" y="130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83379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56635</xdr:rowOff>
    </xdr:from>
    <xdr:to>
      <xdr:col>116</xdr:col>
      <xdr:colOff>114300</xdr:colOff>
      <xdr:row>76</xdr:row>
      <xdr:rowOff>158235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2110700" y="130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35062</xdr:rowOff>
    </xdr:from>
    <xdr:ext cx="534377" cy="259045"/>
    <xdr:sp macro="" textlink="">
      <xdr:nvSpPr>
        <xdr:cNvPr id="889" name="繰出金該当値テキスト">
          <a:extLst>
            <a:ext uri="{FF2B5EF4-FFF2-40B4-BE49-F238E27FC236}">
              <a16:creationId xmlns:a16="http://schemas.microsoft.com/office/drawing/2014/main" id="{00000000-0008-0000-0600-000079030000}"/>
            </a:ext>
          </a:extLst>
        </xdr:cNvPr>
        <xdr:cNvSpPr txBox="1"/>
      </xdr:nvSpPr>
      <xdr:spPr>
        <a:xfrm>
          <a:off x="22212300" y="130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154426</xdr:rowOff>
    </xdr:from>
    <xdr:to>
      <xdr:col>112</xdr:col>
      <xdr:colOff>38100</xdr:colOff>
      <xdr:row>76</xdr:row>
      <xdr:rowOff>84576</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1272500" y="130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101103</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056111" y="1278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45940</xdr:rowOff>
    </xdr:from>
    <xdr:to>
      <xdr:col>107</xdr:col>
      <xdr:colOff>101600</xdr:colOff>
      <xdr:row>76</xdr:row>
      <xdr:rowOff>147540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0383500" y="130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164067</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167111" y="1285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104036</xdr:rowOff>
    </xdr:from>
    <xdr:to>
      <xdr:col>102</xdr:col>
      <xdr:colOff>165100</xdr:colOff>
      <xdr:row>75</xdr:row>
      <xdr:rowOff>34186</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9494500" y="1279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50713</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278111" y="12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162215</xdr:rowOff>
    </xdr:from>
    <xdr:to>
      <xdr:col>98</xdr:col>
      <xdr:colOff>38100</xdr:colOff>
      <xdr:row>75</xdr:row>
      <xdr:rowOff>92365</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8605500" y="128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108892</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389111" y="126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2" name="前年度繰上充用金グラフ枠">
          <a:extLst>
            <a:ext uri="{FF2B5EF4-FFF2-40B4-BE49-F238E27FC236}">
              <a16:creationId xmlns:a16="http://schemas.microsoft.com/office/drawing/2014/main" id="{00000000-0008-0000-0600-00009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4" name="前年度繰上充用金最小値テキスト">
          <a:extLst>
            <a:ext uri="{FF2B5EF4-FFF2-40B4-BE49-F238E27FC236}">
              <a16:creationId xmlns:a16="http://schemas.microsoft.com/office/drawing/2014/main" id="{00000000-0008-0000-0600-00009C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6" name="前年度繰上充用金最大値テキスト">
          <a:extLst>
            <a:ext uri="{FF2B5EF4-FFF2-40B4-BE49-F238E27FC236}">
              <a16:creationId xmlns:a16="http://schemas.microsoft.com/office/drawing/2014/main" id="{00000000-0008-0000-0600-00009E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29" name="前年度繰上充用金平均値テキスト">
          <a:extLst>
            <a:ext uri="{FF2B5EF4-FFF2-40B4-BE49-F238E27FC236}">
              <a16:creationId xmlns:a16="http://schemas.microsoft.com/office/drawing/2014/main" id="{00000000-0008-0000-0600-0000A1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1" name="直線コネクタ 930">
          <a:extLst>
            <a:ext uri="{FF2B5EF4-FFF2-40B4-BE49-F238E27FC236}">
              <a16:creationId xmlns:a16="http://schemas.microsoft.com/office/drawing/2014/main" id="{00000000-0008-0000-0600-0000A3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4" name="直線コネクタ 933">
          <a:extLst>
            <a:ext uri="{FF2B5EF4-FFF2-40B4-BE49-F238E27FC236}">
              <a16:creationId xmlns:a16="http://schemas.microsoft.com/office/drawing/2014/main" id="{00000000-0008-0000-0600-0000A6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48079</xdr:rowOff>
    </xdr:from>
    <xdr:to>
      <xdr:col>107</xdr:col>
      <xdr:colOff>101600</xdr:colOff>
      <xdr:row>99</xdr:row>
      <xdr:rowOff>149679</xdr:rowOff>
    </xdr:to>
    <xdr:sp macro="" textlink="">
      <xdr:nvSpPr>
        <xdr:cNvPr id="935" name="フローチャート: 判断 934">
          <a:extLst>
            <a:ext uri="{FF2B5EF4-FFF2-40B4-BE49-F238E27FC236}">
              <a16:creationId xmlns:a16="http://schemas.microsoft.com/office/drawing/2014/main" id="{00000000-0008-0000-0600-0000A7030000}"/>
            </a:ext>
          </a:extLst>
        </xdr:cNvPr>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7" name="直線コネクタ 936">
          <a:extLst>
            <a:ext uri="{FF2B5EF4-FFF2-40B4-BE49-F238E27FC236}">
              <a16:creationId xmlns:a16="http://schemas.microsoft.com/office/drawing/2014/main" id="{00000000-0008-0000-0600-0000A9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38" name="フローチャート: 判断 937">
          <a:extLst>
            <a:ext uri="{FF2B5EF4-FFF2-40B4-BE49-F238E27FC236}">
              <a16:creationId xmlns:a16="http://schemas.microsoft.com/office/drawing/2014/main" id="{00000000-0008-0000-0600-0000AA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7" name="楕円 946">
          <a:extLst>
            <a:ext uri="{FF2B5EF4-FFF2-40B4-BE49-F238E27FC236}">
              <a16:creationId xmlns:a16="http://schemas.microsoft.com/office/drawing/2014/main" id="{00000000-0008-0000-0600-0000B3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48" name="前年度繰上充用金該当値テキスト">
          <a:extLst>
            <a:ext uri="{FF2B5EF4-FFF2-40B4-BE49-F238E27FC236}">
              <a16:creationId xmlns:a16="http://schemas.microsoft.com/office/drawing/2014/main" id="{00000000-0008-0000-0600-0000B4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166206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0309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7" name="正方形/長方形 956">
          <a:extLst>
            <a:ext uri="{FF2B5EF4-FFF2-40B4-BE49-F238E27FC236}">
              <a16:creationId xmlns:a16="http://schemas.microsoft.com/office/drawing/2014/main" id="{00000000-0008-0000-0600-0000B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8" name="正方形/長方形 957">
          <a:extLst>
            <a:ext uri="{FF2B5EF4-FFF2-40B4-BE49-F238E27FC236}">
              <a16:creationId xmlns:a16="http://schemas.microsoft.com/office/drawing/2014/main" id="{00000000-0008-0000-0600-0000B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9" name="テキスト ボックス 958">
          <a:extLst>
            <a:ext uri="{FF2B5EF4-FFF2-40B4-BE49-F238E27FC236}">
              <a16:creationId xmlns:a16="http://schemas.microsoft.com/office/drawing/2014/main" id="{00000000-0008-0000-0600-0000B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年度に実施した子育て世帯への臨時特別給付金支給事業等が、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年度に皆減となったことから住民一人あたりのコストは減少。しかしながら、</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から事業を実施している第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子以降（</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歳～</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歳）の保育料無償化等により扶助費は増加傾向。類似団体と比較しても、多額な状況が続いている。事業の優先性、重要性、効果等を十分に考慮したうえで、事業の見直しに努めていく。</a:t>
          </a:r>
        </a:p>
        <a:p>
          <a:r>
            <a:rPr kumimoji="1" lang="ja-JP" altLang="en-US" sz="1300">
              <a:latin typeface="ＭＳ Ｐゴシック" panose="020B0600070205080204" pitchFamily="50" charset="-128"/>
              <a:ea typeface="ＭＳ Ｐゴシック" panose="020B0600070205080204" pitchFamily="50" charset="-128"/>
            </a:rPr>
            <a:t>　補助費等については、新型コロナ関連の補助金等が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と比較して減少したため、住民一人あたりのコストは減少。しかしながら、類似団体と比較しても、多額な状況が続いている。事業の優先性、重要性、効果等を十分に考慮したうえで、事業の見直しに努めていく。</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普通建設事業費については、小浜体育館整備事業、庁舎整備事業など、</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て終了したことにより住民一人あたりのコストは減少しているものの、類似団体と比較すると高額となっている。公共施設等総合管理計画に基づき、更新や解体を行っていく方針であるが、事業費が過大にならないように、優先順位を考慮し、事業を選別しながら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41,829
41,118
214.31
33,445,761
31,991,507
1,281,468
16,221,783
22,593,294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43497</xdr:rowOff>
    </xdr:from>
    <xdr:to>
      <xdr:col>24</xdr:col>
      <xdr:colOff>63500</xdr:colOff>
      <xdr:row>36</xdr:row>
      <xdr:rowOff>75883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5697"/>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75883</xdr:rowOff>
    </xdr:from>
    <xdr:to>
      <xdr:col>19</xdr:col>
      <xdr:colOff>177800</xdr:colOff>
      <xdr:row>36</xdr:row>
      <xdr:rowOff>83312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8083"/>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71882</xdr:rowOff>
    </xdr:from>
    <xdr:to>
      <xdr:col>15</xdr:col>
      <xdr:colOff>50800</xdr:colOff>
      <xdr:row>36</xdr:row>
      <xdr:rowOff>83312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408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118237</xdr:rowOff>
    </xdr:from>
    <xdr:to>
      <xdr:col>15</xdr:col>
      <xdr:colOff>101600</xdr:colOff>
      <xdr:row>36</xdr:row>
      <xdr:rowOff>48387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64914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71882</xdr:rowOff>
    </xdr:from>
    <xdr:to>
      <xdr:col>10</xdr:col>
      <xdr:colOff>114300</xdr:colOff>
      <xdr:row>36</xdr:row>
      <xdr:rowOff>83884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4082"/>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98425</xdr:rowOff>
    </xdr:from>
    <xdr:to>
      <xdr:col>10</xdr:col>
      <xdr:colOff>165100</xdr:colOff>
      <xdr:row>36</xdr:row>
      <xdr:rowOff>28575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45102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115189</xdr:rowOff>
    </xdr:from>
    <xdr:to>
      <xdr:col>6</xdr:col>
      <xdr:colOff>38100</xdr:colOff>
      <xdr:row>36</xdr:row>
      <xdr:rowOff>45339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61866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164147</xdr:rowOff>
    </xdr:from>
    <xdr:to>
      <xdr:col>24</xdr:col>
      <xdr:colOff>114300</xdr:colOff>
      <xdr:row>36</xdr:row>
      <xdr:rowOff>94297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142574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25083</xdr:rowOff>
    </xdr:from>
    <xdr:to>
      <xdr:col>20</xdr:col>
      <xdr:colOff>38100</xdr:colOff>
      <xdr:row>36</xdr:row>
      <xdr:rowOff>126683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117810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32512</xdr:rowOff>
    </xdr:from>
    <xdr:to>
      <xdr:col>15</xdr:col>
      <xdr:colOff>101600</xdr:colOff>
      <xdr:row>36</xdr:row>
      <xdr:rowOff>134112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125239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21082</xdr:rowOff>
    </xdr:from>
    <xdr:to>
      <xdr:col>10</xdr:col>
      <xdr:colOff>165100</xdr:colOff>
      <xdr:row>36</xdr:row>
      <xdr:rowOff>122682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113809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33084</xdr:rowOff>
    </xdr:from>
    <xdr:to>
      <xdr:col>6</xdr:col>
      <xdr:colOff>38100</xdr:colOff>
      <xdr:row>36</xdr:row>
      <xdr:rowOff>134684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125811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145123</xdr:rowOff>
    </xdr:from>
    <xdr:to>
      <xdr:col>24</xdr:col>
      <xdr:colOff>63500</xdr:colOff>
      <xdr:row>58</xdr:row>
      <xdr:rowOff>161916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89223"/>
          <a:ext cx="838200" cy="1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53667</xdr:rowOff>
    </xdr:from>
    <xdr:to>
      <xdr:col>19</xdr:col>
      <xdr:colOff>177800</xdr:colOff>
      <xdr:row>58</xdr:row>
      <xdr:rowOff>145123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97767"/>
          <a:ext cx="889000" cy="9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53667</xdr:rowOff>
    </xdr:from>
    <xdr:to>
      <xdr:col>15</xdr:col>
      <xdr:colOff>50800</xdr:colOff>
      <xdr:row>58</xdr:row>
      <xdr:rowOff>160427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97767"/>
          <a:ext cx="889000" cy="10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165032</xdr:rowOff>
    </xdr:from>
    <xdr:to>
      <xdr:col>15</xdr:col>
      <xdr:colOff>101600</xdr:colOff>
      <xdr:row>58</xdr:row>
      <xdr:rowOff>95182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111709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1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160427</xdr:rowOff>
    </xdr:from>
    <xdr:to>
      <xdr:col>10</xdr:col>
      <xdr:colOff>114300</xdr:colOff>
      <xdr:row>59</xdr:row>
      <xdr:rowOff>5804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04527"/>
          <a:ext cx="889000" cy="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99557</xdr:rowOff>
    </xdr:from>
    <xdr:to>
      <xdr:col>10</xdr:col>
      <xdr:colOff>165100</xdr:colOff>
      <xdr:row>59</xdr:row>
      <xdr:rowOff>29707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4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46234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123484</xdr:rowOff>
    </xdr:from>
    <xdr:to>
      <xdr:col>6</xdr:col>
      <xdr:colOff>38100</xdr:colOff>
      <xdr:row>59</xdr:row>
      <xdr:rowOff>53634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70161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111116</xdr:rowOff>
    </xdr:from>
    <xdr:to>
      <xdr:col>24</xdr:col>
      <xdr:colOff>114300</xdr:colOff>
      <xdr:row>59</xdr:row>
      <xdr:rowOff>41266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94323</xdr:rowOff>
    </xdr:from>
    <xdr:to>
      <xdr:col>20</xdr:col>
      <xdr:colOff>38100</xdr:colOff>
      <xdr:row>59</xdr:row>
      <xdr:rowOff>24473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15600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3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2867</xdr:rowOff>
    </xdr:from>
    <xdr:to>
      <xdr:col>15</xdr:col>
      <xdr:colOff>101600</xdr:colOff>
      <xdr:row>58</xdr:row>
      <xdr:rowOff>104467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95594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3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109627</xdr:rowOff>
    </xdr:from>
    <xdr:to>
      <xdr:col>10</xdr:col>
      <xdr:colOff>165100</xdr:colOff>
      <xdr:row>59</xdr:row>
      <xdr:rowOff>39777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30904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4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126454</xdr:rowOff>
    </xdr:from>
    <xdr:to>
      <xdr:col>6</xdr:col>
      <xdr:colOff>38100</xdr:colOff>
      <xdr:row>59</xdr:row>
      <xdr:rowOff>56604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47731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36592</xdr:rowOff>
    </xdr:from>
    <xdr:to>
      <xdr:col>24</xdr:col>
      <xdr:colOff>63500</xdr:colOff>
      <xdr:row>74</xdr:row>
      <xdr:rowOff>113813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23892"/>
          <a:ext cx="838200" cy="7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36592</xdr:rowOff>
    </xdr:from>
    <xdr:to>
      <xdr:col>19</xdr:col>
      <xdr:colOff>177800</xdr:colOff>
      <xdr:row>75</xdr:row>
      <xdr:rowOff>19904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23892"/>
          <a:ext cx="8890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19904</xdr:rowOff>
    </xdr:from>
    <xdr:to>
      <xdr:col>15</xdr:col>
      <xdr:colOff>50800</xdr:colOff>
      <xdr:row>75</xdr:row>
      <xdr:rowOff>53773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78654"/>
          <a:ext cx="889000" cy="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64960</xdr:rowOff>
    </xdr:from>
    <xdr:to>
      <xdr:col>15</xdr:col>
      <xdr:colOff>101600</xdr:colOff>
      <xdr:row>76</xdr:row>
      <xdr:rowOff>166560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157687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53773</xdr:rowOff>
    </xdr:from>
    <xdr:to>
      <xdr:col>10</xdr:col>
      <xdr:colOff>114300</xdr:colOff>
      <xdr:row>75</xdr:row>
      <xdr:rowOff>101043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12523"/>
          <a:ext cx="889000" cy="4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95328</xdr:rowOff>
    </xdr:from>
    <xdr:to>
      <xdr:col>10</xdr:col>
      <xdr:colOff>165100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16605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143315</xdr:rowOff>
    </xdr:from>
    <xdr:to>
      <xdr:col>6</xdr:col>
      <xdr:colOff>38100</xdr:colOff>
      <xdr:row>77</xdr:row>
      <xdr:rowOff>73465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64592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6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63013</xdr:rowOff>
    </xdr:from>
    <xdr:to>
      <xdr:col>24</xdr:col>
      <xdr:colOff>114300</xdr:colOff>
      <xdr:row>74</xdr:row>
      <xdr:rowOff>164613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85890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157242</xdr:rowOff>
    </xdr:from>
    <xdr:to>
      <xdr:col>20</xdr:col>
      <xdr:colOff>38100</xdr:colOff>
      <xdr:row>74</xdr:row>
      <xdr:rowOff>87392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7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103919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4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140554</xdr:rowOff>
    </xdr:from>
    <xdr:to>
      <xdr:col>15</xdr:col>
      <xdr:colOff>101600</xdr:colOff>
      <xdr:row>75</xdr:row>
      <xdr:rowOff>70704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87231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0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2973</xdr:rowOff>
    </xdr:from>
    <xdr:to>
      <xdr:col>10</xdr:col>
      <xdr:colOff>165100</xdr:colOff>
      <xdr:row>75</xdr:row>
      <xdr:rowOff>104573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6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121100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50243</xdr:rowOff>
    </xdr:from>
    <xdr:to>
      <xdr:col>6</xdr:col>
      <xdr:colOff>38100</xdr:colOff>
      <xdr:row>75</xdr:row>
      <xdr:rowOff>151843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0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168370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8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73640</xdr:rowOff>
    </xdr:from>
    <xdr:to>
      <xdr:col>24</xdr:col>
      <xdr:colOff>63500</xdr:colOff>
      <xdr:row>98</xdr:row>
      <xdr:rowOff>78634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75740"/>
          <a:ext cx="838200" cy="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78634</xdr:rowOff>
    </xdr:from>
    <xdr:to>
      <xdr:col>19</xdr:col>
      <xdr:colOff>177800</xdr:colOff>
      <xdr:row>98</xdr:row>
      <xdr:rowOff>106011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80734"/>
          <a:ext cx="889000" cy="2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46650</xdr:rowOff>
    </xdr:from>
    <xdr:to>
      <xdr:col>15</xdr:col>
      <xdr:colOff>50800</xdr:colOff>
      <xdr:row>98</xdr:row>
      <xdr:rowOff>106011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48750"/>
          <a:ext cx="889000" cy="5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41802</xdr:rowOff>
    </xdr:from>
    <xdr:to>
      <xdr:col>15</xdr:col>
      <xdr:colOff>101600</xdr:colOff>
      <xdr:row>98</xdr:row>
      <xdr:rowOff>143402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4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159929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46650</xdr:rowOff>
    </xdr:from>
    <xdr:to>
      <xdr:col>10</xdr:col>
      <xdr:colOff>114300</xdr:colOff>
      <xdr:row>98</xdr:row>
      <xdr:rowOff>89385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48750"/>
          <a:ext cx="889000" cy="4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55122</xdr:rowOff>
    </xdr:from>
    <xdr:to>
      <xdr:col>10</xdr:col>
      <xdr:colOff>165100</xdr:colOff>
      <xdr:row>98</xdr:row>
      <xdr:rowOff>156722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147849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63247</xdr:rowOff>
    </xdr:from>
    <xdr:to>
      <xdr:col>6</xdr:col>
      <xdr:colOff>38100</xdr:colOff>
      <xdr:row>98</xdr:row>
      <xdr:rowOff>164847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155974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22840</xdr:rowOff>
    </xdr:from>
    <xdr:to>
      <xdr:col>24</xdr:col>
      <xdr:colOff>114300</xdr:colOff>
      <xdr:row>98</xdr:row>
      <xdr:rowOff>124440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27834</xdr:rowOff>
    </xdr:from>
    <xdr:to>
      <xdr:col>20</xdr:col>
      <xdr:colOff>38100</xdr:colOff>
      <xdr:row>98</xdr:row>
      <xdr:rowOff>129434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120561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55211</xdr:rowOff>
    </xdr:from>
    <xdr:to>
      <xdr:col>15</xdr:col>
      <xdr:colOff>101600</xdr:colOff>
      <xdr:row>98</xdr:row>
      <xdr:rowOff>156811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147938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167300</xdr:rowOff>
    </xdr:from>
    <xdr:to>
      <xdr:col>10</xdr:col>
      <xdr:colOff>165100</xdr:colOff>
      <xdr:row>98</xdr:row>
      <xdr:rowOff>97450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9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113977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38585</xdr:rowOff>
    </xdr:from>
    <xdr:to>
      <xdr:col>6</xdr:col>
      <xdr:colOff>38100</xdr:colOff>
      <xdr:row>98</xdr:row>
      <xdr:rowOff>140185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156712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56751</xdr:rowOff>
    </xdr:from>
    <xdr:to>
      <xdr:col>55</xdr:col>
      <xdr:colOff>0</xdr:colOff>
      <xdr:row>39</xdr:row>
      <xdr:rowOff>58057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43301"/>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56751</xdr:rowOff>
    </xdr:from>
    <xdr:to>
      <xdr:col>50</xdr:col>
      <xdr:colOff>114300</xdr:colOff>
      <xdr:row>39</xdr:row>
      <xdr:rowOff>62956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43301"/>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59363</xdr:rowOff>
    </xdr:from>
    <xdr:to>
      <xdr:col>45</xdr:col>
      <xdr:colOff>177800</xdr:colOff>
      <xdr:row>39</xdr:row>
      <xdr:rowOff>62956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45913"/>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53957</xdr:rowOff>
    </xdr:from>
    <xdr:to>
      <xdr:col>46</xdr:col>
      <xdr:colOff>38100</xdr:colOff>
      <xdr:row>37</xdr:row>
      <xdr:rowOff>155557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634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59363</xdr:rowOff>
    </xdr:from>
    <xdr:to>
      <xdr:col>41</xdr:col>
      <xdr:colOff>50800</xdr:colOff>
      <xdr:row>39</xdr:row>
      <xdr:rowOff>68834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745913"/>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97717</xdr:rowOff>
    </xdr:from>
    <xdr:to>
      <xdr:col>41</xdr:col>
      <xdr:colOff>101600</xdr:colOff>
      <xdr:row>38</xdr:row>
      <xdr:rowOff>27867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44394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90860</xdr:rowOff>
    </xdr:from>
    <xdr:to>
      <xdr:col>36</xdr:col>
      <xdr:colOff>165100</xdr:colOff>
      <xdr:row>38</xdr:row>
      <xdr:rowOff>21010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37537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7257</xdr:rowOff>
    </xdr:from>
    <xdr:to>
      <xdr:col>55</xdr:col>
      <xdr:colOff>50800</xdr:colOff>
      <xdr:row>39</xdr:row>
      <xdr:rowOff>108857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93634</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08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5951</xdr:rowOff>
    </xdr:from>
    <xdr:to>
      <xdr:col>50</xdr:col>
      <xdr:colOff>165100</xdr:colOff>
      <xdr:row>39</xdr:row>
      <xdr:rowOff>107551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98678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85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12156</xdr:rowOff>
    </xdr:from>
    <xdr:to>
      <xdr:col>46</xdr:col>
      <xdr:colOff>38100</xdr:colOff>
      <xdr:row>39</xdr:row>
      <xdr:rowOff>113756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104883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8563</xdr:rowOff>
    </xdr:from>
    <xdr:to>
      <xdr:col>41</xdr:col>
      <xdr:colOff>101600</xdr:colOff>
      <xdr:row>39</xdr:row>
      <xdr:rowOff>110163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101290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18034</xdr:rowOff>
    </xdr:from>
    <xdr:to>
      <xdr:col>36</xdr:col>
      <xdr:colOff>165100</xdr:colOff>
      <xdr:row>39</xdr:row>
      <xdr:rowOff>119634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110761</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797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49337</xdr:rowOff>
    </xdr:from>
    <xdr:to>
      <xdr:col>55</xdr:col>
      <xdr:colOff>0</xdr:colOff>
      <xdr:row>55</xdr:row>
      <xdr:rowOff>156442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479087"/>
          <a:ext cx="838200" cy="10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95820</xdr:rowOff>
    </xdr:from>
    <xdr:to>
      <xdr:col>50</xdr:col>
      <xdr:colOff>114300</xdr:colOff>
      <xdr:row>55</xdr:row>
      <xdr:rowOff>156442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525570"/>
          <a:ext cx="889000" cy="6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29047</xdr:rowOff>
    </xdr:from>
    <xdr:to>
      <xdr:col>45</xdr:col>
      <xdr:colOff>177800</xdr:colOff>
      <xdr:row>55</xdr:row>
      <xdr:rowOff>95820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458797"/>
          <a:ext cx="889000" cy="6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112043</xdr:rowOff>
    </xdr:from>
    <xdr:to>
      <xdr:col>46</xdr:col>
      <xdr:colOff>38100</xdr:colOff>
      <xdr:row>57</xdr:row>
      <xdr:rowOff>42193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33320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29047</xdr:rowOff>
    </xdr:from>
    <xdr:to>
      <xdr:col>41</xdr:col>
      <xdr:colOff>50800</xdr:colOff>
      <xdr:row>56</xdr:row>
      <xdr:rowOff>59831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458797"/>
          <a:ext cx="889000" cy="20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123103</xdr:rowOff>
    </xdr:from>
    <xdr:to>
      <xdr:col>41</xdr:col>
      <xdr:colOff>101600</xdr:colOff>
      <xdr:row>57</xdr:row>
      <xdr:rowOff>53253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44380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13222</xdr:rowOff>
    </xdr:from>
    <xdr:to>
      <xdr:col>36</xdr:col>
      <xdr:colOff>165100</xdr:colOff>
      <xdr:row>57</xdr:row>
      <xdr:rowOff>114822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105949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169987</xdr:rowOff>
    </xdr:from>
    <xdr:to>
      <xdr:col>55</xdr:col>
      <xdr:colOff>50800</xdr:colOff>
      <xdr:row>55</xdr:row>
      <xdr:rowOff>100137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2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21414</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105642</xdr:rowOff>
    </xdr:from>
    <xdr:to>
      <xdr:col>50</xdr:col>
      <xdr:colOff>165100</xdr:colOff>
      <xdr:row>56</xdr:row>
      <xdr:rowOff>35792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52319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1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45020</xdr:rowOff>
    </xdr:from>
    <xdr:to>
      <xdr:col>46</xdr:col>
      <xdr:colOff>38100</xdr:colOff>
      <xdr:row>55</xdr:row>
      <xdr:rowOff>146620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163147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4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149697</xdr:rowOff>
    </xdr:from>
    <xdr:to>
      <xdr:col>41</xdr:col>
      <xdr:colOff>101600</xdr:colOff>
      <xdr:row>55</xdr:row>
      <xdr:rowOff>79847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4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96374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18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9031</xdr:rowOff>
    </xdr:from>
    <xdr:to>
      <xdr:col>36</xdr:col>
      <xdr:colOff>165100</xdr:colOff>
      <xdr:row>56</xdr:row>
      <xdr:rowOff>110631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127158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8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107668</xdr:rowOff>
    </xdr:from>
    <xdr:to>
      <xdr:col>55</xdr:col>
      <xdr:colOff>0</xdr:colOff>
      <xdr:row>78</xdr:row>
      <xdr:rowOff>9888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09318"/>
          <a:ext cx="838200" cy="7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107668</xdr:rowOff>
    </xdr:from>
    <xdr:to>
      <xdr:col>50</xdr:col>
      <xdr:colOff>114300</xdr:colOff>
      <xdr:row>77</xdr:row>
      <xdr:rowOff>138680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09318"/>
          <a:ext cx="889000" cy="3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138680</xdr:rowOff>
    </xdr:from>
    <xdr:to>
      <xdr:col>45</xdr:col>
      <xdr:colOff>177800</xdr:colOff>
      <xdr:row>78</xdr:row>
      <xdr:rowOff>65757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40330"/>
          <a:ext cx="889000" cy="9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124439</xdr:rowOff>
    </xdr:from>
    <xdr:to>
      <xdr:col>46</xdr:col>
      <xdr:colOff>38100</xdr:colOff>
      <xdr:row>78</xdr:row>
      <xdr:rowOff>54589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45716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35866</xdr:rowOff>
    </xdr:from>
    <xdr:to>
      <xdr:col>41</xdr:col>
      <xdr:colOff>50800</xdr:colOff>
      <xdr:row>78</xdr:row>
      <xdr:rowOff>65757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08966"/>
          <a:ext cx="889000" cy="2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168801</xdr:rowOff>
    </xdr:from>
    <xdr:to>
      <xdr:col>41</xdr:col>
      <xdr:colOff>101600</xdr:colOff>
      <xdr:row>78</xdr:row>
      <xdr:rowOff>98951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115478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160703</xdr:rowOff>
    </xdr:from>
    <xdr:to>
      <xdr:col>36</xdr:col>
      <xdr:colOff>165100</xdr:colOff>
      <xdr:row>78</xdr:row>
      <xdr:rowOff>90853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6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81980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5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130538</xdr:rowOff>
    </xdr:from>
    <xdr:to>
      <xdr:col>55</xdr:col>
      <xdr:colOff>50800</xdr:colOff>
      <xdr:row>78</xdr:row>
      <xdr:rowOff>60688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56868</xdr:rowOff>
    </xdr:from>
    <xdr:to>
      <xdr:col>50</xdr:col>
      <xdr:colOff>165100</xdr:colOff>
      <xdr:row>77</xdr:row>
      <xdr:rowOff>158468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3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87880</xdr:rowOff>
    </xdr:from>
    <xdr:to>
      <xdr:col>46</xdr:col>
      <xdr:colOff>38100</xdr:colOff>
      <xdr:row>78</xdr:row>
      <xdr:rowOff>18030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34557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6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14957</xdr:rowOff>
    </xdr:from>
    <xdr:to>
      <xdr:col>41</xdr:col>
      <xdr:colOff>101600</xdr:colOff>
      <xdr:row>78</xdr:row>
      <xdr:rowOff>116557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107684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8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156516</xdr:rowOff>
    </xdr:from>
    <xdr:to>
      <xdr:col>36</xdr:col>
      <xdr:colOff>165100</xdr:colOff>
      <xdr:row>78</xdr:row>
      <xdr:rowOff>86666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103193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157387</xdr:rowOff>
    </xdr:from>
    <xdr:to>
      <xdr:col>55</xdr:col>
      <xdr:colOff>0</xdr:colOff>
      <xdr:row>96</xdr:row>
      <xdr:rowOff>90951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445137"/>
          <a:ext cx="838200" cy="10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90951</xdr:rowOff>
    </xdr:from>
    <xdr:to>
      <xdr:col>50</xdr:col>
      <xdr:colOff>114300</xdr:colOff>
      <xdr:row>96</xdr:row>
      <xdr:rowOff>124089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50151"/>
          <a:ext cx="889000" cy="3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95017</xdr:rowOff>
    </xdr:from>
    <xdr:to>
      <xdr:col>45</xdr:col>
      <xdr:colOff>177800</xdr:colOff>
      <xdr:row>96</xdr:row>
      <xdr:rowOff>124089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554217"/>
          <a:ext cx="889000" cy="2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80451</xdr:rowOff>
    </xdr:from>
    <xdr:to>
      <xdr:col>46</xdr:col>
      <xdr:colOff>38100</xdr:colOff>
      <xdr:row>95</xdr:row>
      <xdr:rowOff>10601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1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27128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597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95017</xdr:rowOff>
    </xdr:from>
    <xdr:to>
      <xdr:col>41</xdr:col>
      <xdr:colOff>50800</xdr:colOff>
      <xdr:row>96</xdr:row>
      <xdr:rowOff>96610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54217"/>
          <a:ext cx="889000" cy="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166557</xdr:rowOff>
    </xdr:from>
    <xdr:to>
      <xdr:col>41</xdr:col>
      <xdr:colOff>101600</xdr:colOff>
      <xdr:row>95</xdr:row>
      <xdr:rowOff>96707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28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113234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5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107683</xdr:rowOff>
    </xdr:from>
    <xdr:to>
      <xdr:col>36</xdr:col>
      <xdr:colOff>165100</xdr:colOff>
      <xdr:row>97</xdr:row>
      <xdr:rowOff>37833</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6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28960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106587</xdr:rowOff>
    </xdr:from>
    <xdr:to>
      <xdr:col>55</xdr:col>
      <xdr:colOff>50800</xdr:colOff>
      <xdr:row>96</xdr:row>
      <xdr:rowOff>36737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9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129464</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4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40151</xdr:rowOff>
    </xdr:from>
    <xdr:to>
      <xdr:col>50</xdr:col>
      <xdr:colOff>165100</xdr:colOff>
      <xdr:row>96</xdr:row>
      <xdr:rowOff>141751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132878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9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73289</xdr:rowOff>
    </xdr:from>
    <xdr:to>
      <xdr:col>46</xdr:col>
      <xdr:colOff>38100</xdr:colOff>
      <xdr:row>97</xdr:row>
      <xdr:rowOff>3439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3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166016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2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44217</xdr:rowOff>
    </xdr:from>
    <xdr:to>
      <xdr:col>41</xdr:col>
      <xdr:colOff>101600</xdr:colOff>
      <xdr:row>96</xdr:row>
      <xdr:rowOff>145817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136944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59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45810</xdr:rowOff>
    </xdr:from>
    <xdr:to>
      <xdr:col>36</xdr:col>
      <xdr:colOff>165100</xdr:colOff>
      <xdr:row>96</xdr:row>
      <xdr:rowOff>147410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163937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8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99333</xdr:rowOff>
    </xdr:from>
    <xdr:to>
      <xdr:col>85</xdr:col>
      <xdr:colOff>127000</xdr:colOff>
      <xdr:row>35</xdr:row>
      <xdr:rowOff>143282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100083"/>
          <a:ext cx="838200" cy="4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99333</xdr:rowOff>
    </xdr:from>
    <xdr:to>
      <xdr:col>81</xdr:col>
      <xdr:colOff>50800</xdr:colOff>
      <xdr:row>36</xdr:row>
      <xdr:rowOff>78854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00083"/>
          <a:ext cx="889000" cy="15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78854</xdr:rowOff>
    </xdr:from>
    <xdr:to>
      <xdr:col>76</xdr:col>
      <xdr:colOff>114300</xdr:colOff>
      <xdr:row>36</xdr:row>
      <xdr:rowOff>114326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51054"/>
          <a:ext cx="889000" cy="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140183</xdr:rowOff>
    </xdr:from>
    <xdr:to>
      <xdr:col>76</xdr:col>
      <xdr:colOff>165100</xdr:colOff>
      <xdr:row>36</xdr:row>
      <xdr:rowOff>70333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86860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106839</xdr:rowOff>
    </xdr:from>
    <xdr:to>
      <xdr:col>71</xdr:col>
      <xdr:colOff>177800</xdr:colOff>
      <xdr:row>36</xdr:row>
      <xdr:rowOff>114326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79039"/>
          <a:ext cx="8890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4318</xdr:rowOff>
    </xdr:from>
    <xdr:to>
      <xdr:col>72</xdr:col>
      <xdr:colOff>38100</xdr:colOff>
      <xdr:row>36</xdr:row>
      <xdr:rowOff>105918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122445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42913</xdr:rowOff>
    </xdr:from>
    <xdr:to>
      <xdr:col>67</xdr:col>
      <xdr:colOff>101600</xdr:colOff>
      <xdr:row>36</xdr:row>
      <xdr:rowOff>144513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161040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92482</xdr:rowOff>
    </xdr:from>
    <xdr:to>
      <xdr:col>85</xdr:col>
      <xdr:colOff>177800</xdr:colOff>
      <xdr:row>36</xdr:row>
      <xdr:rowOff>22632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115359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48533</xdr:rowOff>
    </xdr:from>
    <xdr:to>
      <xdr:col>81</xdr:col>
      <xdr:colOff>101600</xdr:colOff>
      <xdr:row>35</xdr:row>
      <xdr:rowOff>150133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4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166660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2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28054</xdr:rowOff>
    </xdr:from>
    <xdr:to>
      <xdr:col>76</xdr:col>
      <xdr:colOff>165100</xdr:colOff>
      <xdr:row>36</xdr:row>
      <xdr:rowOff>129654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120781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9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63526</xdr:rowOff>
    </xdr:from>
    <xdr:to>
      <xdr:col>72</xdr:col>
      <xdr:colOff>38100</xdr:colOff>
      <xdr:row>36</xdr:row>
      <xdr:rowOff>165126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156253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56039</xdr:rowOff>
    </xdr:from>
    <xdr:to>
      <xdr:col>67</xdr:col>
      <xdr:colOff>101600</xdr:colOff>
      <xdr:row>36</xdr:row>
      <xdr:rowOff>157639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2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148766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154495</xdr:rowOff>
    </xdr:from>
    <xdr:to>
      <xdr:col>85</xdr:col>
      <xdr:colOff>127000</xdr:colOff>
      <xdr:row>57</xdr:row>
      <xdr:rowOff>59487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412795"/>
          <a:ext cx="838200" cy="4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154495</xdr:rowOff>
    </xdr:from>
    <xdr:to>
      <xdr:col>81</xdr:col>
      <xdr:colOff>50800</xdr:colOff>
      <xdr:row>55</xdr:row>
      <xdr:rowOff>128778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412795"/>
          <a:ext cx="889000" cy="1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128778</xdr:rowOff>
    </xdr:from>
    <xdr:to>
      <xdr:col>76</xdr:col>
      <xdr:colOff>114300</xdr:colOff>
      <xdr:row>57</xdr:row>
      <xdr:rowOff>18910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558528"/>
          <a:ext cx="889000" cy="2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149657</xdr:rowOff>
    </xdr:from>
    <xdr:to>
      <xdr:col>76</xdr:col>
      <xdr:colOff>165100</xdr:colOff>
      <xdr:row>56</xdr:row>
      <xdr:rowOff>79807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70934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18910</xdr:rowOff>
    </xdr:from>
    <xdr:to>
      <xdr:col>71</xdr:col>
      <xdr:colOff>177800</xdr:colOff>
      <xdr:row>58</xdr:row>
      <xdr:rowOff>86855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791560"/>
          <a:ext cx="889000" cy="2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88773</xdr:rowOff>
    </xdr:from>
    <xdr:to>
      <xdr:col>72</xdr:col>
      <xdr:colOff>38100</xdr:colOff>
      <xdr:row>56</xdr:row>
      <xdr:rowOff>18923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5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35450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2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131546</xdr:rowOff>
    </xdr:from>
    <xdr:to>
      <xdr:col>67</xdr:col>
      <xdr:colOff>101600</xdr:colOff>
      <xdr:row>57</xdr:row>
      <xdr:rowOff>61696</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78223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8687</xdr:rowOff>
    </xdr:from>
    <xdr:to>
      <xdr:col>85</xdr:col>
      <xdr:colOff>177800</xdr:colOff>
      <xdr:row>57</xdr:row>
      <xdr:rowOff>110287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158564</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103695</xdr:rowOff>
    </xdr:from>
    <xdr:to>
      <xdr:col>81</xdr:col>
      <xdr:colOff>101600</xdr:colOff>
      <xdr:row>55</xdr:row>
      <xdr:rowOff>33845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3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50372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77978</xdr:rowOff>
    </xdr:from>
    <xdr:to>
      <xdr:col>76</xdr:col>
      <xdr:colOff>165100</xdr:colOff>
      <xdr:row>56</xdr:row>
      <xdr:rowOff>8128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24655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2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139560</xdr:rowOff>
    </xdr:from>
    <xdr:to>
      <xdr:col>72</xdr:col>
      <xdr:colOff>38100</xdr:colOff>
      <xdr:row>57</xdr:row>
      <xdr:rowOff>69710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60837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83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36055</xdr:rowOff>
    </xdr:from>
    <xdr:to>
      <xdr:col>67</xdr:col>
      <xdr:colOff>101600</xdr:colOff>
      <xdr:row>58</xdr:row>
      <xdr:rowOff>137655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128782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7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19473</xdr:rowOff>
    </xdr:from>
    <xdr:to>
      <xdr:col>85</xdr:col>
      <xdr:colOff>127000</xdr:colOff>
      <xdr:row>79</xdr:row>
      <xdr:rowOff>31082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64023"/>
          <a:ext cx="8382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31082</xdr:rowOff>
    </xdr:from>
    <xdr:to>
      <xdr:col>81</xdr:col>
      <xdr:colOff>50800</xdr:colOff>
      <xdr:row>79</xdr:row>
      <xdr:rowOff>64915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75632"/>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64915</xdr:rowOff>
    </xdr:from>
    <xdr:to>
      <xdr:col>76</xdr:col>
      <xdr:colOff>114300</xdr:colOff>
      <xdr:row>79</xdr:row>
      <xdr:rowOff>79546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609465"/>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71690</xdr:rowOff>
    </xdr:from>
    <xdr:to>
      <xdr:col>76</xdr:col>
      <xdr:colOff>165100</xdr:colOff>
      <xdr:row>78</xdr:row>
      <xdr:rowOff>1840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7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18367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04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77293</xdr:rowOff>
    </xdr:from>
    <xdr:to>
      <xdr:col>71</xdr:col>
      <xdr:colOff>177800</xdr:colOff>
      <xdr:row>79</xdr:row>
      <xdr:rowOff>79546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21843"/>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125606</xdr:rowOff>
    </xdr:from>
    <xdr:to>
      <xdr:col>72</xdr:col>
      <xdr:colOff>38100</xdr:colOff>
      <xdr:row>78</xdr:row>
      <xdr:rowOff>55756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32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72283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0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165677</xdr:rowOff>
    </xdr:from>
    <xdr:to>
      <xdr:col>67</xdr:col>
      <xdr:colOff>101600</xdr:colOff>
      <xdr:row>79</xdr:row>
      <xdr:rowOff>95827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112354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1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140123</xdr:rowOff>
    </xdr:from>
    <xdr:to>
      <xdr:col>85</xdr:col>
      <xdr:colOff>177800</xdr:colOff>
      <xdr:row>79</xdr:row>
      <xdr:rowOff>70273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1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55050</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2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151732</xdr:rowOff>
    </xdr:from>
    <xdr:to>
      <xdr:col>81</xdr:col>
      <xdr:colOff>101600</xdr:colOff>
      <xdr:row>79</xdr:row>
      <xdr:rowOff>81882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73009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1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14115</xdr:rowOff>
    </xdr:from>
    <xdr:to>
      <xdr:col>76</xdr:col>
      <xdr:colOff>165100</xdr:colOff>
      <xdr:row>79</xdr:row>
      <xdr:rowOff>115715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106842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5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28746</xdr:rowOff>
    </xdr:from>
    <xdr:to>
      <xdr:col>72</xdr:col>
      <xdr:colOff>38100</xdr:colOff>
      <xdr:row>79</xdr:row>
      <xdr:rowOff>130346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7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121473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6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26493</xdr:rowOff>
    </xdr:from>
    <xdr:to>
      <xdr:col>67</xdr:col>
      <xdr:colOff>101600</xdr:colOff>
      <xdr:row>79</xdr:row>
      <xdr:rowOff>128093</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7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119220</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6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125096</xdr:rowOff>
    </xdr:from>
    <xdr:to>
      <xdr:col>85</xdr:col>
      <xdr:colOff>127000</xdr:colOff>
      <xdr:row>97</xdr:row>
      <xdr:rowOff>157896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755746"/>
          <a:ext cx="838200" cy="3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125096</xdr:rowOff>
    </xdr:from>
    <xdr:to>
      <xdr:col>81</xdr:col>
      <xdr:colOff>50800</xdr:colOff>
      <xdr:row>98</xdr:row>
      <xdr:rowOff>48583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755746"/>
          <a:ext cx="889000"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15238</xdr:rowOff>
    </xdr:from>
    <xdr:to>
      <xdr:col>76</xdr:col>
      <xdr:colOff>114300</xdr:colOff>
      <xdr:row>98</xdr:row>
      <xdr:rowOff>48583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817338"/>
          <a:ext cx="8890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153865</xdr:rowOff>
    </xdr:from>
    <xdr:to>
      <xdr:col>76</xdr:col>
      <xdr:colOff>165100</xdr:colOff>
      <xdr:row>98</xdr:row>
      <xdr:rowOff>84015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100542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6933</xdr:rowOff>
    </xdr:from>
    <xdr:to>
      <xdr:col>71</xdr:col>
      <xdr:colOff>177800</xdr:colOff>
      <xdr:row>98</xdr:row>
      <xdr:rowOff>15238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809033"/>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167917</xdr:rowOff>
    </xdr:from>
    <xdr:to>
      <xdr:col>72</xdr:col>
      <xdr:colOff>38100</xdr:colOff>
      <xdr:row>98</xdr:row>
      <xdr:rowOff>98067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89194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171169</xdr:rowOff>
    </xdr:from>
    <xdr:to>
      <xdr:col>67</xdr:col>
      <xdr:colOff>101600</xdr:colOff>
      <xdr:row>98</xdr:row>
      <xdr:rowOff>101319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80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92446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9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107096</xdr:rowOff>
    </xdr:from>
    <xdr:to>
      <xdr:col>85</xdr:col>
      <xdr:colOff>177800</xdr:colOff>
      <xdr:row>98</xdr:row>
      <xdr:rowOff>37246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129973</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8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74296</xdr:rowOff>
    </xdr:from>
    <xdr:to>
      <xdr:col>81</xdr:col>
      <xdr:colOff>101600</xdr:colOff>
      <xdr:row>98</xdr:row>
      <xdr:rowOff>4446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0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20973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48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169233</xdr:rowOff>
    </xdr:from>
    <xdr:to>
      <xdr:col>76</xdr:col>
      <xdr:colOff>165100</xdr:colOff>
      <xdr:row>98</xdr:row>
      <xdr:rowOff>99383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90510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89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135888</xdr:rowOff>
    </xdr:from>
    <xdr:to>
      <xdr:col>72</xdr:col>
      <xdr:colOff>38100</xdr:colOff>
      <xdr:row>98</xdr:row>
      <xdr:rowOff>66038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82565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127583</xdr:rowOff>
    </xdr:from>
    <xdr:to>
      <xdr:col>67</xdr:col>
      <xdr:colOff>101600</xdr:colOff>
      <xdr:row>98</xdr:row>
      <xdr:rowOff>57733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74260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85608</xdr:rowOff>
    </xdr:from>
    <xdr:to>
      <xdr:col>107</xdr:col>
      <xdr:colOff>101600</xdr:colOff>
      <xdr:row>39</xdr:row>
      <xdr:rowOff>15758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32285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37602</xdr:rowOff>
    </xdr:from>
    <xdr:to>
      <xdr:col>102</xdr:col>
      <xdr:colOff>165100</xdr:colOff>
      <xdr:row>38</xdr:row>
      <xdr:rowOff>139202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155729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2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85608</xdr:rowOff>
    </xdr:from>
    <xdr:to>
      <xdr:col>98</xdr:col>
      <xdr:colOff>38100</xdr:colOff>
      <xdr:row>39</xdr:row>
      <xdr:rowOff>15758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32285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48078</xdr:rowOff>
    </xdr:from>
    <xdr:to>
      <xdr:col>107</xdr:col>
      <xdr:colOff>101600</xdr:colOff>
      <xdr:row>59</xdr:row>
      <xdr:rowOff>149678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166205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民生費については、住民一人あたりのコストは減少。</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年度に実施した子育て世帯への臨時特別給付金支給事業等が、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年度に皆減となったこと等が要因。しかしながら、</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から事業を実施している第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子以降（</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歳～</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歳）の保育料無償化等により増加傾向にある。類似団体と比較しても、多額な状況が続いている。事業の優先性、重要性、効果等を十分に考慮したうえで、事業の見直しに努めていく。</a:t>
          </a:r>
        </a:p>
        <a:p>
          <a:r>
            <a:rPr kumimoji="1" lang="ja-JP" altLang="en-US" sz="1300">
              <a:latin typeface="ＭＳ Ｐゴシック" panose="020B0600070205080204" pitchFamily="50" charset="-128"/>
              <a:ea typeface="ＭＳ Ｐゴシック" panose="020B0600070205080204" pitchFamily="50" charset="-128"/>
            </a:rPr>
            <a:t>　農林水産業費については、住民一人あたりのコストは増加。農業は本市の基幹産業であることから、手厚い補助事業等を実施していることもあり、類似団体と比較しても多額な状況。民生費と同様に、事業の優先性、重要性、効果等を十分に考慮したうえで、事業の見直しに努めていく。</a:t>
          </a:r>
        </a:p>
        <a:p>
          <a:r>
            <a:rPr kumimoji="1" lang="ja-JP" altLang="en-US" sz="1300">
              <a:latin typeface="ＭＳ Ｐゴシック" panose="020B0600070205080204" pitchFamily="50" charset="-128"/>
              <a:ea typeface="ＭＳ Ｐゴシック" panose="020B0600070205080204" pitchFamily="50" charset="-128"/>
            </a:rPr>
            <a:t>　土木費については、住民一人あたりのコストが増加。大規模建築物耐震化事業の増が主な要因。類似団体と比較しても多額となった。</a:t>
          </a:r>
        </a:p>
        <a:p>
          <a:r>
            <a:rPr kumimoji="1" lang="ja-JP" altLang="en-US" sz="1300">
              <a:latin typeface="ＭＳ Ｐゴシック" panose="020B0600070205080204" pitchFamily="50" charset="-128"/>
              <a:ea typeface="ＭＳ Ｐゴシック" panose="020B0600070205080204" pitchFamily="50" charset="-128"/>
            </a:rPr>
            <a:t>　教育費ついては、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年度から実施している小浜体育館整備事業が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年度で終了したことにより住民一人あたりのコストは大幅に減少。類似団体と比較しても、少ない状況となった。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財政調整基金残高については、取り崩しを行わず積立額は微増。前年度とほぼ同額。</a:t>
          </a:r>
        </a:p>
        <a:p>
          <a:r>
            <a:rPr kumimoji="1" lang="ja-JP" altLang="en-US" sz="1300">
              <a:latin typeface="ＭＳ ゴシック" pitchFamily="49" charset="-128"/>
              <a:ea typeface="ＭＳ ゴシック" pitchFamily="49" charset="-128"/>
            </a:rPr>
            <a:t>　実質収支額については、小浜体育館整備事業等、大規模な事業の終了により、歳入（市債）・歳出ともに減となったこと等により、前年度比</a:t>
          </a:r>
          <a:r>
            <a:rPr kumimoji="1" lang="en-US" altLang="ja-JP" sz="1300">
              <a:latin typeface="ＭＳ ゴシック" pitchFamily="49" charset="-128"/>
              <a:ea typeface="ＭＳ ゴシック" pitchFamily="49" charset="-128"/>
            </a:rPr>
            <a:t>163,303</a:t>
          </a:r>
          <a:r>
            <a:rPr kumimoji="1" lang="ja-JP" altLang="en-US" sz="1300">
              <a:latin typeface="ＭＳ ゴシック" pitchFamily="49" charset="-128"/>
              <a:ea typeface="ＭＳ ゴシック" pitchFamily="49" charset="-128"/>
            </a:rPr>
            <a:t>千円の増、標準財政規模に占める割合では</a:t>
          </a:r>
          <a:r>
            <a:rPr kumimoji="1" lang="en-US" altLang="ja-JP" sz="1300">
              <a:latin typeface="ＭＳ ゴシック" pitchFamily="49" charset="-128"/>
              <a:ea typeface="ＭＳ ゴシック" pitchFamily="49" charset="-128"/>
            </a:rPr>
            <a:t>1.19</a:t>
          </a:r>
          <a:r>
            <a:rPr kumimoji="1" lang="ja-JP" altLang="en-US" sz="1300">
              <a:latin typeface="ＭＳ ゴシック" pitchFamily="49" charset="-128"/>
              <a:ea typeface="ＭＳ ゴシック" pitchFamily="49" charset="-128"/>
            </a:rPr>
            <a:t>ポイントの増。</a:t>
          </a:r>
        </a:p>
        <a:p>
          <a:r>
            <a:rPr kumimoji="1" lang="ja-JP" altLang="en-US" sz="1300">
              <a:latin typeface="ＭＳ ゴシック" pitchFamily="49" charset="-128"/>
              <a:ea typeface="ＭＳ ゴシック" pitchFamily="49" charset="-128"/>
            </a:rPr>
            <a:t>　今後については、事業の見直し等により、健全な財政運営に努めていく。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一般会計において、中期財政計画に沿った財政運営を行っており、引き続き黒字となったが、普通交付税の合併算定替えの終了により歳入が減少しているため、今後も適正な財政運営に努める。</a:t>
          </a:r>
        </a:p>
        <a:p>
          <a:r>
            <a:rPr kumimoji="1" lang="ja-JP" altLang="en-US" sz="1400">
              <a:latin typeface="ＭＳ ゴシック" pitchFamily="49" charset="-128"/>
              <a:ea typeface="ＭＳ ゴシック" pitchFamily="49" charset="-128"/>
            </a:rPr>
            <a:t>　企業会計や特別会計についても、独立採算及び適正な歳入の確保等に努める。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12%20&#38642;&#20185;&#24066;&#12288;&#9675;&#8594;OK/&#12304;&#36001;&#25919;&#29366;&#27841;&#36039;&#26009;&#38598;&#12305;_422134_&#38642;&#20185;&#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CF53">
            <v>59.7</v>
          </cell>
          <cell r="CN53">
            <v>60.6</v>
          </cell>
          <cell r="CV53">
            <v>61.2</v>
          </cell>
        </row>
        <row r="55">
          <cell r="AN55" t="str">
            <v>類似団体内平均値</v>
          </cell>
          <cell r="CF55">
            <v>14.5</v>
          </cell>
          <cell r="CN55">
            <v>25.2</v>
          </cell>
          <cell r="CV55">
            <v>15.7</v>
          </cell>
        </row>
        <row r="57">
          <cell r="CF57">
            <v>58.9</v>
          </cell>
          <cell r="CN57">
            <v>62.5</v>
          </cell>
          <cell r="CV57">
            <v>65</v>
          </cell>
        </row>
        <row r="72">
          <cell r="BP72" t="str">
            <v>H30</v>
          </cell>
          <cell r="BX72" t="str">
            <v>R01</v>
          </cell>
          <cell r="CF72" t="str">
            <v>R02</v>
          </cell>
          <cell r="CN72" t="str">
            <v>R03</v>
          </cell>
          <cell r="CV72" t="str">
            <v>R04</v>
          </cell>
        </row>
        <row r="73">
          <cell r="AN73" t="str">
            <v>当該団体値</v>
          </cell>
        </row>
        <row r="75">
          <cell r="BP75">
            <v>2.9</v>
          </cell>
          <cell r="BX75">
            <v>3.2</v>
          </cell>
          <cell r="CF75">
            <v>3.5</v>
          </cell>
          <cell r="CN75">
            <v>3.8</v>
          </cell>
          <cell r="CV75">
            <v>4.2</v>
          </cell>
        </row>
        <row r="77">
          <cell r="AN77" t="str">
            <v>類似団体内平均値</v>
          </cell>
          <cell r="BP77">
            <v>15.3</v>
          </cell>
          <cell r="BX77">
            <v>14.9</v>
          </cell>
          <cell r="CF77">
            <v>14.5</v>
          </cell>
          <cell r="CN77">
            <v>25.2</v>
          </cell>
          <cell r="CV77">
            <v>15.7</v>
          </cell>
        </row>
        <row r="79">
          <cell r="BP79">
            <v>8.5</v>
          </cell>
          <cell r="BX79">
            <v>8.5</v>
          </cell>
          <cell r="CF79">
            <v>8.4</v>
          </cell>
          <cell r="CN79">
            <v>8.9</v>
          </cell>
          <cell r="CV79">
            <v>8.9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93</v>
      </c>
      <c r="AZ4" s="412"/>
      <c r="BA4" s="412"/>
      <c r="BB4" s="412"/>
      <c r="BC4" s="412"/>
      <c r="BD4" s="412"/>
      <c r="BE4" s="412"/>
      <c r="BF4" s="412"/>
      <c r="BG4" s="412"/>
      <c r="BH4" s="412"/>
      <c r="BI4" s="412"/>
      <c r="BJ4" s="412"/>
      <c r="BK4" s="412"/>
      <c r="BL4" s="412"/>
      <c r="BM4" s="413"/>
      <c r="BN4" s="414">
        <v>33445761</v>
      </c>
      <c r="BO4" s="415"/>
      <c r="BP4" s="415"/>
      <c r="BQ4" s="415"/>
      <c r="BR4" s="415"/>
      <c r="BS4" s="415"/>
      <c r="BT4" s="415"/>
      <c r="BU4" s="416"/>
      <c r="BV4" s="414">
        <v>36885841</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7.9</v>
      </c>
      <c r="CU4" s="589"/>
      <c r="CV4" s="589"/>
      <c r="CW4" s="589"/>
      <c r="CX4" s="589"/>
      <c r="CY4" s="589"/>
      <c r="CZ4" s="589"/>
      <c r="DA4" s="590"/>
      <c r="DB4" s="588">
        <v>6.7</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95</v>
      </c>
      <c r="AN5" s="393"/>
      <c r="AO5" s="393"/>
      <c r="AP5" s="393"/>
      <c r="AQ5" s="393"/>
      <c r="AR5" s="393"/>
      <c r="AS5" s="393"/>
      <c r="AT5" s="394"/>
      <c r="AU5" s="466" t="s">
        <v>96</v>
      </c>
      <c r="AV5" s="467"/>
      <c r="AW5" s="467"/>
      <c r="AX5" s="467"/>
      <c r="AY5" s="399" t="s">
        <v>97</v>
      </c>
      <c r="AZ5" s="400"/>
      <c r="BA5" s="400"/>
      <c r="BB5" s="400"/>
      <c r="BC5" s="400"/>
      <c r="BD5" s="400"/>
      <c r="BE5" s="400"/>
      <c r="BF5" s="400"/>
      <c r="BG5" s="400"/>
      <c r="BH5" s="400"/>
      <c r="BI5" s="400"/>
      <c r="BJ5" s="400"/>
      <c r="BK5" s="400"/>
      <c r="BL5" s="400"/>
      <c r="BM5" s="401"/>
      <c r="BN5" s="419">
        <v>31991507</v>
      </c>
      <c r="BO5" s="420"/>
      <c r="BP5" s="420"/>
      <c r="BQ5" s="420"/>
      <c r="BR5" s="420"/>
      <c r="BS5" s="420"/>
      <c r="BT5" s="420"/>
      <c r="BU5" s="421"/>
      <c r="BV5" s="419">
        <v>35274231</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87.9</v>
      </c>
      <c r="CU5" s="390"/>
      <c r="CV5" s="390"/>
      <c r="CW5" s="390"/>
      <c r="CX5" s="390"/>
      <c r="CY5" s="390"/>
      <c r="CZ5" s="390"/>
      <c r="DA5" s="391"/>
      <c r="DB5" s="389">
        <v>82.5</v>
      </c>
      <c r="DC5" s="390"/>
      <c r="DD5" s="390"/>
      <c r="DE5" s="390"/>
      <c r="DF5" s="390"/>
      <c r="DG5" s="390"/>
      <c r="DH5" s="390"/>
      <c r="DI5" s="391"/>
    </row>
    <row r="6" spans="1:119" ht="18.75" customHeight="1" x14ac:dyDescent="0.15">
      <c r="A6" s="181"/>
      <c r="B6" s="565" t="s">
        <v>99</v>
      </c>
      <c r="C6" s="443"/>
      <c r="D6" s="443"/>
      <c r="E6" s="566"/>
      <c r="F6" s="566"/>
      <c r="G6" s="566"/>
      <c r="H6" s="566"/>
      <c r="I6" s="566"/>
      <c r="J6" s="566"/>
      <c r="K6" s="566"/>
      <c r="L6" s="566" t="s">
        <v>100</v>
      </c>
      <c r="M6" s="566"/>
      <c r="N6" s="566"/>
      <c r="O6" s="566"/>
      <c r="P6" s="566"/>
      <c r="Q6" s="566"/>
      <c r="R6" s="441"/>
      <c r="S6" s="441"/>
      <c r="T6" s="441"/>
      <c r="U6" s="441"/>
      <c r="V6" s="572"/>
      <c r="W6" s="500" t="s">
        <v>101</v>
      </c>
      <c r="X6" s="442"/>
      <c r="Y6" s="442"/>
      <c r="Z6" s="442"/>
      <c r="AA6" s="442"/>
      <c r="AB6" s="443"/>
      <c r="AC6" s="577" t="s">
        <v>102</v>
      </c>
      <c r="AD6" s="578"/>
      <c r="AE6" s="578"/>
      <c r="AF6" s="578"/>
      <c r="AG6" s="578"/>
      <c r="AH6" s="578"/>
      <c r="AI6" s="578"/>
      <c r="AJ6" s="578"/>
      <c r="AK6" s="578"/>
      <c r="AL6" s="579"/>
      <c r="AM6" s="478" t="s">
        <v>103</v>
      </c>
      <c r="AN6" s="393"/>
      <c r="AO6" s="393"/>
      <c r="AP6" s="393"/>
      <c r="AQ6" s="393"/>
      <c r="AR6" s="393"/>
      <c r="AS6" s="393"/>
      <c r="AT6" s="394"/>
      <c r="AU6" s="466" t="s">
        <v>96</v>
      </c>
      <c r="AV6" s="467"/>
      <c r="AW6" s="467"/>
      <c r="AX6" s="467"/>
      <c r="AY6" s="399" t="s">
        <v>104</v>
      </c>
      <c r="AZ6" s="400"/>
      <c r="BA6" s="400"/>
      <c r="BB6" s="400"/>
      <c r="BC6" s="400"/>
      <c r="BD6" s="400"/>
      <c r="BE6" s="400"/>
      <c r="BF6" s="400"/>
      <c r="BG6" s="400"/>
      <c r="BH6" s="400"/>
      <c r="BI6" s="400"/>
      <c r="BJ6" s="400"/>
      <c r="BK6" s="400"/>
      <c r="BL6" s="400"/>
      <c r="BM6" s="401"/>
      <c r="BN6" s="419">
        <v>1454254</v>
      </c>
      <c r="BO6" s="420"/>
      <c r="BP6" s="420"/>
      <c r="BQ6" s="420"/>
      <c r="BR6" s="420"/>
      <c r="BS6" s="420"/>
      <c r="BT6" s="420"/>
      <c r="BU6" s="421"/>
      <c r="BV6" s="419">
        <v>1611610</v>
      </c>
      <c r="BW6" s="420"/>
      <c r="BX6" s="420"/>
      <c r="BY6" s="420"/>
      <c r="BZ6" s="420"/>
      <c r="CA6" s="420"/>
      <c r="CB6" s="420"/>
      <c r="CC6" s="421"/>
      <c r="CD6" s="428" t="s">
        <v>105</v>
      </c>
      <c r="CE6" s="373"/>
      <c r="CF6" s="373"/>
      <c r="CG6" s="373"/>
      <c r="CH6" s="373"/>
      <c r="CI6" s="373"/>
      <c r="CJ6" s="373"/>
      <c r="CK6" s="373"/>
      <c r="CL6" s="373"/>
      <c r="CM6" s="373"/>
      <c r="CN6" s="373"/>
      <c r="CO6" s="373"/>
      <c r="CP6" s="373"/>
      <c r="CQ6" s="373"/>
      <c r="CR6" s="373"/>
      <c r="CS6" s="429"/>
      <c r="CT6" s="562">
        <v>88.8</v>
      </c>
      <c r="CU6" s="563"/>
      <c r="CV6" s="563"/>
      <c r="CW6" s="563"/>
      <c r="CX6" s="563"/>
      <c r="CY6" s="563"/>
      <c r="CZ6" s="563"/>
      <c r="DA6" s="564"/>
      <c r="DB6" s="562">
        <v>85.6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106</v>
      </c>
      <c r="AN7" s="393"/>
      <c r="AO7" s="393"/>
      <c r="AP7" s="393"/>
      <c r="AQ7" s="393"/>
      <c r="AR7" s="393"/>
      <c r="AS7" s="393"/>
      <c r="AT7" s="394"/>
      <c r="AU7" s="466" t="s">
        <v>96</v>
      </c>
      <c r="AV7" s="467"/>
      <c r="AW7" s="467"/>
      <c r="AX7" s="467"/>
      <c r="AY7" s="399" t="s">
        <v>107</v>
      </c>
      <c r="AZ7" s="400"/>
      <c r="BA7" s="400"/>
      <c r="BB7" s="400"/>
      <c r="BC7" s="400"/>
      <c r="BD7" s="400"/>
      <c r="BE7" s="400"/>
      <c r="BF7" s="400"/>
      <c r="BG7" s="400"/>
      <c r="BH7" s="400"/>
      <c r="BI7" s="400"/>
      <c r="BJ7" s="400"/>
      <c r="BK7" s="400"/>
      <c r="BL7" s="400"/>
      <c r="BM7" s="401"/>
      <c r="BN7" s="419">
        <v>172786</v>
      </c>
      <c r="BO7" s="420"/>
      <c r="BP7" s="420"/>
      <c r="BQ7" s="420"/>
      <c r="BR7" s="420"/>
      <c r="BS7" s="420"/>
      <c r="BT7" s="420"/>
      <c r="BU7" s="421"/>
      <c r="BV7" s="419">
        <v>493445</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16221783</v>
      </c>
      <c r="CU7" s="420"/>
      <c r="CV7" s="420"/>
      <c r="CW7" s="420"/>
      <c r="CX7" s="420"/>
      <c r="CY7" s="420"/>
      <c r="CZ7" s="420"/>
      <c r="DA7" s="421"/>
      <c r="DB7" s="419">
        <v>16666459</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109</v>
      </c>
      <c r="AN8" s="393"/>
      <c r="AO8" s="393"/>
      <c r="AP8" s="393"/>
      <c r="AQ8" s="393"/>
      <c r="AR8" s="393"/>
      <c r="AS8" s="393"/>
      <c r="AT8" s="394"/>
      <c r="AU8" s="466" t="s">
        <v>110</v>
      </c>
      <c r="AV8" s="467"/>
      <c r="AW8" s="467"/>
      <c r="AX8" s="467"/>
      <c r="AY8" s="399" t="s">
        <v>111</v>
      </c>
      <c r="AZ8" s="400"/>
      <c r="BA8" s="400"/>
      <c r="BB8" s="400"/>
      <c r="BC8" s="400"/>
      <c r="BD8" s="400"/>
      <c r="BE8" s="400"/>
      <c r="BF8" s="400"/>
      <c r="BG8" s="400"/>
      <c r="BH8" s="400"/>
      <c r="BI8" s="400"/>
      <c r="BJ8" s="400"/>
      <c r="BK8" s="400"/>
      <c r="BL8" s="400"/>
      <c r="BM8" s="401"/>
      <c r="BN8" s="419">
        <v>1281468</v>
      </c>
      <c r="BO8" s="420"/>
      <c r="BP8" s="420"/>
      <c r="BQ8" s="420"/>
      <c r="BR8" s="420"/>
      <c r="BS8" s="420"/>
      <c r="BT8" s="420"/>
      <c r="BU8" s="421"/>
      <c r="BV8" s="419">
        <v>1118165</v>
      </c>
      <c r="BW8" s="420"/>
      <c r="BX8" s="420"/>
      <c r="BY8" s="420"/>
      <c r="BZ8" s="420"/>
      <c r="CA8" s="420"/>
      <c r="CB8" s="420"/>
      <c r="CC8" s="421"/>
      <c r="CD8" s="428" t="s">
        <v>112</v>
      </c>
      <c r="CE8" s="373"/>
      <c r="CF8" s="373"/>
      <c r="CG8" s="373"/>
      <c r="CH8" s="373"/>
      <c r="CI8" s="373"/>
      <c r="CJ8" s="373"/>
      <c r="CK8" s="373"/>
      <c r="CL8" s="373"/>
      <c r="CM8" s="373"/>
      <c r="CN8" s="373"/>
      <c r="CO8" s="373"/>
      <c r="CP8" s="373"/>
      <c r="CQ8" s="373"/>
      <c r="CR8" s="373"/>
      <c r="CS8" s="429"/>
      <c r="CT8" s="522">
        <v>0.28000000000000003</v>
      </c>
      <c r="CU8" s="523"/>
      <c r="CV8" s="523"/>
      <c r="CW8" s="523"/>
      <c r="CX8" s="523"/>
      <c r="CY8" s="523"/>
      <c r="CZ8" s="523"/>
      <c r="DA8" s="524"/>
      <c r="DB8" s="522">
        <v>0.28000000000000003</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2"/>
      <c r="L9" s="553" t="s">
        <v>114</v>
      </c>
      <c r="M9" s="554"/>
      <c r="N9" s="554"/>
      <c r="O9" s="554"/>
      <c r="P9" s="554"/>
      <c r="Q9" s="555"/>
      <c r="R9" s="556">
        <v>41096</v>
      </c>
      <c r="S9" s="557"/>
      <c r="T9" s="557"/>
      <c r="U9" s="557"/>
      <c r="V9" s="558"/>
      <c r="W9" s="488" t="s">
        <v>115</v>
      </c>
      <c r="X9" s="489"/>
      <c r="Y9" s="489"/>
      <c r="Z9" s="489"/>
      <c r="AA9" s="489"/>
      <c r="AB9" s="489"/>
      <c r="AC9" s="489"/>
      <c r="AD9" s="489"/>
      <c r="AE9" s="489"/>
      <c r="AF9" s="489"/>
      <c r="AG9" s="489"/>
      <c r="AH9" s="489"/>
      <c r="AI9" s="489"/>
      <c r="AJ9" s="489"/>
      <c r="AK9" s="489"/>
      <c r="AL9" s="559"/>
      <c r="AM9" s="478" t="s">
        <v>116</v>
      </c>
      <c r="AN9" s="393"/>
      <c r="AO9" s="393"/>
      <c r="AP9" s="393"/>
      <c r="AQ9" s="393"/>
      <c r="AR9" s="393"/>
      <c r="AS9" s="393"/>
      <c r="AT9" s="394"/>
      <c r="AU9" s="466" t="s">
        <v>96</v>
      </c>
      <c r="AV9" s="467"/>
      <c r="AW9" s="467"/>
      <c r="AX9" s="467"/>
      <c r="AY9" s="399" t="s">
        <v>117</v>
      </c>
      <c r="AZ9" s="400"/>
      <c r="BA9" s="400"/>
      <c r="BB9" s="400"/>
      <c r="BC9" s="400"/>
      <c r="BD9" s="400"/>
      <c r="BE9" s="400"/>
      <c r="BF9" s="400"/>
      <c r="BG9" s="400"/>
      <c r="BH9" s="400"/>
      <c r="BI9" s="400"/>
      <c r="BJ9" s="400"/>
      <c r="BK9" s="400"/>
      <c r="BL9" s="400"/>
      <c r="BM9" s="401"/>
      <c r="BN9" s="419">
        <v>163303</v>
      </c>
      <c r="BO9" s="420"/>
      <c r="BP9" s="420"/>
      <c r="BQ9" s="420"/>
      <c r="BR9" s="420"/>
      <c r="BS9" s="420"/>
      <c r="BT9" s="420"/>
      <c r="BU9" s="421"/>
      <c r="BV9" s="419">
        <v>-366644</v>
      </c>
      <c r="BW9" s="420"/>
      <c r="BX9" s="420"/>
      <c r="BY9" s="420"/>
      <c r="BZ9" s="420"/>
      <c r="CA9" s="420"/>
      <c r="CB9" s="420"/>
      <c r="CC9" s="421"/>
      <c r="CD9" s="428" t="s">
        <v>118</v>
      </c>
      <c r="CE9" s="373"/>
      <c r="CF9" s="373"/>
      <c r="CG9" s="373"/>
      <c r="CH9" s="373"/>
      <c r="CI9" s="373"/>
      <c r="CJ9" s="373"/>
      <c r="CK9" s="373"/>
      <c r="CL9" s="373"/>
      <c r="CM9" s="373"/>
      <c r="CN9" s="373"/>
      <c r="CO9" s="373"/>
      <c r="CP9" s="373"/>
      <c r="CQ9" s="373"/>
      <c r="CR9" s="373"/>
      <c r="CS9" s="429"/>
      <c r="CT9" s="389">
        <v>17.100000000000001</v>
      </c>
      <c r="CU9" s="390"/>
      <c r="CV9" s="390"/>
      <c r="CW9" s="390"/>
      <c r="CX9" s="390"/>
      <c r="CY9" s="390"/>
      <c r="CZ9" s="390"/>
      <c r="DA9" s="391"/>
      <c r="DB9" s="389">
        <v>18.100000000000001</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119</v>
      </c>
      <c r="M10" s="393"/>
      <c r="N10" s="393"/>
      <c r="O10" s="393"/>
      <c r="P10" s="393"/>
      <c r="Q10" s="394"/>
      <c r="R10" s="395">
        <v>44115</v>
      </c>
      <c r="S10" s="396"/>
      <c r="T10" s="396"/>
      <c r="U10" s="396"/>
      <c r="V10" s="398"/>
      <c r="W10" s="560"/>
      <c r="X10" s="370"/>
      <c r="Y10" s="370"/>
      <c r="Z10" s="370"/>
      <c r="AA10" s="370"/>
      <c r="AB10" s="370"/>
      <c r="AC10" s="370"/>
      <c r="AD10" s="370"/>
      <c r="AE10" s="370"/>
      <c r="AF10" s="370"/>
      <c r="AG10" s="370"/>
      <c r="AH10" s="370"/>
      <c r="AI10" s="370"/>
      <c r="AJ10" s="370"/>
      <c r="AK10" s="370"/>
      <c r="AL10" s="561"/>
      <c r="AM10" s="478" t="s">
        <v>120</v>
      </c>
      <c r="AN10" s="393"/>
      <c r="AO10" s="393"/>
      <c r="AP10" s="393"/>
      <c r="AQ10" s="393"/>
      <c r="AR10" s="393"/>
      <c r="AS10" s="393"/>
      <c r="AT10" s="394"/>
      <c r="AU10" s="466" t="s">
        <v>121</v>
      </c>
      <c r="AV10" s="467"/>
      <c r="AW10" s="467"/>
      <c r="AX10" s="467"/>
      <c r="AY10" s="399" t="s">
        <v>122</v>
      </c>
      <c r="AZ10" s="400"/>
      <c r="BA10" s="400"/>
      <c r="BB10" s="400"/>
      <c r="BC10" s="400"/>
      <c r="BD10" s="400"/>
      <c r="BE10" s="400"/>
      <c r="BF10" s="400"/>
      <c r="BG10" s="400"/>
      <c r="BH10" s="400"/>
      <c r="BI10" s="400"/>
      <c r="BJ10" s="400"/>
      <c r="BK10" s="400"/>
      <c r="BL10" s="400"/>
      <c r="BM10" s="401"/>
      <c r="BN10" s="419">
        <v>437</v>
      </c>
      <c r="BO10" s="420"/>
      <c r="BP10" s="420"/>
      <c r="BQ10" s="420"/>
      <c r="BR10" s="420"/>
      <c r="BS10" s="420"/>
      <c r="BT10" s="420"/>
      <c r="BU10" s="421"/>
      <c r="BV10" s="419">
        <v>619</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124</v>
      </c>
      <c r="M11" s="375"/>
      <c r="N11" s="375"/>
      <c r="O11" s="375"/>
      <c r="P11" s="375"/>
      <c r="Q11" s="376"/>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8" t="s">
        <v>126</v>
      </c>
      <c r="AN11" s="393"/>
      <c r="AO11" s="393"/>
      <c r="AP11" s="393"/>
      <c r="AQ11" s="393"/>
      <c r="AR11" s="393"/>
      <c r="AS11" s="393"/>
      <c r="AT11" s="394"/>
      <c r="AU11" s="466" t="s">
        <v>127</v>
      </c>
      <c r="AV11" s="467"/>
      <c r="AW11" s="467"/>
      <c r="AX11" s="467"/>
      <c r="AY11" s="399" t="s">
        <v>128</v>
      </c>
      <c r="AZ11" s="400"/>
      <c r="BA11" s="400"/>
      <c r="BB11" s="400"/>
      <c r="BC11" s="400"/>
      <c r="BD11" s="400"/>
      <c r="BE11" s="400"/>
      <c r="BF11" s="400"/>
      <c r="BG11" s="400"/>
      <c r="BH11" s="400"/>
      <c r="BI11" s="400"/>
      <c r="BJ11" s="400"/>
      <c r="BK11" s="400"/>
      <c r="BL11" s="400"/>
      <c r="BM11" s="401"/>
      <c r="BN11" s="419">
        <v>567530</v>
      </c>
      <c r="BO11" s="420"/>
      <c r="BP11" s="420"/>
      <c r="BQ11" s="420"/>
      <c r="BR11" s="420"/>
      <c r="BS11" s="420"/>
      <c r="BT11" s="420"/>
      <c r="BU11" s="421"/>
      <c r="BV11" s="419">
        <v>959275</v>
      </c>
      <c r="BW11" s="420"/>
      <c r="BX11" s="420"/>
      <c r="BY11" s="420"/>
      <c r="BZ11" s="420"/>
      <c r="CA11" s="420"/>
      <c r="CB11" s="420"/>
      <c r="CC11" s="421"/>
      <c r="CD11" s="428" t="s">
        <v>129</v>
      </c>
      <c r="CE11" s="373"/>
      <c r="CF11" s="373"/>
      <c r="CG11" s="373"/>
      <c r="CH11" s="373"/>
      <c r="CI11" s="373"/>
      <c r="CJ11" s="373"/>
      <c r="CK11" s="373"/>
      <c r="CL11" s="373"/>
      <c r="CM11" s="373"/>
      <c r="CN11" s="373"/>
      <c r="CO11" s="373"/>
      <c r="CP11" s="373"/>
      <c r="CQ11" s="373"/>
      <c r="CR11" s="373"/>
      <c r="CS11" s="429"/>
      <c r="CT11" s="522" t="s">
        <v>130</v>
      </c>
      <c r="CU11" s="523"/>
      <c r="CV11" s="523"/>
      <c r="CW11" s="523"/>
      <c r="CX11" s="523"/>
      <c r="CY11" s="523"/>
      <c r="CZ11" s="523"/>
      <c r="DA11" s="524"/>
      <c r="DB11" s="522" t="s">
        <v>131</v>
      </c>
      <c r="DC11" s="523"/>
      <c r="DD11" s="523"/>
      <c r="DE11" s="523"/>
      <c r="DF11" s="523"/>
      <c r="DG11" s="523"/>
      <c r="DH11" s="523"/>
      <c r="DI11" s="524"/>
    </row>
    <row r="12" spans="1:119" ht="18.75" customHeight="1" x14ac:dyDescent="0.15">
      <c r="A12" s="181"/>
      <c r="B12" s="525" t="s">
        <v>132</v>
      </c>
      <c r="C12" s="526"/>
      <c r="D12" s="526"/>
      <c r="E12" s="526"/>
      <c r="F12" s="526"/>
      <c r="G12" s="526"/>
      <c r="H12" s="526"/>
      <c r="I12" s="526"/>
      <c r="J12" s="526"/>
      <c r="K12" s="527"/>
      <c r="L12" s="534" t="s">
        <v>133</v>
      </c>
      <c r="M12" s="535"/>
      <c r="N12" s="535"/>
      <c r="O12" s="535"/>
      <c r="P12" s="535"/>
      <c r="Q12" s="536"/>
      <c r="R12" s="537">
        <v>41829</v>
      </c>
      <c r="S12" s="538"/>
      <c r="T12" s="538"/>
      <c r="U12" s="538"/>
      <c r="V12" s="539"/>
      <c r="W12" s="540" t="s">
        <v>1</v>
      </c>
      <c r="X12" s="467"/>
      <c r="Y12" s="467"/>
      <c r="Z12" s="467"/>
      <c r="AA12" s="467"/>
      <c r="AB12" s="541"/>
      <c r="AC12" s="542" t="s">
        <v>134</v>
      </c>
      <c r="AD12" s="543"/>
      <c r="AE12" s="543"/>
      <c r="AF12" s="543"/>
      <c r="AG12" s="544"/>
      <c r="AH12" s="542" t="s">
        <v>135</v>
      </c>
      <c r="AI12" s="543"/>
      <c r="AJ12" s="543"/>
      <c r="AK12" s="543"/>
      <c r="AL12" s="545"/>
      <c r="AM12" s="478" t="s">
        <v>136</v>
      </c>
      <c r="AN12" s="393"/>
      <c r="AO12" s="393"/>
      <c r="AP12" s="393"/>
      <c r="AQ12" s="393"/>
      <c r="AR12" s="393"/>
      <c r="AS12" s="393"/>
      <c r="AT12" s="394"/>
      <c r="AU12" s="466" t="s">
        <v>137</v>
      </c>
      <c r="AV12" s="467"/>
      <c r="AW12" s="467"/>
      <c r="AX12" s="467"/>
      <c r="AY12" s="399" t="s">
        <v>138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139</v>
      </c>
      <c r="CE12" s="373"/>
      <c r="CF12" s="373"/>
      <c r="CG12" s="373"/>
      <c r="CH12" s="373"/>
      <c r="CI12" s="373"/>
      <c r="CJ12" s="373"/>
      <c r="CK12" s="373"/>
      <c r="CL12" s="373"/>
      <c r="CM12" s="373"/>
      <c r="CN12" s="373"/>
      <c r="CO12" s="373"/>
      <c r="CP12" s="373"/>
      <c r="CQ12" s="373"/>
      <c r="CR12" s="373"/>
      <c r="CS12" s="429"/>
      <c r="CT12" s="522" t="s">
        <v>140</v>
      </c>
      <c r="CU12" s="523"/>
      <c r="CV12" s="523"/>
      <c r="CW12" s="523"/>
      <c r="CX12" s="523"/>
      <c r="CY12" s="523"/>
      <c r="CZ12" s="523"/>
      <c r="DA12" s="524"/>
      <c r="DB12" s="522" t="s">
        <v>140</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141</v>
      </c>
      <c r="N13" s="510"/>
      <c r="O13" s="510"/>
      <c r="P13" s="510"/>
      <c r="Q13" s="511"/>
      <c r="R13" s="512">
        <v>41118</v>
      </c>
      <c r="S13" s="513"/>
      <c r="T13" s="513"/>
      <c r="U13" s="513"/>
      <c r="V13" s="514"/>
      <c r="W13" s="500" t="s">
        <v>142</v>
      </c>
      <c r="X13" s="442"/>
      <c r="Y13" s="442"/>
      <c r="Z13" s="442"/>
      <c r="AA13" s="442"/>
      <c r="AB13" s="443"/>
      <c r="AC13" s="395">
        <v>4761</v>
      </c>
      <c r="AD13" s="396"/>
      <c r="AE13" s="396"/>
      <c r="AF13" s="396"/>
      <c r="AG13" s="397"/>
      <c r="AH13" s="395">
        <v>5642</v>
      </c>
      <c r="AI13" s="396"/>
      <c r="AJ13" s="396"/>
      <c r="AK13" s="396"/>
      <c r="AL13" s="398"/>
      <c r="AM13" s="478" t="s">
        <v>143</v>
      </c>
      <c r="AN13" s="393"/>
      <c r="AO13" s="393"/>
      <c r="AP13" s="393"/>
      <c r="AQ13" s="393"/>
      <c r="AR13" s="393"/>
      <c r="AS13" s="393"/>
      <c r="AT13" s="394"/>
      <c r="AU13" s="466" t="s">
        <v>144</v>
      </c>
      <c r="AV13" s="467"/>
      <c r="AW13" s="467"/>
      <c r="AX13" s="467"/>
      <c r="AY13" s="399" t="s">
        <v>145</v>
      </c>
      <c r="AZ13" s="400"/>
      <c r="BA13" s="400"/>
      <c r="BB13" s="400"/>
      <c r="BC13" s="400"/>
      <c r="BD13" s="400"/>
      <c r="BE13" s="400"/>
      <c r="BF13" s="400"/>
      <c r="BG13" s="400"/>
      <c r="BH13" s="400"/>
      <c r="BI13" s="400"/>
      <c r="BJ13" s="400"/>
      <c r="BK13" s="400"/>
      <c r="BL13" s="400"/>
      <c r="BM13" s="401"/>
      <c r="BN13" s="419">
        <v>731270</v>
      </c>
      <c r="BO13" s="420"/>
      <c r="BP13" s="420"/>
      <c r="BQ13" s="420"/>
      <c r="BR13" s="420"/>
      <c r="BS13" s="420"/>
      <c r="BT13" s="420"/>
      <c r="BU13" s="421"/>
      <c r="BV13" s="419">
        <v>593250</v>
      </c>
      <c r="BW13" s="420"/>
      <c r="BX13" s="420"/>
      <c r="BY13" s="420"/>
      <c r="BZ13" s="420"/>
      <c r="CA13" s="420"/>
      <c r="CB13" s="420"/>
      <c r="CC13" s="421"/>
      <c r="CD13" s="428" t="s">
        <v>146</v>
      </c>
      <c r="CE13" s="373"/>
      <c r="CF13" s="373"/>
      <c r="CG13" s="373"/>
      <c r="CH13" s="373"/>
      <c r="CI13" s="373"/>
      <c r="CJ13" s="373"/>
      <c r="CK13" s="373"/>
      <c r="CL13" s="373"/>
      <c r="CM13" s="373"/>
      <c r="CN13" s="373"/>
      <c r="CO13" s="373"/>
      <c r="CP13" s="373"/>
      <c r="CQ13" s="373"/>
      <c r="CR13" s="373"/>
      <c r="CS13" s="429"/>
      <c r="CT13" s="389">
        <v>4.2</v>
      </c>
      <c r="CU13" s="390"/>
      <c r="CV13" s="390"/>
      <c r="CW13" s="390"/>
      <c r="CX13" s="390"/>
      <c r="CY13" s="390"/>
      <c r="CZ13" s="390"/>
      <c r="DA13" s="391"/>
      <c r="DB13" s="389">
        <v>3.8</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147</v>
      </c>
      <c r="M14" s="546"/>
      <c r="N14" s="546"/>
      <c r="O14" s="546"/>
      <c r="P14" s="546"/>
      <c r="Q14" s="547"/>
      <c r="R14" s="512">
        <v>42227</v>
      </c>
      <c r="S14" s="513"/>
      <c r="T14" s="513"/>
      <c r="U14" s="513"/>
      <c r="V14" s="514"/>
      <c r="W14" s="515"/>
      <c r="X14" s="445"/>
      <c r="Y14" s="445"/>
      <c r="Z14" s="445"/>
      <c r="AA14" s="445"/>
      <c r="AB14" s="446"/>
      <c r="AC14" s="505">
        <v>22.7</v>
      </c>
      <c r="AD14" s="506"/>
      <c r="AE14" s="506"/>
      <c r="AF14" s="506"/>
      <c r="AG14" s="507"/>
      <c r="AH14" s="505">
        <v>25</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148</v>
      </c>
      <c r="CE14" s="426"/>
      <c r="CF14" s="426"/>
      <c r="CG14" s="426"/>
      <c r="CH14" s="426"/>
      <c r="CI14" s="426"/>
      <c r="CJ14" s="426"/>
      <c r="CK14" s="426"/>
      <c r="CL14" s="426"/>
      <c r="CM14" s="426"/>
      <c r="CN14" s="426"/>
      <c r="CO14" s="426"/>
      <c r="CP14" s="426"/>
      <c r="CQ14" s="426"/>
      <c r="CR14" s="426"/>
      <c r="CS14" s="427"/>
      <c r="CT14" s="516" t="s">
        <v>140</v>
      </c>
      <c r="CU14" s="517"/>
      <c r="CV14" s="517"/>
      <c r="CW14" s="517"/>
      <c r="CX14" s="517"/>
      <c r="CY14" s="517"/>
      <c r="CZ14" s="517"/>
      <c r="DA14" s="518"/>
      <c r="DB14" s="516" t="s">
        <v>140</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141</v>
      </c>
      <c r="N15" s="510"/>
      <c r="O15" s="510"/>
      <c r="P15" s="510"/>
      <c r="Q15" s="511"/>
      <c r="R15" s="512">
        <v>41653</v>
      </c>
      <c r="S15" s="513"/>
      <c r="T15" s="513"/>
      <c r="U15" s="513"/>
      <c r="V15" s="514"/>
      <c r="W15" s="500" t="s">
        <v>149</v>
      </c>
      <c r="X15" s="442"/>
      <c r="Y15" s="442"/>
      <c r="Z15" s="442"/>
      <c r="AA15" s="442"/>
      <c r="AB15" s="443"/>
      <c r="AC15" s="395">
        <v>4116</v>
      </c>
      <c r="AD15" s="396"/>
      <c r="AE15" s="396"/>
      <c r="AF15" s="396"/>
      <c r="AG15" s="397"/>
      <c r="AH15" s="395">
        <v>4484</v>
      </c>
      <c r="AI15" s="396"/>
      <c r="AJ15" s="396"/>
      <c r="AK15" s="396"/>
      <c r="AL15" s="398"/>
      <c r="AM15" s="478"/>
      <c r="AN15" s="393"/>
      <c r="AO15" s="393"/>
      <c r="AP15" s="393"/>
      <c r="AQ15" s="393"/>
      <c r="AR15" s="393"/>
      <c r="AS15" s="393"/>
      <c r="AT15" s="394"/>
      <c r="AU15" s="466"/>
      <c r="AV15" s="467"/>
      <c r="AW15" s="467"/>
      <c r="AX15" s="467"/>
      <c r="AY15" s="411" t="s">
        <v>150</v>
      </c>
      <c r="AZ15" s="412"/>
      <c r="BA15" s="412"/>
      <c r="BB15" s="412"/>
      <c r="BC15" s="412"/>
      <c r="BD15" s="412"/>
      <c r="BE15" s="412"/>
      <c r="BF15" s="412"/>
      <c r="BG15" s="412"/>
      <c r="BH15" s="412"/>
      <c r="BI15" s="412"/>
      <c r="BJ15" s="412"/>
      <c r="BK15" s="412"/>
      <c r="BL15" s="412"/>
      <c r="BM15" s="413"/>
      <c r="BN15" s="414">
        <v>4215054</v>
      </c>
      <c r="BO15" s="415"/>
      <c r="BP15" s="415"/>
      <c r="BQ15" s="415"/>
      <c r="BR15" s="415"/>
      <c r="BS15" s="415"/>
      <c r="BT15" s="415"/>
      <c r="BU15" s="416"/>
      <c r="BV15" s="414">
        <v>4057714</v>
      </c>
      <c r="BW15" s="415"/>
      <c r="BX15" s="415"/>
      <c r="BY15" s="415"/>
      <c r="BZ15" s="415"/>
      <c r="CA15" s="415"/>
      <c r="CB15" s="415"/>
      <c r="CC15" s="416"/>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152</v>
      </c>
      <c r="M16" s="503"/>
      <c r="N16" s="503"/>
      <c r="O16" s="503"/>
      <c r="P16" s="503"/>
      <c r="Q16" s="504"/>
      <c r="R16" s="497" t="s">
        <v>153</v>
      </c>
      <c r="S16" s="498"/>
      <c r="T16" s="498"/>
      <c r="U16" s="498"/>
      <c r="V16" s="499"/>
      <c r="W16" s="515"/>
      <c r="X16" s="445"/>
      <c r="Y16" s="445"/>
      <c r="Z16" s="445"/>
      <c r="AA16" s="445"/>
      <c r="AB16" s="446"/>
      <c r="AC16" s="505">
        <v>19.600000000000001</v>
      </c>
      <c r="AD16" s="506"/>
      <c r="AE16" s="506"/>
      <c r="AF16" s="506"/>
      <c r="AG16" s="507"/>
      <c r="AH16" s="505">
        <v>19.8</v>
      </c>
      <c r="AI16" s="506"/>
      <c r="AJ16" s="506"/>
      <c r="AK16" s="506"/>
      <c r="AL16" s="508"/>
      <c r="AM16" s="478"/>
      <c r="AN16" s="393"/>
      <c r="AO16" s="393"/>
      <c r="AP16" s="393"/>
      <c r="AQ16" s="393"/>
      <c r="AR16" s="393"/>
      <c r="AS16" s="393"/>
      <c r="AT16" s="394"/>
      <c r="AU16" s="466"/>
      <c r="AV16" s="467"/>
      <c r="AW16" s="467"/>
      <c r="AX16" s="467"/>
      <c r="AY16" s="399" t="s">
        <v>154</v>
      </c>
      <c r="AZ16" s="400"/>
      <c r="BA16" s="400"/>
      <c r="BB16" s="400"/>
      <c r="BC16" s="400"/>
      <c r="BD16" s="400"/>
      <c r="BE16" s="400"/>
      <c r="BF16" s="400"/>
      <c r="BG16" s="400"/>
      <c r="BH16" s="400"/>
      <c r="BI16" s="400"/>
      <c r="BJ16" s="400"/>
      <c r="BK16" s="400"/>
      <c r="BL16" s="400"/>
      <c r="BM16" s="401"/>
      <c r="BN16" s="419">
        <v>15042270</v>
      </c>
      <c r="BO16" s="420"/>
      <c r="BP16" s="420"/>
      <c r="BQ16" s="420"/>
      <c r="BR16" s="420"/>
      <c r="BS16" s="420"/>
      <c r="BT16" s="420"/>
      <c r="BU16" s="421"/>
      <c r="BV16" s="419">
        <v>15059404</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155</v>
      </c>
      <c r="N17" s="495"/>
      <c r="O17" s="495"/>
      <c r="P17" s="495"/>
      <c r="Q17" s="496"/>
      <c r="R17" s="497" t="s">
        <v>156</v>
      </c>
      <c r="S17" s="498"/>
      <c r="T17" s="498"/>
      <c r="U17" s="498"/>
      <c r="V17" s="499"/>
      <c r="W17" s="500" t="s">
        <v>157</v>
      </c>
      <c r="X17" s="442"/>
      <c r="Y17" s="442"/>
      <c r="Z17" s="442"/>
      <c r="AA17" s="442"/>
      <c r="AB17" s="443"/>
      <c r="AC17" s="395">
        <v>12119</v>
      </c>
      <c r="AD17" s="396"/>
      <c r="AE17" s="396"/>
      <c r="AF17" s="396"/>
      <c r="AG17" s="397"/>
      <c r="AH17" s="395">
        <v>12481</v>
      </c>
      <c r="AI17" s="396"/>
      <c r="AJ17" s="396"/>
      <c r="AK17" s="396"/>
      <c r="AL17" s="398"/>
      <c r="AM17" s="478"/>
      <c r="AN17" s="393"/>
      <c r="AO17" s="393"/>
      <c r="AP17" s="393"/>
      <c r="AQ17" s="393"/>
      <c r="AR17" s="393"/>
      <c r="AS17" s="393"/>
      <c r="AT17" s="394"/>
      <c r="AU17" s="466"/>
      <c r="AV17" s="467"/>
      <c r="AW17" s="467"/>
      <c r="AX17" s="467"/>
      <c r="AY17" s="399" t="s">
        <v>158</v>
      </c>
      <c r="AZ17" s="400"/>
      <c r="BA17" s="400"/>
      <c r="BB17" s="400"/>
      <c r="BC17" s="400"/>
      <c r="BD17" s="400"/>
      <c r="BE17" s="400"/>
      <c r="BF17" s="400"/>
      <c r="BG17" s="400"/>
      <c r="BH17" s="400"/>
      <c r="BI17" s="400"/>
      <c r="BJ17" s="400"/>
      <c r="BK17" s="400"/>
      <c r="BL17" s="400"/>
      <c r="BM17" s="401"/>
      <c r="BN17" s="419">
        <v>5262826</v>
      </c>
      <c r="BO17" s="420"/>
      <c r="BP17" s="420"/>
      <c r="BQ17" s="420"/>
      <c r="BR17" s="420"/>
      <c r="BS17" s="420"/>
      <c r="BT17" s="420"/>
      <c r="BU17" s="421"/>
      <c r="BV17" s="419">
        <v>5047583</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159</v>
      </c>
      <c r="C18" s="472"/>
      <c r="D18" s="472"/>
      <c r="E18" s="473"/>
      <c r="F18" s="473"/>
      <c r="G18" s="473"/>
      <c r="H18" s="473"/>
      <c r="I18" s="473"/>
      <c r="J18" s="473"/>
      <c r="K18" s="473"/>
      <c r="L18" s="474">
        <v>214.31</v>
      </c>
      <c r="M18" s="474"/>
      <c r="N18" s="474"/>
      <c r="O18" s="474"/>
      <c r="P18" s="474"/>
      <c r="Q18" s="474"/>
      <c r="R18" s="475"/>
      <c r="S18" s="475"/>
      <c r="T18" s="475"/>
      <c r="U18" s="475"/>
      <c r="V18" s="476"/>
      <c r="W18" s="490"/>
      <c r="X18" s="491"/>
      <c r="Y18" s="491"/>
      <c r="Z18" s="491"/>
      <c r="AA18" s="491"/>
      <c r="AB18" s="501"/>
      <c r="AC18" s="383">
        <v>57.7</v>
      </c>
      <c r="AD18" s="384"/>
      <c r="AE18" s="384"/>
      <c r="AF18" s="384"/>
      <c r="AG18" s="477"/>
      <c r="AH18" s="383">
        <v>55.2</v>
      </c>
      <c r="AI18" s="384"/>
      <c r="AJ18" s="384"/>
      <c r="AK18" s="384"/>
      <c r="AL18" s="385"/>
      <c r="AM18" s="478"/>
      <c r="AN18" s="393"/>
      <c r="AO18" s="393"/>
      <c r="AP18" s="393"/>
      <c r="AQ18" s="393"/>
      <c r="AR18" s="393"/>
      <c r="AS18" s="393"/>
      <c r="AT18" s="394"/>
      <c r="AU18" s="466"/>
      <c r="AV18" s="467"/>
      <c r="AW18" s="467"/>
      <c r="AX18" s="467"/>
      <c r="AY18" s="399" t="s">
        <v>160</v>
      </c>
      <c r="AZ18" s="400"/>
      <c r="BA18" s="400"/>
      <c r="BB18" s="400"/>
      <c r="BC18" s="400"/>
      <c r="BD18" s="400"/>
      <c r="BE18" s="400"/>
      <c r="BF18" s="400"/>
      <c r="BG18" s="400"/>
      <c r="BH18" s="400"/>
      <c r="BI18" s="400"/>
      <c r="BJ18" s="400"/>
      <c r="BK18" s="400"/>
      <c r="BL18" s="400"/>
      <c r="BM18" s="401"/>
      <c r="BN18" s="419">
        <v>14445645</v>
      </c>
      <c r="BO18" s="420"/>
      <c r="BP18" s="420"/>
      <c r="BQ18" s="420"/>
      <c r="BR18" s="420"/>
      <c r="BS18" s="420"/>
      <c r="BT18" s="420"/>
      <c r="BU18" s="421"/>
      <c r="BV18" s="419">
        <v>14025266</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161</v>
      </c>
      <c r="C19" s="472"/>
      <c r="D19" s="472"/>
      <c r="E19" s="473"/>
      <c r="F19" s="473"/>
      <c r="G19" s="473"/>
      <c r="H19" s="473"/>
      <c r="I19" s="473"/>
      <c r="J19" s="473"/>
      <c r="K19" s="473"/>
      <c r="L19" s="479">
        <v>192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162</v>
      </c>
      <c r="AZ19" s="400"/>
      <c r="BA19" s="400"/>
      <c r="BB19" s="400"/>
      <c r="BC19" s="400"/>
      <c r="BD19" s="400"/>
      <c r="BE19" s="400"/>
      <c r="BF19" s="400"/>
      <c r="BG19" s="400"/>
      <c r="BH19" s="400"/>
      <c r="BI19" s="400"/>
      <c r="BJ19" s="400"/>
      <c r="BK19" s="400"/>
      <c r="BL19" s="400"/>
      <c r="BM19" s="401"/>
      <c r="BN19" s="419">
        <v>20074148</v>
      </c>
      <c r="BO19" s="420"/>
      <c r="BP19" s="420"/>
      <c r="BQ19" s="420"/>
      <c r="BR19" s="420"/>
      <c r="BS19" s="420"/>
      <c r="BT19" s="420"/>
      <c r="BU19" s="421"/>
      <c r="BV19" s="419">
        <v>21633617</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163</v>
      </c>
      <c r="C20" s="472"/>
      <c r="D20" s="472"/>
      <c r="E20" s="473"/>
      <c r="F20" s="473"/>
      <c r="G20" s="473"/>
      <c r="H20" s="473"/>
      <c r="I20" s="473"/>
      <c r="J20" s="473"/>
      <c r="K20" s="473"/>
      <c r="L20" s="479">
        <v>15141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164</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165</v>
      </c>
      <c r="C22" s="433"/>
      <c r="D22" s="434"/>
      <c r="E22" s="441" t="s">
        <v>1</v>
      </c>
      <c r="F22" s="442"/>
      <c r="G22" s="442"/>
      <c r="H22" s="442"/>
      <c r="I22" s="442"/>
      <c r="J22" s="442"/>
      <c r="K22" s="443"/>
      <c r="L22" s="441" t="s">
        <v>166</v>
      </c>
      <c r="M22" s="442"/>
      <c r="N22" s="442"/>
      <c r="O22" s="442"/>
      <c r="P22" s="443"/>
      <c r="Q22" s="447" t="s">
        <v>167</v>
      </c>
      <c r="R22" s="448"/>
      <c r="S22" s="448"/>
      <c r="T22" s="448"/>
      <c r="U22" s="448"/>
      <c r="V22" s="449"/>
      <c r="W22" s="453" t="s">
        <v>168</v>
      </c>
      <c r="X22" s="433"/>
      <c r="Y22" s="434"/>
      <c r="Z22" s="441" t="s">
        <v>1</v>
      </c>
      <c r="AA22" s="442"/>
      <c r="AB22" s="442"/>
      <c r="AC22" s="442"/>
      <c r="AD22" s="442"/>
      <c r="AE22" s="442"/>
      <c r="AF22" s="442"/>
      <c r="AG22" s="443"/>
      <c r="AH22" s="458" t="s">
        <v>169</v>
      </c>
      <c r="AI22" s="442"/>
      <c r="AJ22" s="442"/>
      <c r="AK22" s="442"/>
      <c r="AL22" s="443"/>
      <c r="AM22" s="458" t="s">
        <v>170</v>
      </c>
      <c r="AN22" s="459"/>
      <c r="AO22" s="459"/>
      <c r="AP22" s="459"/>
      <c r="AQ22" s="459"/>
      <c r="AR22" s="460"/>
      <c r="AS22" s="447" t="s">
        <v>167</v>
      </c>
      <c r="AT22" s="448"/>
      <c r="AU22" s="448"/>
      <c r="AV22" s="448"/>
      <c r="AW22" s="448"/>
      <c r="AX22" s="464"/>
      <c r="AY22" s="411" t="s">
        <v>171</v>
      </c>
      <c r="AZ22" s="412"/>
      <c r="BA22" s="412"/>
      <c r="BB22" s="412"/>
      <c r="BC22" s="412"/>
      <c r="BD22" s="412"/>
      <c r="BE22" s="412"/>
      <c r="BF22" s="412"/>
      <c r="BG22" s="412"/>
      <c r="BH22" s="412"/>
      <c r="BI22" s="412"/>
      <c r="BJ22" s="412"/>
      <c r="BK22" s="412"/>
      <c r="BL22" s="412"/>
      <c r="BM22" s="413"/>
      <c r="BN22" s="414">
        <v>22593294</v>
      </c>
      <c r="BO22" s="415"/>
      <c r="BP22" s="415"/>
      <c r="BQ22" s="415"/>
      <c r="BR22" s="415"/>
      <c r="BS22" s="415"/>
      <c r="BT22" s="415"/>
      <c r="BU22" s="416"/>
      <c r="BV22" s="414">
        <v>23666484</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172</v>
      </c>
      <c r="AZ23" s="400"/>
      <c r="BA23" s="400"/>
      <c r="BB23" s="400"/>
      <c r="BC23" s="400"/>
      <c r="BD23" s="400"/>
      <c r="BE23" s="400"/>
      <c r="BF23" s="400"/>
      <c r="BG23" s="400"/>
      <c r="BH23" s="400"/>
      <c r="BI23" s="400"/>
      <c r="BJ23" s="400"/>
      <c r="BK23" s="400"/>
      <c r="BL23" s="400"/>
      <c r="BM23" s="401"/>
      <c r="BN23" s="419">
        <v>8427955</v>
      </c>
      <c r="BO23" s="420"/>
      <c r="BP23" s="420"/>
      <c r="BQ23" s="420"/>
      <c r="BR23" s="420"/>
      <c r="BS23" s="420"/>
      <c r="BT23" s="420"/>
      <c r="BU23" s="421"/>
      <c r="BV23" s="419">
        <v>8919625</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173</v>
      </c>
      <c r="F24" s="393"/>
      <c r="G24" s="393"/>
      <c r="H24" s="393"/>
      <c r="I24" s="393"/>
      <c r="J24" s="393"/>
      <c r="K24" s="394"/>
      <c r="L24" s="395">
        <v>1</v>
      </c>
      <c r="M24" s="396"/>
      <c r="N24" s="396"/>
      <c r="O24" s="396"/>
      <c r="P24" s="397"/>
      <c r="Q24" s="395">
        <v>8750</v>
      </c>
      <c r="R24" s="396"/>
      <c r="S24" s="396"/>
      <c r="T24" s="396"/>
      <c r="U24" s="396"/>
      <c r="V24" s="397"/>
      <c r="W24" s="454"/>
      <c r="X24" s="436"/>
      <c r="Y24" s="437"/>
      <c r="Z24" s="392" t="s">
        <v>174</v>
      </c>
      <c r="AA24" s="393"/>
      <c r="AB24" s="393"/>
      <c r="AC24" s="393"/>
      <c r="AD24" s="393"/>
      <c r="AE24" s="393"/>
      <c r="AF24" s="393"/>
      <c r="AG24" s="394"/>
      <c r="AH24" s="395">
        <v>351</v>
      </c>
      <c r="AI24" s="396"/>
      <c r="AJ24" s="396"/>
      <c r="AK24" s="396"/>
      <c r="AL24" s="397"/>
      <c r="AM24" s="395">
        <v>1101438</v>
      </c>
      <c r="AN24" s="396"/>
      <c r="AO24" s="396"/>
      <c r="AP24" s="396"/>
      <c r="AQ24" s="396"/>
      <c r="AR24" s="397"/>
      <c r="AS24" s="395">
        <v>3138</v>
      </c>
      <c r="AT24" s="396"/>
      <c r="AU24" s="396"/>
      <c r="AV24" s="396"/>
      <c r="AW24" s="396"/>
      <c r="AX24" s="398"/>
      <c r="AY24" s="386" t="s">
        <v>175</v>
      </c>
      <c r="AZ24" s="387"/>
      <c r="BA24" s="387"/>
      <c r="BB24" s="387"/>
      <c r="BC24" s="387"/>
      <c r="BD24" s="387"/>
      <c r="BE24" s="387"/>
      <c r="BF24" s="387"/>
      <c r="BG24" s="387"/>
      <c r="BH24" s="387"/>
      <c r="BI24" s="387"/>
      <c r="BJ24" s="387"/>
      <c r="BK24" s="387"/>
      <c r="BL24" s="387"/>
      <c r="BM24" s="388"/>
      <c r="BN24" s="419">
        <v>18631602</v>
      </c>
      <c r="BO24" s="420"/>
      <c r="BP24" s="420"/>
      <c r="BQ24" s="420"/>
      <c r="BR24" s="420"/>
      <c r="BS24" s="420"/>
      <c r="BT24" s="420"/>
      <c r="BU24" s="421"/>
      <c r="BV24" s="419">
        <v>19207072</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176</v>
      </c>
      <c r="F25" s="393"/>
      <c r="G25" s="393"/>
      <c r="H25" s="393"/>
      <c r="I25" s="393"/>
      <c r="J25" s="393"/>
      <c r="K25" s="394"/>
      <c r="L25" s="395">
        <v>1</v>
      </c>
      <c r="M25" s="396"/>
      <c r="N25" s="396"/>
      <c r="O25" s="396"/>
      <c r="P25" s="397"/>
      <c r="Q25" s="395">
        <v>7090</v>
      </c>
      <c r="R25" s="396"/>
      <c r="S25" s="396"/>
      <c r="T25" s="396"/>
      <c r="U25" s="396"/>
      <c r="V25" s="397"/>
      <c r="W25" s="454"/>
      <c r="X25" s="436"/>
      <c r="Y25" s="437"/>
      <c r="Z25" s="392" t="s">
        <v>177</v>
      </c>
      <c r="AA25" s="393"/>
      <c r="AB25" s="393"/>
      <c r="AC25" s="393"/>
      <c r="AD25" s="393"/>
      <c r="AE25" s="393"/>
      <c r="AF25" s="393"/>
      <c r="AG25" s="394"/>
      <c r="AH25" s="395" t="s">
        <v>130</v>
      </c>
      <c r="AI25" s="396"/>
      <c r="AJ25" s="396"/>
      <c r="AK25" s="396"/>
      <c r="AL25" s="397"/>
      <c r="AM25" s="395" t="s">
        <v>140</v>
      </c>
      <c r="AN25" s="396"/>
      <c r="AO25" s="396"/>
      <c r="AP25" s="396"/>
      <c r="AQ25" s="396"/>
      <c r="AR25" s="397"/>
      <c r="AS25" s="395" t="s">
        <v>178</v>
      </c>
      <c r="AT25" s="396"/>
      <c r="AU25" s="396"/>
      <c r="AV25" s="396"/>
      <c r="AW25" s="396"/>
      <c r="AX25" s="398"/>
      <c r="AY25" s="411" t="s">
        <v>179</v>
      </c>
      <c r="AZ25" s="412"/>
      <c r="BA25" s="412"/>
      <c r="BB25" s="412"/>
      <c r="BC25" s="412"/>
      <c r="BD25" s="412"/>
      <c r="BE25" s="412"/>
      <c r="BF25" s="412"/>
      <c r="BG25" s="412"/>
      <c r="BH25" s="412"/>
      <c r="BI25" s="412"/>
      <c r="BJ25" s="412"/>
      <c r="BK25" s="412"/>
      <c r="BL25" s="412"/>
      <c r="BM25" s="413"/>
      <c r="BN25" s="414">
        <v>773763</v>
      </c>
      <c r="BO25" s="415"/>
      <c r="BP25" s="415"/>
      <c r="BQ25" s="415"/>
      <c r="BR25" s="415"/>
      <c r="BS25" s="415"/>
      <c r="BT25" s="415"/>
      <c r="BU25" s="416"/>
      <c r="BV25" s="414">
        <v>1035443</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180</v>
      </c>
      <c r="F26" s="393"/>
      <c r="G26" s="393"/>
      <c r="H26" s="393"/>
      <c r="I26" s="393"/>
      <c r="J26" s="393"/>
      <c r="K26" s="394"/>
      <c r="L26" s="395">
        <v>1</v>
      </c>
      <c r="M26" s="396"/>
      <c r="N26" s="396"/>
      <c r="O26" s="396"/>
      <c r="P26" s="397"/>
      <c r="Q26" s="395">
        <v>6300</v>
      </c>
      <c r="R26" s="396"/>
      <c r="S26" s="396"/>
      <c r="T26" s="396"/>
      <c r="U26" s="396"/>
      <c r="V26" s="397"/>
      <c r="W26" s="454"/>
      <c r="X26" s="436"/>
      <c r="Y26" s="437"/>
      <c r="Z26" s="392" t="s">
        <v>181</v>
      </c>
      <c r="AA26" s="430"/>
      <c r="AB26" s="430"/>
      <c r="AC26" s="430"/>
      <c r="AD26" s="430"/>
      <c r="AE26" s="430"/>
      <c r="AF26" s="430"/>
      <c r="AG26" s="431"/>
      <c r="AH26" s="395" t="s">
        <v>182</v>
      </c>
      <c r="AI26" s="396"/>
      <c r="AJ26" s="396"/>
      <c r="AK26" s="396"/>
      <c r="AL26" s="397"/>
      <c r="AM26" s="395" t="s">
        <v>140</v>
      </c>
      <c r="AN26" s="396"/>
      <c r="AO26" s="396"/>
      <c r="AP26" s="396"/>
      <c r="AQ26" s="396"/>
      <c r="AR26" s="397"/>
      <c r="AS26" s="395" t="s">
        <v>140</v>
      </c>
      <c r="AT26" s="396"/>
      <c r="AU26" s="396"/>
      <c r="AV26" s="396"/>
      <c r="AW26" s="396"/>
      <c r="AX26" s="398"/>
      <c r="AY26" s="428" t="s">
        <v>183</v>
      </c>
      <c r="AZ26" s="373"/>
      <c r="BA26" s="373"/>
      <c r="BB26" s="373"/>
      <c r="BC26" s="373"/>
      <c r="BD26" s="373"/>
      <c r="BE26" s="373"/>
      <c r="BF26" s="373"/>
      <c r="BG26" s="373"/>
      <c r="BH26" s="373"/>
      <c r="BI26" s="373"/>
      <c r="BJ26" s="373"/>
      <c r="BK26" s="373"/>
      <c r="BL26" s="373"/>
      <c r="BM26" s="429"/>
      <c r="BN26" s="419" t="s">
        <v>140</v>
      </c>
      <c r="BO26" s="420"/>
      <c r="BP26" s="420"/>
      <c r="BQ26" s="420"/>
      <c r="BR26" s="420"/>
      <c r="BS26" s="420"/>
      <c r="BT26" s="420"/>
      <c r="BU26" s="421"/>
      <c r="BV26" s="419" t="s">
        <v>184</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185</v>
      </c>
      <c r="F27" s="393"/>
      <c r="G27" s="393"/>
      <c r="H27" s="393"/>
      <c r="I27" s="393"/>
      <c r="J27" s="393"/>
      <c r="K27" s="394"/>
      <c r="L27" s="395">
        <v>1</v>
      </c>
      <c r="M27" s="396"/>
      <c r="N27" s="396"/>
      <c r="O27" s="396"/>
      <c r="P27" s="397"/>
      <c r="Q27" s="395">
        <v>4380</v>
      </c>
      <c r="R27" s="396"/>
      <c r="S27" s="396"/>
      <c r="T27" s="396"/>
      <c r="U27" s="396"/>
      <c r="V27" s="397"/>
      <c r="W27" s="454"/>
      <c r="X27" s="436"/>
      <c r="Y27" s="437"/>
      <c r="Z27" s="392" t="s">
        <v>186</v>
      </c>
      <c r="AA27" s="393"/>
      <c r="AB27" s="393"/>
      <c r="AC27" s="393"/>
      <c r="AD27" s="393"/>
      <c r="AE27" s="393"/>
      <c r="AF27" s="393"/>
      <c r="AG27" s="394"/>
      <c r="AH27" s="395">
        <v>8</v>
      </c>
      <c r="AI27" s="396"/>
      <c r="AJ27" s="396"/>
      <c r="AK27" s="396"/>
      <c r="AL27" s="397"/>
      <c r="AM27" s="395">
        <v>33448</v>
      </c>
      <c r="AN27" s="396"/>
      <c r="AO27" s="396"/>
      <c r="AP27" s="396"/>
      <c r="AQ27" s="396"/>
      <c r="AR27" s="397"/>
      <c r="AS27" s="395">
        <v>4181</v>
      </c>
      <c r="AT27" s="396"/>
      <c r="AU27" s="396"/>
      <c r="AV27" s="396"/>
      <c r="AW27" s="396"/>
      <c r="AX27" s="398"/>
      <c r="AY27" s="425" t="s">
        <v>187</v>
      </c>
      <c r="AZ27" s="426"/>
      <c r="BA27" s="426"/>
      <c r="BB27" s="426"/>
      <c r="BC27" s="426"/>
      <c r="BD27" s="426"/>
      <c r="BE27" s="426"/>
      <c r="BF27" s="426"/>
      <c r="BG27" s="426"/>
      <c r="BH27" s="426"/>
      <c r="BI27" s="426"/>
      <c r="BJ27" s="426"/>
      <c r="BK27" s="426"/>
      <c r="BL27" s="426"/>
      <c r="BM27" s="427"/>
      <c r="BN27" s="422">
        <v>466796</v>
      </c>
      <c r="BO27" s="423"/>
      <c r="BP27" s="423"/>
      <c r="BQ27" s="423"/>
      <c r="BR27" s="423"/>
      <c r="BS27" s="423"/>
      <c r="BT27" s="423"/>
      <c r="BU27" s="424"/>
      <c r="BV27" s="422">
        <v>466732</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188</v>
      </c>
      <c r="F28" s="393"/>
      <c r="G28" s="393"/>
      <c r="H28" s="393"/>
      <c r="I28" s="393"/>
      <c r="J28" s="393"/>
      <c r="K28" s="394"/>
      <c r="L28" s="395">
        <v>1</v>
      </c>
      <c r="M28" s="396"/>
      <c r="N28" s="396"/>
      <c r="O28" s="396"/>
      <c r="P28" s="397"/>
      <c r="Q28" s="395">
        <v>3680</v>
      </c>
      <c r="R28" s="396"/>
      <c r="S28" s="396"/>
      <c r="T28" s="396"/>
      <c r="U28" s="396"/>
      <c r="V28" s="397"/>
      <c r="W28" s="454"/>
      <c r="X28" s="436"/>
      <c r="Y28" s="437"/>
      <c r="Z28" s="392" t="s">
        <v>189</v>
      </c>
      <c r="AA28" s="393"/>
      <c r="AB28" s="393"/>
      <c r="AC28" s="393"/>
      <c r="AD28" s="393"/>
      <c r="AE28" s="393"/>
      <c r="AF28" s="393"/>
      <c r="AG28" s="394"/>
      <c r="AH28" s="395" t="s">
        <v>140</v>
      </c>
      <c r="AI28" s="396"/>
      <c r="AJ28" s="396"/>
      <c r="AK28" s="396"/>
      <c r="AL28" s="397"/>
      <c r="AM28" s="395" t="s">
        <v>140</v>
      </c>
      <c r="AN28" s="396"/>
      <c r="AO28" s="396"/>
      <c r="AP28" s="396"/>
      <c r="AQ28" s="396"/>
      <c r="AR28" s="397"/>
      <c r="AS28" s="395" t="s">
        <v>130</v>
      </c>
      <c r="AT28" s="396"/>
      <c r="AU28" s="396"/>
      <c r="AV28" s="396"/>
      <c r="AW28" s="396"/>
      <c r="AX28" s="398"/>
      <c r="AY28" s="402" t="s">
        <v>190</v>
      </c>
      <c r="AZ28" s="403"/>
      <c r="BA28" s="403"/>
      <c r="BB28" s="404"/>
      <c r="BC28" s="411" t="s">
        <v>50</v>
      </c>
      <c r="BD28" s="412"/>
      <c r="BE28" s="412"/>
      <c r="BF28" s="412"/>
      <c r="BG28" s="412"/>
      <c r="BH28" s="412"/>
      <c r="BI28" s="412"/>
      <c r="BJ28" s="412"/>
      <c r="BK28" s="412"/>
      <c r="BL28" s="412"/>
      <c r="BM28" s="413"/>
      <c r="BN28" s="414">
        <v>1992245</v>
      </c>
      <c r="BO28" s="415"/>
      <c r="BP28" s="415"/>
      <c r="BQ28" s="415"/>
      <c r="BR28" s="415"/>
      <c r="BS28" s="415"/>
      <c r="BT28" s="415"/>
      <c r="BU28" s="416"/>
      <c r="BV28" s="414">
        <v>1991808</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191</v>
      </c>
      <c r="F29" s="393"/>
      <c r="G29" s="393"/>
      <c r="H29" s="393"/>
      <c r="I29" s="393"/>
      <c r="J29" s="393"/>
      <c r="K29" s="394"/>
      <c r="L29" s="395">
        <v>17</v>
      </c>
      <c r="M29" s="396"/>
      <c r="N29" s="396"/>
      <c r="O29" s="396"/>
      <c r="P29" s="397"/>
      <c r="Q29" s="395">
        <v>3500</v>
      </c>
      <c r="R29" s="396"/>
      <c r="S29" s="396"/>
      <c r="T29" s="396"/>
      <c r="U29" s="396"/>
      <c r="V29" s="397"/>
      <c r="W29" s="455"/>
      <c r="X29" s="456"/>
      <c r="Y29" s="457"/>
      <c r="Z29" s="392" t="s">
        <v>192</v>
      </c>
      <c r="AA29" s="393"/>
      <c r="AB29" s="393"/>
      <c r="AC29" s="393"/>
      <c r="AD29" s="393"/>
      <c r="AE29" s="393"/>
      <c r="AF29" s="393"/>
      <c r="AG29" s="394"/>
      <c r="AH29" s="395">
        <v>359</v>
      </c>
      <c r="AI29" s="396"/>
      <c r="AJ29" s="396"/>
      <c r="AK29" s="396"/>
      <c r="AL29" s="397"/>
      <c r="AM29" s="395">
        <v>1134886</v>
      </c>
      <c r="AN29" s="396"/>
      <c r="AO29" s="396"/>
      <c r="AP29" s="396"/>
      <c r="AQ29" s="396"/>
      <c r="AR29" s="397"/>
      <c r="AS29" s="395">
        <v>3161</v>
      </c>
      <c r="AT29" s="396"/>
      <c r="AU29" s="396"/>
      <c r="AV29" s="396"/>
      <c r="AW29" s="396"/>
      <c r="AX29" s="398"/>
      <c r="AY29" s="405"/>
      <c r="AZ29" s="406"/>
      <c r="BA29" s="406"/>
      <c r="BB29" s="407"/>
      <c r="BC29" s="399" t="s">
        <v>193</v>
      </c>
      <c r="BD29" s="400"/>
      <c r="BE29" s="400"/>
      <c r="BF29" s="400"/>
      <c r="BG29" s="400"/>
      <c r="BH29" s="400"/>
      <c r="BI29" s="400"/>
      <c r="BJ29" s="400"/>
      <c r="BK29" s="400"/>
      <c r="BL29" s="400"/>
      <c r="BM29" s="401"/>
      <c r="BN29" s="419">
        <v>11558465</v>
      </c>
      <c r="BO29" s="420"/>
      <c r="BP29" s="420"/>
      <c r="BQ29" s="420"/>
      <c r="BR29" s="420"/>
      <c r="BS29" s="420"/>
      <c r="BT29" s="420"/>
      <c r="BU29" s="421"/>
      <c r="BV29" s="419">
        <v>12051364</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194</v>
      </c>
      <c r="X30" s="381"/>
      <c r="Y30" s="381"/>
      <c r="Z30" s="381"/>
      <c r="AA30" s="381"/>
      <c r="AB30" s="381"/>
      <c r="AC30" s="381"/>
      <c r="AD30" s="381"/>
      <c r="AE30" s="381"/>
      <c r="AF30" s="381"/>
      <c r="AG30" s="382"/>
      <c r="AH30" s="383">
        <v>98.1</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8520337</v>
      </c>
      <c r="BO30" s="423"/>
      <c r="BP30" s="423"/>
      <c r="BQ30" s="423"/>
      <c r="BR30" s="423"/>
      <c r="BS30" s="423"/>
      <c r="BT30" s="423"/>
      <c r="BU30" s="424"/>
      <c r="BV30" s="422">
        <v>8307388</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195</v>
      </c>
      <c r="D32" s="372"/>
      <c r="E32" s="372"/>
      <c r="F32" s="372"/>
      <c r="G32" s="372"/>
      <c r="H32" s="372"/>
      <c r="I32" s="372"/>
      <c r="J32" s="372"/>
      <c r="K32" s="372"/>
      <c r="L32" s="372"/>
      <c r="M32" s="372"/>
      <c r="N32" s="372"/>
      <c r="O32" s="372"/>
      <c r="P32" s="372"/>
      <c r="Q32" s="372"/>
      <c r="R32" s="372"/>
      <c r="S32" s="372"/>
      <c r="U32" s="373" t="s">
        <v>196</v>
      </c>
      <c r="V32" s="373"/>
      <c r="W32" s="373"/>
      <c r="X32" s="373"/>
      <c r="Y32" s="373"/>
      <c r="Z32" s="373"/>
      <c r="AA32" s="373"/>
      <c r="AB32" s="373"/>
      <c r="AC32" s="373"/>
      <c r="AD32" s="373"/>
      <c r="AE32" s="373"/>
      <c r="AF32" s="373"/>
      <c r="AG32" s="373"/>
      <c r="AH32" s="373"/>
      <c r="AI32" s="373"/>
      <c r="AJ32" s="373"/>
      <c r="AK32" s="373"/>
      <c r="AM32" s="373" t="s">
        <v>197</v>
      </c>
      <c r="AN32" s="373"/>
      <c r="AO32" s="373"/>
      <c r="AP32" s="373"/>
      <c r="AQ32" s="373"/>
      <c r="AR32" s="373"/>
      <c r="AS32" s="373"/>
      <c r="AT32" s="373"/>
      <c r="AU32" s="373"/>
      <c r="AV32" s="373"/>
      <c r="AW32" s="373"/>
      <c r="AX32" s="373"/>
      <c r="AY32" s="373"/>
      <c r="AZ32" s="373"/>
      <c r="BA32" s="373"/>
      <c r="BB32" s="373"/>
      <c r="BC32" s="373"/>
      <c r="BE32" s="373" t="s">
        <v>198</v>
      </c>
      <c r="BF32" s="373"/>
      <c r="BG32" s="373"/>
      <c r="BH32" s="373"/>
      <c r="BI32" s="373"/>
      <c r="BJ32" s="373"/>
      <c r="BK32" s="373"/>
      <c r="BL32" s="373"/>
      <c r="BM32" s="373"/>
      <c r="BN32" s="373"/>
      <c r="BO32" s="373"/>
      <c r="BP32" s="373"/>
      <c r="BQ32" s="373"/>
      <c r="BR32" s="373"/>
      <c r="BS32" s="373"/>
      <c r="BT32" s="373"/>
      <c r="BU32" s="373"/>
      <c r="BW32" s="373" t="s">
        <v>199</v>
      </c>
      <c r="BX32" s="373"/>
      <c r="BY32" s="373"/>
      <c r="BZ32" s="373"/>
      <c r="CA32" s="373"/>
      <c r="CB32" s="373"/>
      <c r="CC32" s="373"/>
      <c r="CD32" s="373"/>
      <c r="CE32" s="373"/>
      <c r="CF32" s="373"/>
      <c r="CG32" s="373"/>
      <c r="CH32" s="373"/>
      <c r="CI32" s="373"/>
      <c r="CJ32" s="373"/>
      <c r="CK32" s="373"/>
      <c r="CL32" s="373"/>
      <c r="CM32" s="373"/>
      <c r="CO32" s="373" t="s">
        <v>200</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201</v>
      </c>
      <c r="D33" s="371"/>
      <c r="E33" s="370" t="s">
        <v>202</v>
      </c>
      <c r="F33" s="370"/>
      <c r="G33" s="370"/>
      <c r="H33" s="370"/>
      <c r="I33" s="370"/>
      <c r="J33" s="370"/>
      <c r="K33" s="370"/>
      <c r="L33" s="370"/>
      <c r="M33" s="370"/>
      <c r="N33" s="370"/>
      <c r="O33" s="370"/>
      <c r="P33" s="370"/>
      <c r="Q33" s="370"/>
      <c r="R33" s="370"/>
      <c r="S33" s="370"/>
      <c r="T33" s="206"/>
      <c r="U33" s="371" t="s">
        <v>203</v>
      </c>
      <c r="V33" s="371"/>
      <c r="W33" s="370" t="s">
        <v>202</v>
      </c>
      <c r="X33" s="370"/>
      <c r="Y33" s="370"/>
      <c r="Z33" s="370"/>
      <c r="AA33" s="370"/>
      <c r="AB33" s="370"/>
      <c r="AC33" s="370"/>
      <c r="AD33" s="370"/>
      <c r="AE33" s="370"/>
      <c r="AF33" s="370"/>
      <c r="AG33" s="370"/>
      <c r="AH33" s="370"/>
      <c r="AI33" s="370"/>
      <c r="AJ33" s="370"/>
      <c r="AK33" s="370"/>
      <c r="AL33" s="206"/>
      <c r="AM33" s="371" t="s">
        <v>203</v>
      </c>
      <c r="AN33" s="371"/>
      <c r="AO33" s="370" t="s">
        <v>202</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207</v>
      </c>
      <c r="CP33" s="371"/>
      <c r="CQ33" s="370" t="s">
        <v>208</v>
      </c>
      <c r="CR33" s="370"/>
      <c r="CS33" s="370"/>
      <c r="CT33" s="370"/>
      <c r="CU33" s="370"/>
      <c r="CV33" s="370"/>
      <c r="CW33" s="370"/>
      <c r="CX33" s="370"/>
      <c r="CY33" s="370"/>
      <c r="CZ33" s="370"/>
      <c r="DA33" s="370"/>
      <c r="DB33" s="370"/>
      <c r="DC33" s="370"/>
      <c r="DD33" s="370"/>
      <c r="DE33" s="370"/>
      <c r="DF33" s="206"/>
      <c r="DG33" s="369" t="s">
        <v>209</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4</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国民宿舎事業特別会計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雲仙・南島原保健組合（一般会計）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5</v>
      </c>
      <c r="AN35" s="367"/>
      <c r="AO35" s="368" t="str">
        <f>IF('各会計、関係団体の財政状況及び健全化判断比率'!B31="","",'各会計、関係団体の財政状況及び健全化判断比率'!B31)</f>
        <v>下水道事業会計</v>
      </c>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IF('各会計、関係団体の財政状況及び健全化判断比率'!B33="","",'各会計、関係団体の財政状況及び健全化判断比率'!B33)</f>
        <v>温泉浴場事業特別会計</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雲仙・南島原保健組合（介護老人保健施設事業特別会計）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8</v>
      </c>
      <c r="BF36" s="367"/>
      <c r="BG36" s="368" t="str">
        <f>IF('各会計、関係団体の財政状況及び健全化判断比率'!B34="","",'各会計、関係団体の財政状況及び健全化判断比率'!B34)</f>
        <v>企業誘致用地整備事業特別会計</v>
      </c>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雲仙・南島原保健組合（病院事業会計）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県央地域広域市町村圏組合（一般会計）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長崎県病院企業団（病院事業会計）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県央県南広域環境組合（一般会計）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長崎県後期高齢者医療広域連合（一般会計）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長崎県後期高齢者医療広域連合（後期高齢者医療事業特別会計）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島原地域広域市町村圏組合（一般会計）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島原地域広域市町村圏組合（介護保険事業特別会計）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364" t="s">
        <v>211</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212</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213</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214</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215</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216</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217</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218</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mahsaqcLDYdf0uIkmx9vxcIIgOpmd8SLkjWYbx2aZKZBZ46R6sPGEXOt4QOYW904RIZFL+Jax2iRru2HVyyVg==" saltValue="ZMBLLwyMRQVDvBmLyGDx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51" t="s">
        <v>573</v>
      </c>
      <c r="D34" s="1151"/>
      <c r="E34" s="1152"/>
      <c r="F34" s="32">
        <v>4.6900000000000004</v>
      </c>
      <c r="G34" s="33">
        <v>8.64</v>
      </c>
      <c r="H34" s="33">
        <v>9.1300000000000008</v>
      </c>
      <c r="I34" s="33">
        <v>6.7</v>
      </c>
      <c r="J34" s="34">
        <v>7.89</v>
      </c>
      <c r="K34" s="22"/>
      <c r="L34" s="22"/>
      <c r="M34" s="22"/>
      <c r="N34" s="22"/>
      <c r="O34" s="22"/>
      <c r="P34" s="22"/>
    </row>
    <row r="35" spans="1:16" ht="39" customHeight="1" x14ac:dyDescent="0.15">
      <c r="A35" s="22"/>
      <c r="B35" s="35"/>
      <c r="C35" s="1145" t="s">
        <v>574</v>
      </c>
      <c r="D35" s="1146"/>
      <c r="E35" s="1147"/>
      <c r="F35" s="36">
        <v>7.71</v>
      </c>
      <c r="G35" s="37">
        <v>7.46</v>
      </c>
      <c r="H35" s="37">
        <v>7.63</v>
      </c>
      <c r="I35" s="37">
        <v>6.27</v>
      </c>
      <c r="J35" s="38">
        <v>6.66</v>
      </c>
      <c r="K35" s="22"/>
      <c r="L35" s="22"/>
      <c r="M35" s="22"/>
      <c r="N35" s="22"/>
      <c r="O35" s="22"/>
      <c r="P35" s="22"/>
    </row>
    <row r="36" spans="1:16" ht="39" customHeight="1" x14ac:dyDescent="0.15">
      <c r="A36" s="22"/>
      <c r="B36" s="35"/>
      <c r="C36" s="1145" t="s">
        <v>575</v>
      </c>
      <c r="D36" s="1146"/>
      <c r="E36" s="1147"/>
      <c r="F36" s="36" t="s">
        <v>527</v>
      </c>
      <c r="G36" s="37" t="s">
        <v>527</v>
      </c>
      <c r="H36" s="37">
        <v>2.76</v>
      </c>
      <c r="I36" s="37">
        <v>2.88</v>
      </c>
      <c r="J36" s="38">
        <v>3.02</v>
      </c>
      <c r="K36" s="22"/>
      <c r="L36" s="22"/>
      <c r="M36" s="22"/>
      <c r="N36" s="22"/>
      <c r="O36" s="22"/>
      <c r="P36" s="22"/>
    </row>
    <row r="37" spans="1:16" ht="39" customHeight="1" x14ac:dyDescent="0.15">
      <c r="A37" s="22"/>
      <c r="B37" s="35"/>
      <c r="C37" s="1145" t="s">
        <v>576</v>
      </c>
      <c r="D37" s="1146"/>
      <c r="E37" s="1147"/>
      <c r="F37" s="36" t="s">
        <v>527</v>
      </c>
      <c r="G37" s="37">
        <v>0</v>
      </c>
      <c r="H37" s="37">
        <v>0</v>
      </c>
      <c r="I37" s="37">
        <v>4.08</v>
      </c>
      <c r="J37" s="38">
        <v>1.74</v>
      </c>
      <c r="K37" s="22"/>
      <c r="L37" s="22"/>
      <c r="M37" s="22"/>
      <c r="N37" s="22"/>
      <c r="O37" s="22"/>
      <c r="P37" s="22"/>
    </row>
    <row r="38" spans="1:16" ht="39" customHeight="1" x14ac:dyDescent="0.15">
      <c r="A38" s="22"/>
      <c r="B38" s="35"/>
      <c r="C38" s="1145" t="s">
        <v>577</v>
      </c>
      <c r="D38" s="1146"/>
      <c r="E38" s="1147"/>
      <c r="F38" s="36">
        <v>1.02</v>
      </c>
      <c r="G38" s="37">
        <v>0.53</v>
      </c>
      <c r="H38" s="37">
        <v>1.02</v>
      </c>
      <c r="I38" s="37">
        <v>0.96</v>
      </c>
      <c r="J38" s="38">
        <v>1.02</v>
      </c>
      <c r="K38" s="22"/>
      <c r="L38" s="22"/>
      <c r="M38" s="22"/>
      <c r="N38" s="22"/>
      <c r="O38" s="22"/>
      <c r="P38" s="22"/>
    </row>
    <row r="39" spans="1:16" ht="39" customHeight="1" x14ac:dyDescent="0.15">
      <c r="A39" s="22"/>
      <c r="B39" s="35"/>
      <c r="C39" s="1145" t="s">
        <v>578</v>
      </c>
      <c r="D39" s="1146"/>
      <c r="E39" s="1147"/>
      <c r="F39" s="36">
        <v>0</v>
      </c>
      <c r="G39" s="37">
        <v>0</v>
      </c>
      <c r="H39" s="37">
        <v>0</v>
      </c>
      <c r="I39" s="37">
        <v>0.01</v>
      </c>
      <c r="J39" s="38">
        <v>0.04</v>
      </c>
      <c r="K39" s="22"/>
      <c r="L39" s="22"/>
      <c r="M39" s="22"/>
      <c r="N39" s="22"/>
      <c r="O39" s="22"/>
      <c r="P39" s="22"/>
    </row>
    <row r="40" spans="1:16" ht="39" customHeight="1" x14ac:dyDescent="0.15">
      <c r="A40" s="22"/>
      <c r="B40" s="35"/>
      <c r="C40" s="1145" t="s">
        <v>579</v>
      </c>
      <c r="D40" s="1146"/>
      <c r="E40" s="1147"/>
      <c r="F40" s="36">
        <v>0</v>
      </c>
      <c r="G40" s="37">
        <v>0</v>
      </c>
      <c r="H40" s="37">
        <v>0</v>
      </c>
      <c r="I40" s="37">
        <v>0.01</v>
      </c>
      <c r="J40" s="38">
        <v>0.02</v>
      </c>
      <c r="K40" s="22"/>
      <c r="L40" s="22"/>
      <c r="M40" s="22"/>
      <c r="N40" s="22"/>
      <c r="O40" s="22"/>
      <c r="P40" s="22"/>
    </row>
    <row r="41" spans="1:16" ht="39" customHeight="1" x14ac:dyDescent="0.15">
      <c r="A41" s="22"/>
      <c r="B41" s="35"/>
      <c r="C41" s="1145" t="s">
        <v>580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581</v>
      </c>
      <c r="D42" s="1146"/>
      <c r="E42" s="1147"/>
      <c r="F42" s="36" t="s">
        <v>527</v>
      </c>
      <c r="G42" s="37" t="s">
        <v>527</v>
      </c>
      <c r="H42" s="37" t="s">
        <v>527</v>
      </c>
      <c r="I42" s="37" t="s">
        <v>527</v>
      </c>
      <c r="J42" s="38" t="s">
        <v>527</v>
      </c>
      <c r="K42" s="22"/>
      <c r="L42" s="22"/>
      <c r="M42" s="22"/>
      <c r="N42" s="22"/>
      <c r="O42" s="22"/>
      <c r="P42" s="22"/>
    </row>
    <row r="43" spans="1:16" ht="39" customHeight="1" thickBot="1" x14ac:dyDescent="0.2">
      <c r="A43" s="22"/>
      <c r="B43" s="40"/>
      <c r="C43" s="1148" t="s">
        <v>582</v>
      </c>
      <c r="D43" s="1149"/>
      <c r="E43" s="1150"/>
      <c r="F43" s="41">
        <v>0.12</v>
      </c>
      <c r="G43" s="42">
        <v>0.31</v>
      </c>
      <c r="H43" s="42" t="s">
        <v>527</v>
      </c>
      <c r="I43" s="42" t="s">
        <v>527</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MXkBWtsqGbs2ygnb1sYpb9l51fOG2GTY8r6jwzVdVLjD4lkKRPIs9nr8oaAOvzQ8Q28kMaGNxJQahCzc/pJTw==" saltValue="I6HpjxVWXRr4HyzeKUlg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3007</v>
      </c>
      <c r="L45" s="60">
        <v>2907</v>
      </c>
      <c r="M45" s="60">
        <v>2905</v>
      </c>
      <c r="N45" s="60">
        <v>3136</v>
      </c>
      <c r="O45" s="61">
        <v>3069</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527</v>
      </c>
      <c r="L46" s="64" t="s">
        <v>527</v>
      </c>
      <c r="M46" s="64" t="s">
        <v>527</v>
      </c>
      <c r="N46" s="64" t="s">
        <v>527</v>
      </c>
      <c r="O46" s="65" t="s">
        <v>527</v>
      </c>
      <c r="P46" s="48"/>
      <c r="Q46" s="48"/>
      <c r="R46" s="48"/>
      <c r="S46" s="48"/>
      <c r="T46" s="48"/>
      <c r="U46" s="48"/>
    </row>
    <row r="47" spans="1:21" ht="30.75" customHeight="1" x14ac:dyDescent="0.15">
      <c r="A47" s="48"/>
      <c r="B47" s="1178"/>
      <c r="C47" s="1179"/>
      <c r="D47" s="62"/>
      <c r="E47" s="1155" t="s">
        <v>14</v>
      </c>
      <c r="F47" s="1155"/>
      <c r="G47" s="1155"/>
      <c r="H47" s="1155"/>
      <c r="I47" s="1155"/>
      <c r="J47" s="1156"/>
      <c r="K47" s="63">
        <v>10</v>
      </c>
      <c r="L47" s="64">
        <v>7</v>
      </c>
      <c r="M47" s="64">
        <v>3</v>
      </c>
      <c r="N47" s="64" t="s">
        <v>527</v>
      </c>
      <c r="O47" s="65" t="s">
        <v>527</v>
      </c>
      <c r="P47" s="48"/>
      <c r="Q47" s="48"/>
      <c r="R47" s="48"/>
      <c r="S47" s="48"/>
      <c r="T47" s="48"/>
      <c r="U47" s="48"/>
    </row>
    <row r="48" spans="1:21" ht="30.75" customHeight="1" x14ac:dyDescent="0.15">
      <c r="A48" s="48"/>
      <c r="B48" s="1178"/>
      <c r="C48" s="1179"/>
      <c r="D48" s="62"/>
      <c r="E48" s="1155" t="s">
        <v>15</v>
      </c>
      <c r="F48" s="1155"/>
      <c r="G48" s="1155"/>
      <c r="H48" s="1155"/>
      <c r="I48" s="1155"/>
      <c r="J48" s="1156"/>
      <c r="K48" s="63">
        <v>807</v>
      </c>
      <c r="L48" s="64">
        <v>745</v>
      </c>
      <c r="M48" s="64">
        <v>652</v>
      </c>
      <c r="N48" s="64">
        <v>608</v>
      </c>
      <c r="O48" s="65">
        <v>622</v>
      </c>
      <c r="P48" s="48"/>
      <c r="Q48" s="48"/>
      <c r="R48" s="48"/>
      <c r="S48" s="48"/>
      <c r="T48" s="48"/>
      <c r="U48" s="48"/>
    </row>
    <row r="49" spans="1:21" ht="30.75" customHeight="1" x14ac:dyDescent="0.15">
      <c r="A49" s="48"/>
      <c r="B49" s="1178"/>
      <c r="C49" s="1179"/>
      <c r="D49" s="62"/>
      <c r="E49" s="1155" t="s">
        <v>16</v>
      </c>
      <c r="F49" s="1155"/>
      <c r="G49" s="1155"/>
      <c r="H49" s="1155"/>
      <c r="I49" s="1155"/>
      <c r="J49" s="1156"/>
      <c r="K49" s="63">
        <v>385</v>
      </c>
      <c r="L49" s="64">
        <v>262</v>
      </c>
      <c r="M49" s="64">
        <v>225</v>
      </c>
      <c r="N49" s="64">
        <v>234</v>
      </c>
      <c r="O49" s="65">
        <v>293</v>
      </c>
      <c r="P49" s="48"/>
      <c r="Q49" s="48"/>
      <c r="R49" s="48"/>
      <c r="S49" s="48"/>
      <c r="T49" s="48"/>
      <c r="U49" s="48"/>
    </row>
    <row r="50" spans="1:21" ht="30.75" customHeight="1" x14ac:dyDescent="0.15">
      <c r="A50" s="48"/>
      <c r="B50" s="1178"/>
      <c r="C50" s="1179"/>
      <c r="D50" s="62"/>
      <c r="E50" s="1155" t="s">
        <v>17</v>
      </c>
      <c r="F50" s="1155"/>
      <c r="G50" s="1155"/>
      <c r="H50" s="1155"/>
      <c r="I50" s="1155"/>
      <c r="J50" s="1156"/>
      <c r="K50" s="63">
        <v>7</v>
      </c>
      <c r="L50" s="64">
        <v>6</v>
      </c>
      <c r="M50" s="64">
        <v>6</v>
      </c>
      <c r="N50" s="64">
        <v>3</v>
      </c>
      <c r="O50" s="65">
        <v>1</v>
      </c>
      <c r="P50" s="48"/>
      <c r="Q50" s="48"/>
      <c r="R50" s="48"/>
      <c r="S50" s="48"/>
      <c r="T50" s="48"/>
      <c r="U50" s="48"/>
    </row>
    <row r="51" spans="1:21" ht="30.75" customHeight="1" x14ac:dyDescent="0.15">
      <c r="A51" s="48"/>
      <c r="B51" s="1180"/>
      <c r="C51" s="1181"/>
      <c r="D51" s="66"/>
      <c r="E51" s="1155" t="s">
        <v>18</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3735</v>
      </c>
      <c r="L52" s="64">
        <v>3474</v>
      </c>
      <c r="M52" s="64">
        <v>3341</v>
      </c>
      <c r="N52" s="64">
        <v>3372</v>
      </c>
      <c r="O52" s="65">
        <v>3358</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481</v>
      </c>
      <c r="L53" s="69">
        <v>453</v>
      </c>
      <c r="M53" s="69">
        <v>450</v>
      </c>
      <c r="N53" s="69">
        <v>609</v>
      </c>
      <c r="O53" s="70">
        <v>627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15">
      <c r="B58" s="1161" t="s">
        <v>26</v>
      </c>
      <c r="C58" s="1162"/>
      <c r="D58" s="1167" t="s">
        <v>27</v>
      </c>
      <c r="E58" s="1168"/>
      <c r="F58" s="1168"/>
      <c r="G58" s="1168"/>
      <c r="H58" s="1168"/>
      <c r="I58" s="1168"/>
      <c r="J58" s="1169"/>
      <c r="K58" s="83">
        <v>0</v>
      </c>
      <c r="L58" s="84">
        <v>0</v>
      </c>
      <c r="M58" s="84" t="s">
        <v>527</v>
      </c>
      <c r="N58" s="84" t="s">
        <v>527</v>
      </c>
      <c r="O58" s="85" t="s">
        <v>527</v>
      </c>
    </row>
    <row r="59" spans="1:21" ht="31.5" customHeight="1" x14ac:dyDescent="0.15">
      <c r="B59" s="1163"/>
      <c r="C59" s="1164"/>
      <c r="D59" s="1170" t="s">
        <v>28</v>
      </c>
      <c r="E59" s="1171"/>
      <c r="F59" s="1171"/>
      <c r="G59" s="1171"/>
      <c r="H59" s="1171"/>
      <c r="I59" s="1171"/>
      <c r="J59" s="1172"/>
      <c r="K59" s="86">
        <v>14358</v>
      </c>
      <c r="L59" s="87">
        <v>12676</v>
      </c>
      <c r="M59" s="87" t="s">
        <v>527</v>
      </c>
      <c r="N59" s="87" t="s">
        <v>527</v>
      </c>
      <c r="O59" s="88" t="s">
        <v>527</v>
      </c>
    </row>
    <row r="60" spans="1:21" ht="31.5" customHeight="1" thickBot="1" x14ac:dyDescent="0.2">
      <c r="B60" s="1165"/>
      <c r="C60" s="1166"/>
      <c r="D60" s="1173" t="s">
        <v>29</v>
      </c>
      <c r="E60" s="1174"/>
      <c r="F60" s="1174"/>
      <c r="G60" s="1174"/>
      <c r="H60" s="1174"/>
      <c r="I60" s="1174"/>
      <c r="J60" s="1175"/>
      <c r="K60" s="89">
        <v>30</v>
      </c>
      <c r="L60" s="90">
        <v>17</v>
      </c>
      <c r="M60" s="90" t="s">
        <v>527</v>
      </c>
      <c r="N60" s="90" t="s">
        <v>527</v>
      </c>
      <c r="O60" s="91" t="s">
        <v>527</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WwLDFSUgqbHF16LHLCsUiC6evFF/h5Tkca/UmcAQsWSl7UFDSQihXMZTEHp3CY2u21KO4VFk1hdIRT4Fz5cTA==" saltValue="sINKsYQcFV1cK3tAcqs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568</v>
      </c>
      <c r="J40" s="103" t="s">
        <v>569</v>
      </c>
      <c r="K40" s="103" t="s">
        <v>570</v>
      </c>
      <c r="L40" s="103" t="s">
        <v>571</v>
      </c>
      <c r="M40" s="104" t="s">
        <v>572</v>
      </c>
    </row>
    <row r="41" spans="2:13" ht="27.75" customHeight="1" x14ac:dyDescent="0.15">
      <c r="B41" s="1196" t="s">
        <v>32</v>
      </c>
      <c r="C41" s="1197"/>
      <c r="D41" s="105"/>
      <c r="E41" s="1198" t="s">
        <v>33</v>
      </c>
      <c r="F41" s="1198"/>
      <c r="G41" s="1198"/>
      <c r="H41" s="1199"/>
      <c r="I41" s="355">
        <v>20545</v>
      </c>
      <c r="J41" s="356">
        <v>21618</v>
      </c>
      <c r="K41" s="356">
        <v>22539</v>
      </c>
      <c r="L41" s="356">
        <v>23666</v>
      </c>
      <c r="M41" s="357">
        <v>22593</v>
      </c>
    </row>
    <row r="42" spans="2:13" ht="27.75" customHeight="1" x14ac:dyDescent="0.15">
      <c r="B42" s="1186"/>
      <c r="C42" s="1187"/>
      <c r="D42" s="106"/>
      <c r="E42" s="1190" t="s">
        <v>34</v>
      </c>
      <c r="F42" s="1190"/>
      <c r="G42" s="1190"/>
      <c r="H42" s="1191"/>
      <c r="I42" s="358">
        <v>22</v>
      </c>
      <c r="J42" s="359">
        <v>15</v>
      </c>
      <c r="K42" s="359">
        <v>9</v>
      </c>
      <c r="L42" s="359">
        <v>5</v>
      </c>
      <c r="M42" s="360">
        <v>1</v>
      </c>
    </row>
    <row r="43" spans="2:13" ht="27.75" customHeight="1" x14ac:dyDescent="0.15">
      <c r="B43" s="1186"/>
      <c r="C43" s="1187"/>
      <c r="D43" s="106"/>
      <c r="E43" s="1190" t="s">
        <v>35</v>
      </c>
      <c r="F43" s="1190"/>
      <c r="G43" s="1190"/>
      <c r="H43" s="1191"/>
      <c r="I43" s="358">
        <v>6534</v>
      </c>
      <c r="J43" s="359">
        <v>6440</v>
      </c>
      <c r="K43" s="359">
        <v>5940</v>
      </c>
      <c r="L43" s="359">
        <v>5321</v>
      </c>
      <c r="M43" s="360">
        <v>4642</v>
      </c>
    </row>
    <row r="44" spans="2:13" ht="27.75" customHeight="1" x14ac:dyDescent="0.15">
      <c r="B44" s="1186"/>
      <c r="C44" s="1187"/>
      <c r="D44" s="106"/>
      <c r="E44" s="1190" t="s">
        <v>36</v>
      </c>
      <c r="F44" s="1190"/>
      <c r="G44" s="1190"/>
      <c r="H44" s="1191"/>
      <c r="I44" s="358">
        <v>743</v>
      </c>
      <c r="J44" s="359">
        <v>629</v>
      </c>
      <c r="K44" s="359">
        <v>544</v>
      </c>
      <c r="L44" s="359">
        <v>719</v>
      </c>
      <c r="M44" s="360">
        <v>633</v>
      </c>
    </row>
    <row r="45" spans="2:13" ht="27.75" customHeight="1" x14ac:dyDescent="0.15">
      <c r="B45" s="1186"/>
      <c r="C45" s="1187"/>
      <c r="D45" s="106"/>
      <c r="E45" s="1190" t="s">
        <v>37</v>
      </c>
      <c r="F45" s="1190"/>
      <c r="G45" s="1190"/>
      <c r="H45" s="1191"/>
      <c r="I45" s="358">
        <v>3652</v>
      </c>
      <c r="J45" s="359">
        <v>3665</v>
      </c>
      <c r="K45" s="359">
        <v>3797</v>
      </c>
      <c r="L45" s="359">
        <v>3743</v>
      </c>
      <c r="M45" s="360">
        <v>3693</v>
      </c>
    </row>
    <row r="46" spans="2:13" ht="27.75" customHeight="1" x14ac:dyDescent="0.15">
      <c r="B46" s="1186"/>
      <c r="C46" s="1187"/>
      <c r="D46" s="107"/>
      <c r="E46" s="1190" t="s">
        <v>38</v>
      </c>
      <c r="F46" s="1190"/>
      <c r="G46" s="1190"/>
      <c r="H46" s="1191"/>
      <c r="I46" s="358" t="s">
        <v>527</v>
      </c>
      <c r="J46" s="359" t="s">
        <v>527</v>
      </c>
      <c r="K46" s="359" t="s">
        <v>527</v>
      </c>
      <c r="L46" s="359" t="s">
        <v>527</v>
      </c>
      <c r="M46" s="360" t="s">
        <v>527</v>
      </c>
    </row>
    <row r="47" spans="2:13" ht="27.75" customHeight="1" x14ac:dyDescent="0.15">
      <c r="B47" s="1186"/>
      <c r="C47" s="1187"/>
      <c r="D47" s="108"/>
      <c r="E47" s="1200" t="s">
        <v>39</v>
      </c>
      <c r="F47" s="1201"/>
      <c r="G47" s="1201"/>
      <c r="H47" s="1202"/>
      <c r="I47" s="358" t="s">
        <v>527</v>
      </c>
      <c r="J47" s="359" t="s">
        <v>527</v>
      </c>
      <c r="K47" s="359" t="s">
        <v>527</v>
      </c>
      <c r="L47" s="359" t="s">
        <v>527</v>
      </c>
      <c r="M47" s="360" t="s">
        <v>527</v>
      </c>
    </row>
    <row r="48" spans="2:13" ht="27.75" customHeight="1" x14ac:dyDescent="0.15">
      <c r="B48" s="1186"/>
      <c r="C48" s="1187"/>
      <c r="D48" s="106"/>
      <c r="E48" s="1190" t="s">
        <v>40</v>
      </c>
      <c r="F48" s="1190"/>
      <c r="G48" s="1190"/>
      <c r="H48" s="1191"/>
      <c r="I48" s="358" t="s">
        <v>527</v>
      </c>
      <c r="J48" s="359" t="s">
        <v>527</v>
      </c>
      <c r="K48" s="359" t="s">
        <v>527</v>
      </c>
      <c r="L48" s="359" t="s">
        <v>527</v>
      </c>
      <c r="M48" s="360" t="s">
        <v>527</v>
      </c>
    </row>
    <row r="49" spans="2:13" ht="27.75" customHeight="1" x14ac:dyDescent="0.15">
      <c r="B49" s="1188"/>
      <c r="C49" s="1189"/>
      <c r="D49" s="106"/>
      <c r="E49" s="1190" t="s">
        <v>41</v>
      </c>
      <c r="F49" s="1190"/>
      <c r="G49" s="1190"/>
      <c r="H49" s="1191"/>
      <c r="I49" s="358" t="s">
        <v>527</v>
      </c>
      <c r="J49" s="359" t="s">
        <v>527</v>
      </c>
      <c r="K49" s="359" t="s">
        <v>527</v>
      </c>
      <c r="L49" s="359" t="s">
        <v>527</v>
      </c>
      <c r="M49" s="360" t="s">
        <v>527</v>
      </c>
    </row>
    <row r="50" spans="2:13" ht="27.75" customHeight="1" x14ac:dyDescent="0.15">
      <c r="B50" s="1184" t="s">
        <v>42</v>
      </c>
      <c r="C50" s="1185"/>
      <c r="D50" s="109"/>
      <c r="E50" s="1190" t="s">
        <v>43</v>
      </c>
      <c r="F50" s="1190"/>
      <c r="G50" s="1190"/>
      <c r="H50" s="1191"/>
      <c r="I50" s="358">
        <v>20274</v>
      </c>
      <c r="J50" s="359">
        <v>18932</v>
      </c>
      <c r="K50" s="359">
        <v>18735</v>
      </c>
      <c r="L50" s="359">
        <v>18370</v>
      </c>
      <c r="M50" s="360">
        <v>18031</v>
      </c>
    </row>
    <row r="51" spans="2:13" ht="27.75" customHeight="1" x14ac:dyDescent="0.15">
      <c r="B51" s="1186"/>
      <c r="C51" s="1187"/>
      <c r="D51" s="106"/>
      <c r="E51" s="1190" t="s">
        <v>44</v>
      </c>
      <c r="F51" s="1190"/>
      <c r="G51" s="1190"/>
      <c r="H51" s="1191"/>
      <c r="I51" s="358">
        <v>1591</v>
      </c>
      <c r="J51" s="359">
        <v>1464</v>
      </c>
      <c r="K51" s="359">
        <v>1262</v>
      </c>
      <c r="L51" s="359">
        <v>901</v>
      </c>
      <c r="M51" s="360">
        <v>725</v>
      </c>
    </row>
    <row r="52" spans="2:13" ht="27.75" customHeight="1" x14ac:dyDescent="0.15">
      <c r="B52" s="1188"/>
      <c r="C52" s="1189"/>
      <c r="D52" s="106"/>
      <c r="E52" s="1190" t="s">
        <v>45</v>
      </c>
      <c r="F52" s="1190"/>
      <c r="G52" s="1190"/>
      <c r="H52" s="1191"/>
      <c r="I52" s="358">
        <v>25622</v>
      </c>
      <c r="J52" s="359">
        <v>25894</v>
      </c>
      <c r="K52" s="359">
        <v>26239</v>
      </c>
      <c r="L52" s="359">
        <v>26573</v>
      </c>
      <c r="M52" s="360">
        <v>25174</v>
      </c>
    </row>
    <row r="53" spans="2:13" ht="27.75" customHeight="1" thickBot="1" x14ac:dyDescent="0.2">
      <c r="B53" s="1192" t="s">
        <v>46</v>
      </c>
      <c r="C53" s="1193"/>
      <c r="D53" s="110"/>
      <c r="E53" s="1194" t="s">
        <v>47</v>
      </c>
      <c r="F53" s="1194"/>
      <c r="G53" s="1194"/>
      <c r="H53" s="1195"/>
      <c r="I53" s="361">
        <v>-15991</v>
      </c>
      <c r="J53" s="362">
        <v>-13923</v>
      </c>
      <c r="K53" s="362">
        <v>-13407</v>
      </c>
      <c r="L53" s="362">
        <v>-12388</v>
      </c>
      <c r="M53" s="363">
        <v>-12366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GYOOVzkzkjkh7RtkmLuTLp7PVZXTJZCiuLK6zAoYhyMfuet6UYZW4BeRr96xSwOEugP5sZOw2HknNxb1/I+s4w==" saltValue="QX8UbjQC0hdT2r0uGBq6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570</v>
      </c>
      <c r="G54" s="119" t="s">
        <v>571</v>
      </c>
      <c r="H54" s="120" t="s">
        <v>572</v>
      </c>
    </row>
    <row r="55" spans="2:8" ht="52.5" customHeight="1" x14ac:dyDescent="0.15">
      <c r="B55" s="121"/>
      <c r="C55" s="1211" t="s">
        <v>50</v>
      </c>
      <c r="D55" s="1211"/>
      <c r="E55" s="1212"/>
      <c r="F55" s="122">
        <v>1991</v>
      </c>
      <c r="G55" s="122">
        <v>1992</v>
      </c>
      <c r="H55" s="123">
        <v>1992</v>
      </c>
    </row>
    <row r="56" spans="2:8" ht="52.5" customHeight="1" x14ac:dyDescent="0.15">
      <c r="B56" s="124"/>
      <c r="C56" s="1213" t="s">
        <v>51</v>
      </c>
      <c r="D56" s="1213"/>
      <c r="E56" s="1214"/>
      <c r="F56" s="125">
        <v>12676</v>
      </c>
      <c r="G56" s="125">
        <v>12051</v>
      </c>
      <c r="H56" s="126">
        <v>11558</v>
      </c>
    </row>
    <row r="57" spans="2:8" ht="53.25" customHeight="1" x14ac:dyDescent="0.15">
      <c r="B57" s="124"/>
      <c r="C57" s="1215" t="s">
        <v>52</v>
      </c>
      <c r="D57" s="1215"/>
      <c r="E57" s="1216"/>
      <c r="F57" s="127">
        <v>7906</v>
      </c>
      <c r="G57" s="127">
        <v>8307</v>
      </c>
      <c r="H57" s="128">
        <v>8520</v>
      </c>
    </row>
    <row r="58" spans="2:8" ht="45.75" customHeight="1" x14ac:dyDescent="0.15">
      <c r="B58" s="129"/>
      <c r="C58" s="1203" t="s">
        <v>605</v>
      </c>
      <c r="D58" s="1204"/>
      <c r="E58" s="1205"/>
      <c r="F58" s="130">
        <v>4656</v>
      </c>
      <c r="G58" s="130">
        <v>4656</v>
      </c>
      <c r="H58" s="131">
        <v>4656</v>
      </c>
    </row>
    <row r="59" spans="2:8" ht="45.75" customHeight="1" x14ac:dyDescent="0.15">
      <c r="B59" s="129"/>
      <c r="C59" s="1203" t="s">
        <v>606</v>
      </c>
      <c r="D59" s="1204"/>
      <c r="E59" s="1205"/>
      <c r="F59" s="130">
        <v>1145</v>
      </c>
      <c r="G59" s="130">
        <v>1145</v>
      </c>
      <c r="H59" s="131">
        <v>1145</v>
      </c>
    </row>
    <row r="60" spans="2:8" ht="45.75" customHeight="1" x14ac:dyDescent="0.15">
      <c r="B60" s="129"/>
      <c r="C60" s="1203" t="s">
        <v>607</v>
      </c>
      <c r="D60" s="1204"/>
      <c r="E60" s="1205"/>
      <c r="F60" s="130">
        <v>288</v>
      </c>
      <c r="G60" s="130">
        <v>692</v>
      </c>
      <c r="H60" s="131">
        <v>855</v>
      </c>
    </row>
    <row r="61" spans="2:8" ht="45.75" customHeight="1" x14ac:dyDescent="0.15">
      <c r="B61" s="129"/>
      <c r="C61" s="1203" t="s">
        <v>608</v>
      </c>
      <c r="D61" s="1204"/>
      <c r="E61" s="1205"/>
      <c r="F61" s="130">
        <v>630</v>
      </c>
      <c r="G61" s="130">
        <v>629</v>
      </c>
      <c r="H61" s="131">
        <v>628</v>
      </c>
    </row>
    <row r="62" spans="2:8" ht="45.75" customHeight="1" thickBot="1" x14ac:dyDescent="0.2">
      <c r="B62" s="132"/>
      <c r="C62" s="1206" t="s">
        <v>609</v>
      </c>
      <c r="D62" s="1207"/>
      <c r="E62" s="1208"/>
      <c r="F62" s="133">
        <v>629</v>
      </c>
      <c r="G62" s="133">
        <v>615</v>
      </c>
      <c r="H62" s="134">
        <v>612</v>
      </c>
    </row>
    <row r="63" spans="2:8" ht="52.5" customHeight="1" thickBot="1" x14ac:dyDescent="0.2">
      <c r="B63" s="135"/>
      <c r="C63" s="1209" t="s">
        <v>53</v>
      </c>
      <c r="D63" s="1209"/>
      <c r="E63" s="1210"/>
      <c r="F63" s="136">
        <v>22573</v>
      </c>
      <c r="G63" s="136">
        <v>22351</v>
      </c>
      <c r="H63" s="137">
        <v>22071</v>
      </c>
    </row>
    <row r="64" spans="2:8" x14ac:dyDescent="0.15"/>
  </sheetData>
  <sheetProtection algorithmName="SHA-512" hashValue="Q3njMQg8vMK3amXJ4LQ/PUjJWEshrjGcEGSGEhIuYDZv/LZdfzFXKTOPD5QtUT07CdgaVeH1Hz4DlGkIFhs+YQ==" saltValue="30tYPqfwVpfwtn/3Rggv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7B4F3-55B7-44BA-B07A-8B516ABF04B9}">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610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611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612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613</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568</v>
      </c>
      <c r="BQ50" s="1250"/>
      <c r="BR50" s="1250"/>
      <c r="BS50" s="1250"/>
      <c r="BT50" s="1250"/>
      <c r="BU50" s="1250"/>
      <c r="BV50" s="1250"/>
      <c r="BW50" s="1250"/>
      <c r="BX50" s="1250" t="s">
        <v>569</v>
      </c>
      <c r="BY50" s="1250"/>
      <c r="BZ50" s="1250"/>
      <c r="CA50" s="1250"/>
      <c r="CB50" s="1250"/>
      <c r="CC50" s="1250"/>
      <c r="CD50" s="1250"/>
      <c r="CE50" s="1250"/>
      <c r="CF50" s="1250" t="s">
        <v>570</v>
      </c>
      <c r="CG50" s="1250"/>
      <c r="CH50" s="1250"/>
      <c r="CI50" s="1250"/>
      <c r="CJ50" s="1250"/>
      <c r="CK50" s="1250"/>
      <c r="CL50" s="1250"/>
      <c r="CM50" s="1250"/>
      <c r="CN50" s="1250" t="s">
        <v>571</v>
      </c>
      <c r="CO50" s="1250"/>
      <c r="CP50" s="1250"/>
      <c r="CQ50" s="1250"/>
      <c r="CR50" s="1250"/>
      <c r="CS50" s="1250"/>
      <c r="CT50" s="1250"/>
      <c r="CU50" s="1250"/>
      <c r="CV50" s="1250" t="s">
        <v>572</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614</v>
      </c>
      <c r="AO51" s="1254"/>
      <c r="AP51" s="1254"/>
      <c r="AQ51" s="1254"/>
      <c r="AR51" s="1254"/>
      <c r="AS51" s="1254"/>
      <c r="AT51" s="1254"/>
      <c r="AU51" s="1254"/>
      <c r="AV51" s="1254"/>
      <c r="AW51" s="1254"/>
      <c r="AX51" s="1254"/>
      <c r="AY51" s="1254"/>
      <c r="AZ51" s="1254"/>
      <c r="BA51" s="1254"/>
      <c r="BB51" s="1254" t="s">
        <v>615</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5"/>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616</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5"/>
      <c r="BY53" s="1256"/>
      <c r="BZ53" s="1256"/>
      <c r="CA53" s="1256"/>
      <c r="CB53" s="1256"/>
      <c r="CC53" s="1256"/>
      <c r="CD53" s="1256"/>
      <c r="CE53" s="1256"/>
      <c r="CF53" s="1256">
        <v>59.7</v>
      </c>
      <c r="CG53" s="1256"/>
      <c r="CH53" s="1256"/>
      <c r="CI53" s="1256"/>
      <c r="CJ53" s="1256"/>
      <c r="CK53" s="1256"/>
      <c r="CL53" s="1256"/>
      <c r="CM53" s="1256"/>
      <c r="CN53" s="1256">
        <v>60.6</v>
      </c>
      <c r="CO53" s="1256"/>
      <c r="CP53" s="1256"/>
      <c r="CQ53" s="1256"/>
      <c r="CR53" s="1256"/>
      <c r="CS53" s="1256"/>
      <c r="CT53" s="1256"/>
      <c r="CU53" s="1256"/>
      <c r="CV53" s="1256">
        <v>61.2</v>
      </c>
      <c r="CW53" s="1256"/>
      <c r="CX53" s="1256"/>
      <c r="CY53" s="1256"/>
      <c r="CZ53" s="1256"/>
      <c r="DA53" s="1256"/>
      <c r="DB53" s="1256"/>
      <c r="DC53" s="1256"/>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3"/>
      <c r="B55" s="1225"/>
      <c r="G55" s="1244"/>
      <c r="H55" s="1244"/>
      <c r="I55" s="1244"/>
      <c r="J55" s="1244"/>
      <c r="K55" s="1253"/>
      <c r="L55" s="1253"/>
      <c r="M55" s="1253"/>
      <c r="N55" s="1253"/>
      <c r="AN55" s="1250" t="s">
        <v>617</v>
      </c>
      <c r="AO55" s="1250"/>
      <c r="AP55" s="1250"/>
      <c r="AQ55" s="1250"/>
      <c r="AR55" s="1250"/>
      <c r="AS55" s="1250"/>
      <c r="AT55" s="1250"/>
      <c r="AU55" s="1250"/>
      <c r="AV55" s="1250"/>
      <c r="AW55" s="1250"/>
      <c r="AX55" s="1250"/>
      <c r="AY55" s="1250"/>
      <c r="AZ55" s="1250"/>
      <c r="BA55" s="1250"/>
      <c r="BB55" s="1254" t="s">
        <v>615</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5"/>
      <c r="BY55" s="1256"/>
      <c r="BZ55" s="1256"/>
      <c r="CA55" s="1256"/>
      <c r="CB55" s="1256"/>
      <c r="CC55" s="1256"/>
      <c r="CD55" s="1256"/>
      <c r="CE55" s="1256"/>
      <c r="CF55" s="1256">
        <v>14.5</v>
      </c>
      <c r="CG55" s="1256"/>
      <c r="CH55" s="1256"/>
      <c r="CI55" s="1256"/>
      <c r="CJ55" s="1256"/>
      <c r="CK55" s="1256"/>
      <c r="CL55" s="1256"/>
      <c r="CM55" s="1256"/>
      <c r="CN55" s="1256">
        <v>25.2</v>
      </c>
      <c r="CO55" s="1256"/>
      <c r="CP55" s="1256"/>
      <c r="CQ55" s="1256"/>
      <c r="CR55" s="1256"/>
      <c r="CS55" s="1256"/>
      <c r="CT55" s="1256"/>
      <c r="CU55" s="1256"/>
      <c r="CV55" s="1256">
        <v>15.7</v>
      </c>
      <c r="CW55" s="1256"/>
      <c r="CX55" s="1256"/>
      <c r="CY55" s="1256"/>
      <c r="CZ55" s="1256"/>
      <c r="DA55" s="1256"/>
      <c r="DB55" s="1256"/>
      <c r="DC55" s="1256"/>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x14ac:dyDescent="0.15">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616</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5"/>
      <c r="BY57" s="1256"/>
      <c r="BZ57" s="1256"/>
      <c r="CA57" s="1256"/>
      <c r="CB57" s="1256"/>
      <c r="CC57" s="1256"/>
      <c r="CD57" s="1256"/>
      <c r="CE57" s="1256"/>
      <c r="CF57" s="1256">
        <v>58.9</v>
      </c>
      <c r="CG57" s="1256"/>
      <c r="CH57" s="1256"/>
      <c r="CI57" s="1256"/>
      <c r="CJ57" s="1256"/>
      <c r="CK57" s="1256"/>
      <c r="CL57" s="1256"/>
      <c r="CM57" s="1256"/>
      <c r="CN57" s="1256">
        <v>62.5</v>
      </c>
      <c r="CO57" s="1256"/>
      <c r="CP57" s="1256"/>
      <c r="CQ57" s="1256"/>
      <c r="CR57" s="1256"/>
      <c r="CS57" s="1256"/>
      <c r="CT57" s="1256"/>
      <c r="CU57" s="1256"/>
      <c r="CV57" s="1256">
        <v>65</v>
      </c>
      <c r="CW57" s="1256"/>
      <c r="CX57" s="1256"/>
      <c r="CY57" s="1256"/>
      <c r="CZ57" s="1256"/>
      <c r="DA57" s="1256"/>
      <c r="DB57" s="1256"/>
      <c r="DC57" s="1256"/>
      <c r="DD57" s="1259"/>
      <c r="DE57" s="1257"/>
    </row>
    <row r="58" spans="1:109" s="1233" customFormat="1" x14ac:dyDescent="0.15">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x14ac:dyDescent="0.15">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x14ac:dyDescent="0.15">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x14ac:dyDescent="0.15">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5" t="s">
        <v>618</v>
      </c>
    </row>
    <row r="64" spans="1:109" x14ac:dyDescent="0.15">
      <c r="B64" s="1225"/>
      <c r="G64" s="1232"/>
      <c r="I64" s="1266"/>
      <c r="J64" s="1266"/>
      <c r="K64" s="1266"/>
      <c r="L64" s="1266"/>
      <c r="M64" s="1266"/>
      <c r="N64" s="1267"/>
      <c r="AM64" s="1232"/>
      <c r="AN64" s="1232" t="s">
        <v>611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619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613</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568</v>
      </c>
      <c r="BQ72" s="1250"/>
      <c r="BR72" s="1250"/>
      <c r="BS72" s="1250"/>
      <c r="BT72" s="1250"/>
      <c r="BU72" s="1250"/>
      <c r="BV72" s="1250"/>
      <c r="BW72" s="1250"/>
      <c r="BX72" s="1250" t="s">
        <v>569</v>
      </c>
      <c r="BY72" s="1250"/>
      <c r="BZ72" s="1250"/>
      <c r="CA72" s="1250"/>
      <c r="CB72" s="1250"/>
      <c r="CC72" s="1250"/>
      <c r="CD72" s="1250"/>
      <c r="CE72" s="1250"/>
      <c r="CF72" s="1250" t="s">
        <v>570</v>
      </c>
      <c r="CG72" s="1250"/>
      <c r="CH72" s="1250"/>
      <c r="CI72" s="1250"/>
      <c r="CJ72" s="1250"/>
      <c r="CK72" s="1250"/>
      <c r="CL72" s="1250"/>
      <c r="CM72" s="1250"/>
      <c r="CN72" s="1250" t="s">
        <v>571</v>
      </c>
      <c r="CO72" s="1250"/>
      <c r="CP72" s="1250"/>
      <c r="CQ72" s="1250"/>
      <c r="CR72" s="1250"/>
      <c r="CS72" s="1250"/>
      <c r="CT72" s="1250"/>
      <c r="CU72" s="1250"/>
      <c r="CV72" s="1250" t="s">
        <v>572</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614</v>
      </c>
      <c r="AO73" s="1254"/>
      <c r="AP73" s="1254"/>
      <c r="AQ73" s="1254"/>
      <c r="AR73" s="1254"/>
      <c r="AS73" s="1254"/>
      <c r="AT73" s="1254"/>
      <c r="AU73" s="1254"/>
      <c r="AV73" s="1254"/>
      <c r="AW73" s="1254"/>
      <c r="AX73" s="1254"/>
      <c r="AY73" s="1254"/>
      <c r="AZ73" s="1254"/>
      <c r="BA73" s="1254"/>
      <c r="BB73" s="1254" t="s">
        <v>615</v>
      </c>
      <c r="BC73" s="1254"/>
      <c r="BD73" s="1254"/>
      <c r="BE73" s="1254"/>
      <c r="BF73" s="1254"/>
      <c r="BG73" s="1254"/>
      <c r="BH73" s="1254"/>
      <c r="BI73" s="1254"/>
      <c r="BJ73" s="1254"/>
      <c r="BK73" s="1254"/>
      <c r="BL73" s="1254"/>
      <c r="BM73" s="1254"/>
      <c r="BN73" s="1254"/>
      <c r="BO73" s="1254"/>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620</v>
      </c>
      <c r="BC75" s="1254"/>
      <c r="BD75" s="1254"/>
      <c r="BE75" s="1254"/>
      <c r="BF75" s="1254"/>
      <c r="BG75" s="1254"/>
      <c r="BH75" s="1254"/>
      <c r="BI75" s="1254"/>
      <c r="BJ75" s="1254"/>
      <c r="BK75" s="1254"/>
      <c r="BL75" s="1254"/>
      <c r="BM75" s="1254"/>
      <c r="BN75" s="1254"/>
      <c r="BO75" s="1254"/>
      <c r="BP75" s="1256">
        <v>2.9</v>
      </c>
      <c r="BQ75" s="1256"/>
      <c r="BR75" s="1256"/>
      <c r="BS75" s="1256"/>
      <c r="BT75" s="1256"/>
      <c r="BU75" s="1256"/>
      <c r="BV75" s="1256"/>
      <c r="BW75" s="1256"/>
      <c r="BX75" s="1256">
        <v>3.2</v>
      </c>
      <c r="BY75" s="1256"/>
      <c r="BZ75" s="1256"/>
      <c r="CA75" s="1256"/>
      <c r="CB75" s="1256"/>
      <c r="CC75" s="1256"/>
      <c r="CD75" s="1256"/>
      <c r="CE75" s="1256"/>
      <c r="CF75" s="1256">
        <v>3.5</v>
      </c>
      <c r="CG75" s="1256"/>
      <c r="CH75" s="1256"/>
      <c r="CI75" s="1256"/>
      <c r="CJ75" s="1256"/>
      <c r="CK75" s="1256"/>
      <c r="CL75" s="1256"/>
      <c r="CM75" s="1256"/>
      <c r="CN75" s="1256">
        <v>3.8</v>
      </c>
      <c r="CO75" s="1256"/>
      <c r="CP75" s="1256"/>
      <c r="CQ75" s="1256"/>
      <c r="CR75" s="1256"/>
      <c r="CS75" s="1256"/>
      <c r="CT75" s="1256"/>
      <c r="CU75" s="1256"/>
      <c r="CV75" s="1256">
        <v>4.2</v>
      </c>
      <c r="CW75" s="1256"/>
      <c r="CX75" s="1256"/>
      <c r="CY75" s="1256"/>
      <c r="CZ75" s="1256"/>
      <c r="DA75" s="1256"/>
      <c r="DB75" s="1256"/>
      <c r="DC75" s="1256"/>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5"/>
      <c r="G77" s="1244"/>
      <c r="H77" s="1244"/>
      <c r="I77" s="1244"/>
      <c r="J77" s="1244"/>
      <c r="K77" s="1273"/>
      <c r="L77" s="1273"/>
      <c r="M77" s="1273"/>
      <c r="N77" s="1273"/>
      <c r="AN77" s="1250" t="s">
        <v>617</v>
      </c>
      <c r="AO77" s="1250"/>
      <c r="AP77" s="1250"/>
      <c r="AQ77" s="1250"/>
      <c r="AR77" s="1250"/>
      <c r="AS77" s="1250"/>
      <c r="AT77" s="1250"/>
      <c r="AU77" s="1250"/>
      <c r="AV77" s="1250"/>
      <c r="AW77" s="1250"/>
      <c r="AX77" s="1250"/>
      <c r="AY77" s="1250"/>
      <c r="AZ77" s="1250"/>
      <c r="BA77" s="1250"/>
      <c r="BB77" s="1254" t="s">
        <v>615</v>
      </c>
      <c r="BC77" s="1254"/>
      <c r="BD77" s="1254"/>
      <c r="BE77" s="1254"/>
      <c r="BF77" s="1254"/>
      <c r="BG77" s="1254"/>
      <c r="BH77" s="1254"/>
      <c r="BI77" s="1254"/>
      <c r="BJ77" s="1254"/>
      <c r="BK77" s="1254"/>
      <c r="BL77" s="1254"/>
      <c r="BM77" s="1254"/>
      <c r="BN77" s="1254"/>
      <c r="BO77" s="1254"/>
      <c r="BP77" s="1256">
        <v>15.3</v>
      </c>
      <c r="BQ77" s="1256"/>
      <c r="BR77" s="1256"/>
      <c r="BS77" s="1256"/>
      <c r="BT77" s="1256"/>
      <c r="BU77" s="1256"/>
      <c r="BV77" s="1256"/>
      <c r="BW77" s="1256"/>
      <c r="BX77" s="1256">
        <v>14.9</v>
      </c>
      <c r="BY77" s="1256"/>
      <c r="BZ77" s="1256"/>
      <c r="CA77" s="1256"/>
      <c r="CB77" s="1256"/>
      <c r="CC77" s="1256"/>
      <c r="CD77" s="1256"/>
      <c r="CE77" s="1256"/>
      <c r="CF77" s="1256">
        <v>14.5</v>
      </c>
      <c r="CG77" s="1256"/>
      <c r="CH77" s="1256"/>
      <c r="CI77" s="1256"/>
      <c r="CJ77" s="1256"/>
      <c r="CK77" s="1256"/>
      <c r="CL77" s="1256"/>
      <c r="CM77" s="1256"/>
      <c r="CN77" s="1256">
        <v>25.2</v>
      </c>
      <c r="CO77" s="1256"/>
      <c r="CP77" s="1256"/>
      <c r="CQ77" s="1256"/>
      <c r="CR77" s="1256"/>
      <c r="CS77" s="1256"/>
      <c r="CT77" s="1256"/>
      <c r="CU77" s="1256"/>
      <c r="CV77" s="1256">
        <v>15.7</v>
      </c>
      <c r="CW77" s="1256"/>
      <c r="CX77" s="1256"/>
      <c r="CY77" s="1256"/>
      <c r="CZ77" s="1256"/>
      <c r="DA77" s="1256"/>
      <c r="DB77" s="1256"/>
      <c r="DC77" s="1256"/>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620</v>
      </c>
      <c r="BC79" s="1254"/>
      <c r="BD79" s="1254"/>
      <c r="BE79" s="1254"/>
      <c r="BF79" s="1254"/>
      <c r="BG79" s="1254"/>
      <c r="BH79" s="1254"/>
      <c r="BI79" s="1254"/>
      <c r="BJ79" s="1254"/>
      <c r="BK79" s="1254"/>
      <c r="BL79" s="1254"/>
      <c r="BM79" s="1254"/>
      <c r="BN79" s="1254"/>
      <c r="BO79" s="1254"/>
      <c r="BP79" s="1256">
        <v>8.5</v>
      </c>
      <c r="BQ79" s="1256"/>
      <c r="BR79" s="1256"/>
      <c r="BS79" s="1256"/>
      <c r="BT79" s="1256"/>
      <c r="BU79" s="1256"/>
      <c r="BV79" s="1256"/>
      <c r="BW79" s="1256"/>
      <c r="BX79" s="1256">
        <v>8.5</v>
      </c>
      <c r="BY79" s="1256"/>
      <c r="BZ79" s="1256"/>
      <c r="CA79" s="1256"/>
      <c r="CB79" s="1256"/>
      <c r="CC79" s="1256"/>
      <c r="CD79" s="1256"/>
      <c r="CE79" s="1256"/>
      <c r="CF79" s="1256">
        <v>8.4</v>
      </c>
      <c r="CG79" s="1256"/>
      <c r="CH79" s="1256"/>
      <c r="CI79" s="1256"/>
      <c r="CJ79" s="1256"/>
      <c r="CK79" s="1256"/>
      <c r="CL79" s="1256"/>
      <c r="CM79" s="1256"/>
      <c r="CN79" s="1256">
        <v>8.9</v>
      </c>
      <c r="CO79" s="1256"/>
      <c r="CP79" s="1256"/>
      <c r="CQ79" s="1256"/>
      <c r="CR79" s="1256"/>
      <c r="CS79" s="1256"/>
      <c r="CT79" s="1256"/>
      <c r="CU79" s="1256"/>
      <c r="CV79" s="1256">
        <v>8.9</v>
      </c>
      <c r="CW79" s="1256"/>
      <c r="CX79" s="1256"/>
      <c r="CY79" s="1256"/>
      <c r="CZ79" s="1256"/>
      <c r="DA79" s="1256"/>
      <c r="DB79" s="1256"/>
      <c r="DC79" s="1256"/>
    </row>
    <row r="80" spans="2:107" x14ac:dyDescent="0.15">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TKKiSobkYFnoTu91aQz97na0+qy2H2SKc3NM1DvUnMofY6tw96dS2Dgs2W8XUdRT3ICWcwfWdUqSCmf7XGV00w==" saltValue="09wHaTmwBf3ELEZ3fuJ+d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61FF3-6D6A-4058-92CE-65410E90EAE3}">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515</v>
      </c>
    </row>
  </sheetData>
  <sheetProtection algorithmName="SHA-512" hashValue="F3HGF8oyeUMr9zhJ+OzsHuD4wtyjSFwgytd+yedMcbHwhUskFC6pul4ESQTjKrdLqsfdiASRi2i9Exg1gzXhRA==" saltValue="QzIADVO6uqODLyIOhJfe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C4074-EEB5-48D4-9644-4DBB01DC7863}">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515</v>
      </c>
    </row>
  </sheetData>
  <sheetProtection algorithmName="SHA-512" hashValue="p/kQFLlD355fLYsbGAQRZWPF42zHnf83+uIZUzLWNc6DSEJI278ZJoNecZ5W01KTVnrGp661Cx3T0E41a0k3Vg==" saltValue="UkWsQmbYsQYwW0YofKX7y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565</v>
      </c>
      <c r="G2" s="151"/>
      <c r="H2" s="152"/>
    </row>
    <row r="3" spans="1:8" x14ac:dyDescent="0.15">
      <c r="A3" s="148" t="s">
        <v>558</v>
      </c>
      <c r="B3" s="153"/>
      <c r="C3" s="154"/>
      <c r="D3" s="155">
        <v>96686</v>
      </c>
      <c r="E3" s="156"/>
      <c r="F3" s="157">
        <v>83774</v>
      </c>
      <c r="G3" s="158"/>
      <c r="H3" s="159"/>
    </row>
    <row r="4" spans="1:8" x14ac:dyDescent="0.15">
      <c r="A4" s="160"/>
      <c r="B4" s="161"/>
      <c r="C4" s="162"/>
      <c r="D4" s="163">
        <v>48641</v>
      </c>
      <c r="E4" s="164"/>
      <c r="F4" s="165">
        <v>52179</v>
      </c>
      <c r="G4" s="166"/>
      <c r="H4" s="167"/>
    </row>
    <row r="5" spans="1:8" x14ac:dyDescent="0.15">
      <c r="A5" s="148" t="s">
        <v>560</v>
      </c>
      <c r="B5" s="153"/>
      <c r="C5" s="154"/>
      <c r="D5" s="155">
        <v>144119</v>
      </c>
      <c r="E5" s="156"/>
      <c r="F5" s="157">
        <v>132981</v>
      </c>
      <c r="G5" s="158"/>
      <c r="H5" s="159"/>
    </row>
    <row r="6" spans="1:8" x14ac:dyDescent="0.15">
      <c r="A6" s="160"/>
      <c r="B6" s="161"/>
      <c r="C6" s="162"/>
      <c r="D6" s="163">
        <v>60185</v>
      </c>
      <c r="E6" s="164"/>
      <c r="F6" s="165">
        <v>56973</v>
      </c>
      <c r="G6" s="166"/>
      <c r="H6" s="167"/>
    </row>
    <row r="7" spans="1:8" x14ac:dyDescent="0.15">
      <c r="A7" s="148" t="s">
        <v>561</v>
      </c>
      <c r="B7" s="153"/>
      <c r="C7" s="154"/>
      <c r="D7" s="155">
        <v>127651</v>
      </c>
      <c r="E7" s="156"/>
      <c r="F7" s="157">
        <v>128523</v>
      </c>
      <c r="G7" s="158"/>
      <c r="H7" s="159"/>
    </row>
    <row r="8" spans="1:8" x14ac:dyDescent="0.15">
      <c r="A8" s="160"/>
      <c r="B8" s="161"/>
      <c r="C8" s="162"/>
      <c r="D8" s="163">
        <v>90288</v>
      </c>
      <c r="E8" s="164"/>
      <c r="F8" s="165">
        <v>56792</v>
      </c>
      <c r="G8" s="166"/>
      <c r="H8" s="167"/>
    </row>
    <row r="9" spans="1:8" x14ac:dyDescent="0.15">
      <c r="A9" s="148" t="s">
        <v>562</v>
      </c>
      <c r="B9" s="153"/>
      <c r="C9" s="154"/>
      <c r="D9" s="155">
        <v>160410</v>
      </c>
      <c r="E9" s="156"/>
      <c r="F9" s="157">
        <v>96469</v>
      </c>
      <c r="G9" s="158"/>
      <c r="H9" s="159"/>
    </row>
    <row r="10" spans="1:8" x14ac:dyDescent="0.15">
      <c r="A10" s="160"/>
      <c r="B10" s="161"/>
      <c r="C10" s="162"/>
      <c r="D10" s="163">
        <v>120700</v>
      </c>
      <c r="E10" s="164"/>
      <c r="F10" s="165">
        <v>49775</v>
      </c>
      <c r="G10" s="166"/>
      <c r="H10" s="167"/>
    </row>
    <row r="11" spans="1:8" x14ac:dyDescent="0.15">
      <c r="A11" s="148" t="s">
        <v>563</v>
      </c>
      <c r="B11" s="153"/>
      <c r="C11" s="154"/>
      <c r="D11" s="155">
        <v>116257</v>
      </c>
      <c r="E11" s="156"/>
      <c r="F11" s="157">
        <v>85743</v>
      </c>
      <c r="G11" s="158"/>
      <c r="H11" s="159"/>
    </row>
    <row r="12" spans="1:8" x14ac:dyDescent="0.15">
      <c r="A12" s="160"/>
      <c r="B12" s="161"/>
      <c r="C12" s="168"/>
      <c r="D12" s="163">
        <v>51643</v>
      </c>
      <c r="E12" s="164"/>
      <c r="F12" s="165">
        <v>45231</v>
      </c>
      <c r="G12" s="166"/>
      <c r="H12" s="167"/>
    </row>
    <row r="13" spans="1:8" x14ac:dyDescent="0.15">
      <c r="A13" s="148"/>
      <c r="B13" s="153"/>
      <c r="C13" s="169"/>
      <c r="D13" s="170">
        <v>129025</v>
      </c>
      <c r="E13" s="171"/>
      <c r="F13" s="172">
        <v>105498</v>
      </c>
      <c r="G13" s="173"/>
      <c r="H13" s="159"/>
    </row>
    <row r="14" spans="1:8" x14ac:dyDescent="0.15">
      <c r="A14" s="160"/>
      <c r="B14" s="161"/>
      <c r="C14" s="162"/>
      <c r="D14" s="163">
        <v>74291</v>
      </c>
      <c r="E14" s="164"/>
      <c r="F14" s="165">
        <v>52190</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4.7</v>
      </c>
      <c r="C19" s="174">
        <f>ROUND(VALUE(SUBSTITUTE(実質収支比率等に係る経年分析!G$48,"▲","-")),2)</f>
        <v>8.65</v>
      </c>
      <c r="D19" s="174">
        <f>ROUND(VALUE(SUBSTITUTE(実質収支比率等に係る経年分析!H$48,"▲","-")),2)</f>
        <v>9.14</v>
      </c>
      <c r="E19" s="174">
        <f>ROUND(VALUE(SUBSTITUTE(実質収支比率等に係る経年分析!I$48,"▲","-")),2)</f>
        <v>6.71</v>
      </c>
      <c r="F19" s="174">
        <f>ROUND(VALUE(SUBSTITUTE(実質収支比率等に係る経年分析!J$48,"▲","-")),2)</f>
        <v>7.9</v>
      </c>
    </row>
    <row r="20" spans="1:11" x14ac:dyDescent="0.15">
      <c r="A20" s="174" t="s">
        <v>57</v>
      </c>
      <c r="B20" s="174">
        <f>ROUND(VALUE(SUBSTITUTE(実質収支比率等に係る経年分析!F$47,"▲","-")),2)</f>
        <v>7.62</v>
      </c>
      <c r="C20" s="174">
        <f>ROUND(VALUE(SUBSTITUTE(実質収支比率等に係る経年分析!G$47,"▲","-")),2)</f>
        <v>7.85</v>
      </c>
      <c r="D20" s="174">
        <f>ROUND(VALUE(SUBSTITUTE(実質収支比率等に係る経年分析!H$47,"▲","-")),2)</f>
        <v>12.26</v>
      </c>
      <c r="E20" s="174">
        <f>ROUND(VALUE(SUBSTITUTE(実質収支比率等に係る経年分析!I$47,"▲","-")),2)</f>
        <v>11.95</v>
      </c>
      <c r="F20" s="174">
        <f>ROUND(VALUE(SUBSTITUTE(実質収支比率等に係る経年分析!J$47,"▲","-")),2)</f>
        <v>12.28</v>
      </c>
    </row>
    <row r="21" spans="1:11" x14ac:dyDescent="0.15">
      <c r="A21" s="174" t="s">
        <v>58</v>
      </c>
      <c r="B21" s="174">
        <f>IF(ISNUMBER(VALUE(SUBSTITUTE(実質収支比率等に係る経年分析!F$49,"▲","-"))),ROUND(VALUE(SUBSTITUTE(実質収支比率等に係る経年分析!F$49,"▲","-")),2),NA())</f>
        <v>1.88</v>
      </c>
      <c r="C21" s="174">
        <f>IF(ISNUMBER(VALUE(SUBSTITUTE(実質収支比率等に係る経年分析!G$49,"▲","-"))),ROUND(VALUE(SUBSTITUTE(実質収支比率等に係る経年分析!G$49,"▲","-")),2),NA())</f>
        <v>6.62</v>
      </c>
      <c r="D21" s="174">
        <f>IF(ISNUMBER(VALUE(SUBSTITUTE(実質収支比率等に係る経年分析!H$49,"▲","-"))),ROUND(VALUE(SUBSTITUTE(実質収支比率等に係る経年分析!H$49,"▲","-")),2),NA())</f>
        <v>4.83</v>
      </c>
      <c r="E21" s="174">
        <f>IF(ISNUMBER(VALUE(SUBSTITUTE(実質収支比率等に係る経年分析!I$49,"▲","-"))),ROUND(VALUE(SUBSTITUTE(実質収支比率等に係る経年分析!I$49,"▲","-")),2),NA())</f>
        <v>3.56</v>
      </c>
      <c r="F21" s="174">
        <f>IF(ISNUMBER(VALUE(SUBSTITUTE(実質収支比率等に係る経年分析!J$49,"▲","-"))),ROUND(VALUE(SUBSTITUTE(実質収支比率等に係る経年分析!J$49,"▲","-")),2),NA())</f>
        <v>4.51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温泉浴場事業特別会計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国民宿舎事業特別会計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1.02</v>
      </c>
    </row>
    <row r="33" spans="1:16" x14ac:dyDescent="0.15">
      <c r="A33" s="175" t="str">
        <f>IF(連結実質赤字比率に係る赤字・黒字の構成分析!C$37="",NA(),連結実質赤字比率に係る赤字・黒字の構成分析!C$37)</f>
        <v>企業誘致用地整備事業特別会計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7.71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7.46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7.63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6.66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4.6900000000000004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8.64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9.1300000000000008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3735</v>
      </c>
      <c r="E42" s="176"/>
      <c r="F42" s="176"/>
      <c r="G42" s="176">
        <f>'実質公債費比率（分子）の構造'!L$52</f>
        <v>3474</v>
      </c>
      <c r="H42" s="176"/>
      <c r="I42" s="176"/>
      <c r="J42" s="176">
        <f>'実質公債費比率（分子）の構造'!M$52</f>
        <v>3341</v>
      </c>
      <c r="K42" s="176"/>
      <c r="L42" s="176"/>
      <c r="M42" s="176">
        <f>'実質公債費比率（分子）の構造'!N$52</f>
        <v>3372</v>
      </c>
      <c r="N42" s="176"/>
      <c r="O42" s="176"/>
      <c r="P42" s="176">
        <f>'実質公債費比率（分子）の構造'!O$52</f>
        <v>3358</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7</v>
      </c>
      <c r="C44" s="176"/>
      <c r="D44" s="176"/>
      <c r="E44" s="176">
        <f>'実質公債費比率（分子）の構造'!L$50</f>
        <v>6</v>
      </c>
      <c r="F44" s="176"/>
      <c r="G44" s="176"/>
      <c r="H44" s="176">
        <f>'実質公債費比率（分子）の構造'!M$50</f>
        <v>6</v>
      </c>
      <c r="I44" s="176"/>
      <c r="J44" s="176"/>
      <c r="K44" s="176">
        <f>'実質公債費比率（分子）の構造'!N$50</f>
        <v>3</v>
      </c>
      <c r="L44" s="176"/>
      <c r="M44" s="176"/>
      <c r="N44" s="176">
        <f>'実質公債費比率（分子）の構造'!O$50</f>
        <v>1</v>
      </c>
      <c r="O44" s="176"/>
      <c r="P44" s="176"/>
    </row>
    <row r="45" spans="1:16" x14ac:dyDescent="0.15">
      <c r="A45" s="176" t="s">
        <v>68</v>
      </c>
      <c r="B45" s="176">
        <f>'実質公債費比率（分子）の構造'!K$49</f>
        <v>385</v>
      </c>
      <c r="C45" s="176"/>
      <c r="D45" s="176"/>
      <c r="E45" s="176">
        <f>'実質公債費比率（分子）の構造'!L$49</f>
        <v>262</v>
      </c>
      <c r="F45" s="176"/>
      <c r="G45" s="176"/>
      <c r="H45" s="176">
        <f>'実質公債費比率（分子）の構造'!M$49</f>
        <v>225</v>
      </c>
      <c r="I45" s="176"/>
      <c r="J45" s="176"/>
      <c r="K45" s="176">
        <f>'実質公債費比率（分子）の構造'!N$49</f>
        <v>234</v>
      </c>
      <c r="L45" s="176"/>
      <c r="M45" s="176"/>
      <c r="N45" s="176">
        <f>'実質公債費比率（分子）の構造'!O$49</f>
        <v>293</v>
      </c>
      <c r="O45" s="176"/>
      <c r="P45" s="176"/>
    </row>
    <row r="46" spans="1:16" x14ac:dyDescent="0.15">
      <c r="A46" s="176" t="s">
        <v>69</v>
      </c>
      <c r="B46" s="176">
        <f>'実質公債費比率（分子）の構造'!K$48</f>
        <v>807</v>
      </c>
      <c r="C46" s="176"/>
      <c r="D46" s="176"/>
      <c r="E46" s="176">
        <f>'実質公債費比率（分子）の構造'!L$48</f>
        <v>745</v>
      </c>
      <c r="F46" s="176"/>
      <c r="G46" s="176"/>
      <c r="H46" s="176">
        <f>'実質公債費比率（分子）の構造'!M$48</f>
        <v>652</v>
      </c>
      <c r="I46" s="176"/>
      <c r="J46" s="176"/>
      <c r="K46" s="176">
        <f>'実質公債費比率（分子）の構造'!N$48</f>
        <v>608</v>
      </c>
      <c r="L46" s="176"/>
      <c r="M46" s="176"/>
      <c r="N46" s="176">
        <f>'実質公債費比率（分子）の構造'!O$48</f>
        <v>622</v>
      </c>
      <c r="O46" s="176"/>
      <c r="P46" s="176"/>
    </row>
    <row r="47" spans="1:16" x14ac:dyDescent="0.15">
      <c r="A47" s="176" t="s">
        <v>70</v>
      </c>
      <c r="B47" s="176">
        <f>'実質公債費比率（分子）の構造'!K$47</f>
        <v>10</v>
      </c>
      <c r="C47" s="176"/>
      <c r="D47" s="176"/>
      <c r="E47" s="176">
        <f>'実質公債費比率（分子）の構造'!L$47</f>
        <v>7</v>
      </c>
      <c r="F47" s="176"/>
      <c r="G47" s="176"/>
      <c r="H47" s="176">
        <f>'実質公債費比率（分子）の構造'!M$47</f>
        <v>3</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3007</v>
      </c>
      <c r="C49" s="176"/>
      <c r="D49" s="176"/>
      <c r="E49" s="176">
        <f>'実質公債費比率（分子）の構造'!L$45</f>
        <v>2907</v>
      </c>
      <c r="F49" s="176"/>
      <c r="G49" s="176"/>
      <c r="H49" s="176">
        <f>'実質公債費比率（分子）の構造'!M$45</f>
        <v>2905</v>
      </c>
      <c r="I49" s="176"/>
      <c r="J49" s="176"/>
      <c r="K49" s="176">
        <f>'実質公債費比率（分子）の構造'!N$45</f>
        <v>3136</v>
      </c>
      <c r="L49" s="176"/>
      <c r="M49" s="176"/>
      <c r="N49" s="176">
        <f>'実質公債費比率（分子）の構造'!O$45</f>
        <v>3069</v>
      </c>
      <c r="O49" s="176"/>
      <c r="P49" s="176"/>
    </row>
    <row r="50" spans="1:16" x14ac:dyDescent="0.15">
      <c r="A50" s="176" t="s">
        <v>73</v>
      </c>
      <c r="B50" s="176" t="e">
        <f>NA()</f>
        <v>#N/A</v>
      </c>
      <c r="C50" s="176">
        <f>IF(ISNUMBER('実質公債費比率（分子）の構造'!K$53),'実質公債費比率（分子）の構造'!K$53,NA())</f>
        <v>481</v>
      </c>
      <c r="D50" s="176" t="e">
        <f>NA()</f>
        <v>#N/A</v>
      </c>
      <c r="E50" s="176" t="e">
        <f>NA()</f>
        <v>#N/A</v>
      </c>
      <c r="F50" s="176">
        <f>IF(ISNUMBER('実質公債費比率（分子）の構造'!L$53),'実質公債費比率（分子）の構造'!L$53,NA())</f>
        <v>453</v>
      </c>
      <c r="G50" s="176" t="e">
        <f>NA()</f>
        <v>#N/A</v>
      </c>
      <c r="H50" s="176" t="e">
        <f>NA()</f>
        <v>#N/A</v>
      </c>
      <c r="I50" s="176">
        <f>IF(ISNUMBER('実質公債費比率（分子）の構造'!M$53),'実質公債費比率（分子）の構造'!M$53,NA())</f>
        <v>450</v>
      </c>
      <c r="J50" s="176" t="e">
        <f>NA()</f>
        <v>#N/A</v>
      </c>
      <c r="K50" s="176" t="e">
        <f>NA()</f>
        <v>#N/A</v>
      </c>
      <c r="L50" s="176">
        <f>IF(ISNUMBER('実質公債費比率（分子）の構造'!N$53),'実質公債費比率（分子）の構造'!N$53,NA())</f>
        <v>609</v>
      </c>
      <c r="M50" s="176" t="e">
        <f>NA()</f>
        <v>#N/A</v>
      </c>
      <c r="N50" s="176" t="e">
        <f>NA()</f>
        <v>#N/A</v>
      </c>
      <c r="O50" s="176">
        <f>IF(ISNUMBER('実質公債費比率（分子）の構造'!O$53),'実質公債費比率（分子）の構造'!O$53,NA())</f>
        <v>627</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25622</v>
      </c>
      <c r="E56" s="175"/>
      <c r="F56" s="175"/>
      <c r="G56" s="175">
        <f>'将来負担比率（分子）の構造'!J$52</f>
        <v>25894</v>
      </c>
      <c r="H56" s="175"/>
      <c r="I56" s="175"/>
      <c r="J56" s="175">
        <f>'将来負担比率（分子）の構造'!K$52</f>
        <v>26239</v>
      </c>
      <c r="K56" s="175"/>
      <c r="L56" s="175"/>
      <c r="M56" s="175">
        <f>'将来負担比率（分子）の構造'!L$52</f>
        <v>26573</v>
      </c>
      <c r="N56" s="175"/>
      <c r="O56" s="175"/>
      <c r="P56" s="175">
        <f>'将来負担比率（分子）の構造'!M$52</f>
        <v>25174</v>
      </c>
    </row>
    <row r="57" spans="1:16" x14ac:dyDescent="0.15">
      <c r="A57" s="175" t="s">
        <v>44</v>
      </c>
      <c r="B57" s="175"/>
      <c r="C57" s="175"/>
      <c r="D57" s="175">
        <f>'将来負担比率（分子）の構造'!I$51</f>
        <v>1591</v>
      </c>
      <c r="E57" s="175"/>
      <c r="F57" s="175"/>
      <c r="G57" s="175">
        <f>'将来負担比率（分子）の構造'!J$51</f>
        <v>1464</v>
      </c>
      <c r="H57" s="175"/>
      <c r="I57" s="175"/>
      <c r="J57" s="175">
        <f>'将来負担比率（分子）の構造'!K$51</f>
        <v>1262</v>
      </c>
      <c r="K57" s="175"/>
      <c r="L57" s="175"/>
      <c r="M57" s="175">
        <f>'将来負担比率（分子）の構造'!L$51</f>
        <v>901</v>
      </c>
      <c r="N57" s="175"/>
      <c r="O57" s="175"/>
      <c r="P57" s="175">
        <f>'将来負担比率（分子）の構造'!M$51</f>
        <v>725</v>
      </c>
    </row>
    <row r="58" spans="1:16" x14ac:dyDescent="0.15">
      <c r="A58" s="175" t="s">
        <v>43</v>
      </c>
      <c r="B58" s="175"/>
      <c r="C58" s="175"/>
      <c r="D58" s="175">
        <f>'将来負担比率（分子）の構造'!I$50</f>
        <v>20274</v>
      </c>
      <c r="E58" s="175"/>
      <c r="F58" s="175"/>
      <c r="G58" s="175">
        <f>'将来負担比率（分子）の構造'!J$50</f>
        <v>18932</v>
      </c>
      <c r="H58" s="175"/>
      <c r="I58" s="175"/>
      <c r="J58" s="175">
        <f>'将来負担比率（分子）の構造'!K$50</f>
        <v>18735</v>
      </c>
      <c r="K58" s="175"/>
      <c r="L58" s="175"/>
      <c r="M58" s="175">
        <f>'将来負担比率（分子）の構造'!L$50</f>
        <v>18370</v>
      </c>
      <c r="N58" s="175"/>
      <c r="O58" s="175"/>
      <c r="P58" s="175">
        <f>'将来負担比率（分子）の構造'!M$50</f>
        <v>18031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3652</v>
      </c>
      <c r="C62" s="175"/>
      <c r="D62" s="175"/>
      <c r="E62" s="175">
        <f>'将来負担比率（分子）の構造'!J$45</f>
        <v>3665</v>
      </c>
      <c r="F62" s="175"/>
      <c r="G62" s="175"/>
      <c r="H62" s="175">
        <f>'将来負担比率（分子）の構造'!K$45</f>
        <v>3797</v>
      </c>
      <c r="I62" s="175"/>
      <c r="J62" s="175"/>
      <c r="K62" s="175">
        <f>'将来負担比率（分子）の構造'!L$45</f>
        <v>3743</v>
      </c>
      <c r="L62" s="175"/>
      <c r="M62" s="175"/>
      <c r="N62" s="175">
        <f>'将来負担比率（分子）の構造'!M$45</f>
        <v>3693</v>
      </c>
      <c r="O62" s="175"/>
      <c r="P62" s="175"/>
    </row>
    <row r="63" spans="1:16" x14ac:dyDescent="0.15">
      <c r="A63" s="175" t="s">
        <v>36</v>
      </c>
      <c r="B63" s="175">
        <f>'将来負担比率（分子）の構造'!I$44</f>
        <v>743</v>
      </c>
      <c r="C63" s="175"/>
      <c r="D63" s="175"/>
      <c r="E63" s="175">
        <f>'将来負担比率（分子）の構造'!J$44</f>
        <v>629</v>
      </c>
      <c r="F63" s="175"/>
      <c r="G63" s="175"/>
      <c r="H63" s="175">
        <f>'将来負担比率（分子）の構造'!K$44</f>
        <v>544</v>
      </c>
      <c r="I63" s="175"/>
      <c r="J63" s="175"/>
      <c r="K63" s="175">
        <f>'将来負担比率（分子）の構造'!L$44</f>
        <v>719</v>
      </c>
      <c r="L63" s="175"/>
      <c r="M63" s="175"/>
      <c r="N63" s="175">
        <f>'将来負担比率（分子）の構造'!M$44</f>
        <v>633</v>
      </c>
      <c r="O63" s="175"/>
      <c r="P63" s="175"/>
    </row>
    <row r="64" spans="1:16" x14ac:dyDescent="0.15">
      <c r="A64" s="175" t="s">
        <v>35</v>
      </c>
      <c r="B64" s="175">
        <f>'将来負担比率（分子）の構造'!I$43</f>
        <v>6534</v>
      </c>
      <c r="C64" s="175"/>
      <c r="D64" s="175"/>
      <c r="E64" s="175">
        <f>'将来負担比率（分子）の構造'!J$43</f>
        <v>6440</v>
      </c>
      <c r="F64" s="175"/>
      <c r="G64" s="175"/>
      <c r="H64" s="175">
        <f>'将来負担比率（分子）の構造'!K$43</f>
        <v>5940</v>
      </c>
      <c r="I64" s="175"/>
      <c r="J64" s="175"/>
      <c r="K64" s="175">
        <f>'将来負担比率（分子）の構造'!L$43</f>
        <v>5321</v>
      </c>
      <c r="L64" s="175"/>
      <c r="M64" s="175"/>
      <c r="N64" s="175">
        <f>'将来負担比率（分子）の構造'!M$43</f>
        <v>4642</v>
      </c>
      <c r="O64" s="175"/>
      <c r="P64" s="175"/>
    </row>
    <row r="65" spans="1:16" x14ac:dyDescent="0.15">
      <c r="A65" s="175" t="s">
        <v>34</v>
      </c>
      <c r="B65" s="175">
        <f>'将来負担比率（分子）の構造'!I$42</f>
        <v>22</v>
      </c>
      <c r="C65" s="175"/>
      <c r="D65" s="175"/>
      <c r="E65" s="175">
        <f>'将来負担比率（分子）の構造'!J$42</f>
        <v>15</v>
      </c>
      <c r="F65" s="175"/>
      <c r="G65" s="175"/>
      <c r="H65" s="175">
        <f>'将来負担比率（分子）の構造'!K$42</f>
        <v>9</v>
      </c>
      <c r="I65" s="175"/>
      <c r="J65" s="175"/>
      <c r="K65" s="175">
        <f>'将来負担比率（分子）の構造'!L$42</f>
        <v>5</v>
      </c>
      <c r="L65" s="175"/>
      <c r="M65" s="175"/>
      <c r="N65" s="175">
        <f>'将来負担比率（分子）の構造'!M$42</f>
        <v>1</v>
      </c>
      <c r="O65" s="175"/>
      <c r="P65" s="175"/>
    </row>
    <row r="66" spans="1:16" x14ac:dyDescent="0.15">
      <c r="A66" s="175" t="s">
        <v>33</v>
      </c>
      <c r="B66" s="175">
        <f>'将来負担比率（分子）の構造'!I$41</f>
        <v>20545</v>
      </c>
      <c r="C66" s="175"/>
      <c r="D66" s="175"/>
      <c r="E66" s="175">
        <f>'将来負担比率（分子）の構造'!J$41</f>
        <v>21618</v>
      </c>
      <c r="F66" s="175"/>
      <c r="G66" s="175"/>
      <c r="H66" s="175">
        <f>'将来負担比率（分子）の構造'!K$41</f>
        <v>22539</v>
      </c>
      <c r="I66" s="175"/>
      <c r="J66" s="175"/>
      <c r="K66" s="175">
        <f>'将来負担比率（分子）の構造'!L$41</f>
        <v>23666</v>
      </c>
      <c r="L66" s="175"/>
      <c r="M66" s="175"/>
      <c r="N66" s="175">
        <f>'将来負担比率（分子）の構造'!M$41</f>
        <v>22593</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1991</v>
      </c>
      <c r="C72" s="179">
        <f>基金残高に係る経年分析!G55</f>
        <v>1992</v>
      </c>
      <c r="D72" s="179">
        <f>基金残高に係る経年分析!H55</f>
        <v>1992</v>
      </c>
    </row>
    <row r="73" spans="1:16" x14ac:dyDescent="0.15">
      <c r="A73" s="178" t="s">
        <v>80</v>
      </c>
      <c r="B73" s="179">
        <f>基金残高に係る経年分析!F56</f>
        <v>12676</v>
      </c>
      <c r="C73" s="179">
        <f>基金残高に係る経年分析!G56</f>
        <v>12051</v>
      </c>
      <c r="D73" s="179">
        <f>基金残高に係る経年分析!H56</f>
        <v>11558</v>
      </c>
    </row>
    <row r="74" spans="1:16" x14ac:dyDescent="0.15">
      <c r="A74" s="178" t="s">
        <v>81</v>
      </c>
      <c r="B74" s="179">
        <f>基金残高に係る経年分析!F57</f>
        <v>7906</v>
      </c>
      <c r="C74" s="179">
        <f>基金残高に係る経年分析!G57</f>
        <v>8307</v>
      </c>
      <c r="D74" s="179">
        <f>基金残高に係る経年分析!H57</f>
        <v>8520</v>
      </c>
    </row>
  </sheetData>
  <sheetProtection algorithmName="SHA-512" hashValue="W+ZDZ7xaYl8ihvc6rk9Q1FWx9rY6u5ZbiT5tOYSa5XZu2jOairJJ3kIrXy9qEgu/TNHkkZXoqCFf6FFQQhe89w==" saltValue="rsyY4XOhWVNZ5OpgEbM5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219</v>
      </c>
      <c r="DI1" s="718"/>
      <c r="DJ1" s="718"/>
      <c r="DK1" s="718"/>
      <c r="DL1" s="718"/>
      <c r="DM1" s="718"/>
      <c r="DN1" s="719"/>
      <c r="DO1" s="214"/>
      <c r="DP1" s="717" t="s">
        <v>220</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222</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223</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224</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225</v>
      </c>
      <c r="S4" s="680"/>
      <c r="T4" s="680"/>
      <c r="U4" s="680"/>
      <c r="V4" s="680"/>
      <c r="W4" s="680"/>
      <c r="X4" s="680"/>
      <c r="Y4" s="681"/>
      <c r="Z4" s="679" t="s">
        <v>226</v>
      </c>
      <c r="AA4" s="680"/>
      <c r="AB4" s="680"/>
      <c r="AC4" s="681"/>
      <c r="AD4" s="679" t="s">
        <v>227</v>
      </c>
      <c r="AE4" s="680"/>
      <c r="AF4" s="680"/>
      <c r="AG4" s="680"/>
      <c r="AH4" s="680"/>
      <c r="AI4" s="680"/>
      <c r="AJ4" s="680"/>
      <c r="AK4" s="681"/>
      <c r="AL4" s="679" t="s">
        <v>226</v>
      </c>
      <c r="AM4" s="680"/>
      <c r="AN4" s="680"/>
      <c r="AO4" s="681"/>
      <c r="AP4" s="720" t="s">
        <v>228</v>
      </c>
      <c r="AQ4" s="720"/>
      <c r="AR4" s="720"/>
      <c r="AS4" s="720"/>
      <c r="AT4" s="720"/>
      <c r="AU4" s="720"/>
      <c r="AV4" s="720"/>
      <c r="AW4" s="720"/>
      <c r="AX4" s="720"/>
      <c r="AY4" s="720"/>
      <c r="AZ4" s="720"/>
      <c r="BA4" s="720"/>
      <c r="BB4" s="720"/>
      <c r="BC4" s="720"/>
      <c r="BD4" s="720"/>
      <c r="BE4" s="720"/>
      <c r="BF4" s="720"/>
      <c r="BG4" s="720" t="s">
        <v>229</v>
      </c>
      <c r="BH4" s="720"/>
      <c r="BI4" s="720"/>
      <c r="BJ4" s="720"/>
      <c r="BK4" s="720"/>
      <c r="BL4" s="720"/>
      <c r="BM4" s="720"/>
      <c r="BN4" s="720"/>
      <c r="BO4" s="720" t="s">
        <v>226</v>
      </c>
      <c r="BP4" s="720"/>
      <c r="BQ4" s="720"/>
      <c r="BR4" s="720"/>
      <c r="BS4" s="720" t="s">
        <v>230</v>
      </c>
      <c r="BT4" s="720"/>
      <c r="BU4" s="720"/>
      <c r="BV4" s="720"/>
      <c r="BW4" s="720"/>
      <c r="BX4" s="720"/>
      <c r="BY4" s="720"/>
      <c r="BZ4" s="720"/>
      <c r="CA4" s="720"/>
      <c r="CB4" s="720"/>
      <c r="CD4" s="679" t="s">
        <v>231</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232</v>
      </c>
      <c r="C5" s="677"/>
      <c r="D5" s="677"/>
      <c r="E5" s="677"/>
      <c r="F5" s="677"/>
      <c r="G5" s="677"/>
      <c r="H5" s="677"/>
      <c r="I5" s="677"/>
      <c r="J5" s="677"/>
      <c r="K5" s="677"/>
      <c r="L5" s="677"/>
      <c r="M5" s="677"/>
      <c r="N5" s="677"/>
      <c r="O5" s="677"/>
      <c r="P5" s="677"/>
      <c r="Q5" s="678"/>
      <c r="R5" s="673">
        <v>4103976</v>
      </c>
      <c r="S5" s="674"/>
      <c r="T5" s="674"/>
      <c r="U5" s="674"/>
      <c r="V5" s="674"/>
      <c r="W5" s="674"/>
      <c r="X5" s="674"/>
      <c r="Y5" s="702"/>
      <c r="Z5" s="715">
        <v>12.3</v>
      </c>
      <c r="AA5" s="715"/>
      <c r="AB5" s="715"/>
      <c r="AC5" s="715"/>
      <c r="AD5" s="716">
        <v>4103976</v>
      </c>
      <c r="AE5" s="716"/>
      <c r="AF5" s="716"/>
      <c r="AG5" s="716"/>
      <c r="AH5" s="716"/>
      <c r="AI5" s="716"/>
      <c r="AJ5" s="716"/>
      <c r="AK5" s="716"/>
      <c r="AL5" s="703">
        <v>25.2</v>
      </c>
      <c r="AM5" s="686"/>
      <c r="AN5" s="686"/>
      <c r="AO5" s="704"/>
      <c r="AP5" s="676" t="s">
        <v>233</v>
      </c>
      <c r="AQ5" s="677"/>
      <c r="AR5" s="677"/>
      <c r="AS5" s="677"/>
      <c r="AT5" s="677"/>
      <c r="AU5" s="677"/>
      <c r="AV5" s="677"/>
      <c r="AW5" s="677"/>
      <c r="AX5" s="677"/>
      <c r="AY5" s="677"/>
      <c r="AZ5" s="677"/>
      <c r="BA5" s="677"/>
      <c r="BB5" s="677"/>
      <c r="BC5" s="677"/>
      <c r="BD5" s="677"/>
      <c r="BE5" s="677"/>
      <c r="BF5" s="678"/>
      <c r="BG5" s="627">
        <v>4061939</v>
      </c>
      <c r="BH5" s="628"/>
      <c r="BI5" s="628"/>
      <c r="BJ5" s="628"/>
      <c r="BK5" s="628"/>
      <c r="BL5" s="628"/>
      <c r="BM5" s="628"/>
      <c r="BN5" s="629"/>
      <c r="BO5" s="663">
        <v>99</v>
      </c>
      <c r="BP5" s="663"/>
      <c r="BQ5" s="663"/>
      <c r="BR5" s="663"/>
      <c r="BS5" s="664">
        <v>37251</v>
      </c>
      <c r="BT5" s="664"/>
      <c r="BU5" s="664"/>
      <c r="BV5" s="664"/>
      <c r="BW5" s="664"/>
      <c r="BX5" s="664"/>
      <c r="BY5" s="664"/>
      <c r="BZ5" s="664"/>
      <c r="CA5" s="664"/>
      <c r="CB5" s="695"/>
      <c r="CD5" s="679" t="s">
        <v>228</v>
      </c>
      <c r="CE5" s="680"/>
      <c r="CF5" s="680"/>
      <c r="CG5" s="680"/>
      <c r="CH5" s="680"/>
      <c r="CI5" s="680"/>
      <c r="CJ5" s="680"/>
      <c r="CK5" s="680"/>
      <c r="CL5" s="680"/>
      <c r="CM5" s="680"/>
      <c r="CN5" s="680"/>
      <c r="CO5" s="680"/>
      <c r="CP5" s="680"/>
      <c r="CQ5" s="681"/>
      <c r="CR5" s="679" t="s">
        <v>234</v>
      </c>
      <c r="CS5" s="680"/>
      <c r="CT5" s="680"/>
      <c r="CU5" s="680"/>
      <c r="CV5" s="680"/>
      <c r="CW5" s="680"/>
      <c r="CX5" s="680"/>
      <c r="CY5" s="681"/>
      <c r="CZ5" s="679" t="s">
        <v>226</v>
      </c>
      <c r="DA5" s="680"/>
      <c r="DB5" s="680"/>
      <c r="DC5" s="681"/>
      <c r="DD5" s="679" t="s">
        <v>235</v>
      </c>
      <c r="DE5" s="680"/>
      <c r="DF5" s="680"/>
      <c r="DG5" s="680"/>
      <c r="DH5" s="680"/>
      <c r="DI5" s="680"/>
      <c r="DJ5" s="680"/>
      <c r="DK5" s="680"/>
      <c r="DL5" s="680"/>
      <c r="DM5" s="680"/>
      <c r="DN5" s="680"/>
      <c r="DO5" s="680"/>
      <c r="DP5" s="681"/>
      <c r="DQ5" s="679" t="s">
        <v>236</v>
      </c>
      <c r="DR5" s="680"/>
      <c r="DS5" s="680"/>
      <c r="DT5" s="680"/>
      <c r="DU5" s="680"/>
      <c r="DV5" s="680"/>
      <c r="DW5" s="680"/>
      <c r="DX5" s="680"/>
      <c r="DY5" s="680"/>
      <c r="DZ5" s="680"/>
      <c r="EA5" s="680"/>
      <c r="EB5" s="680"/>
      <c r="EC5" s="681"/>
    </row>
    <row r="6" spans="2:143" ht="11.25" customHeight="1" x14ac:dyDescent="0.15">
      <c r="B6" s="624" t="s">
        <v>237</v>
      </c>
      <c r="C6" s="625"/>
      <c r="D6" s="625"/>
      <c r="E6" s="625"/>
      <c r="F6" s="625"/>
      <c r="G6" s="625"/>
      <c r="H6" s="625"/>
      <c r="I6" s="625"/>
      <c r="J6" s="625"/>
      <c r="K6" s="625"/>
      <c r="L6" s="625"/>
      <c r="M6" s="625"/>
      <c r="N6" s="625"/>
      <c r="O6" s="625"/>
      <c r="P6" s="625"/>
      <c r="Q6" s="626"/>
      <c r="R6" s="627">
        <v>246543</v>
      </c>
      <c r="S6" s="628"/>
      <c r="T6" s="628"/>
      <c r="U6" s="628"/>
      <c r="V6" s="628"/>
      <c r="W6" s="628"/>
      <c r="X6" s="628"/>
      <c r="Y6" s="629"/>
      <c r="Z6" s="663">
        <v>0.7</v>
      </c>
      <c r="AA6" s="663"/>
      <c r="AB6" s="663"/>
      <c r="AC6" s="663"/>
      <c r="AD6" s="664">
        <v>246543</v>
      </c>
      <c r="AE6" s="664"/>
      <c r="AF6" s="664"/>
      <c r="AG6" s="664"/>
      <c r="AH6" s="664"/>
      <c r="AI6" s="664"/>
      <c r="AJ6" s="664"/>
      <c r="AK6" s="664"/>
      <c r="AL6" s="630">
        <v>1.5</v>
      </c>
      <c r="AM6" s="631"/>
      <c r="AN6" s="631"/>
      <c r="AO6" s="665"/>
      <c r="AP6" s="624" t="s">
        <v>238</v>
      </c>
      <c r="AQ6" s="625"/>
      <c r="AR6" s="625"/>
      <c r="AS6" s="625"/>
      <c r="AT6" s="625"/>
      <c r="AU6" s="625"/>
      <c r="AV6" s="625"/>
      <c r="AW6" s="625"/>
      <c r="AX6" s="625"/>
      <c r="AY6" s="625"/>
      <c r="AZ6" s="625"/>
      <c r="BA6" s="625"/>
      <c r="BB6" s="625"/>
      <c r="BC6" s="625"/>
      <c r="BD6" s="625"/>
      <c r="BE6" s="625"/>
      <c r="BF6" s="626"/>
      <c r="BG6" s="627">
        <v>4061939</v>
      </c>
      <c r="BH6" s="628"/>
      <c r="BI6" s="628"/>
      <c r="BJ6" s="628"/>
      <c r="BK6" s="628"/>
      <c r="BL6" s="628"/>
      <c r="BM6" s="628"/>
      <c r="BN6" s="629"/>
      <c r="BO6" s="663">
        <v>99</v>
      </c>
      <c r="BP6" s="663"/>
      <c r="BQ6" s="663"/>
      <c r="BR6" s="663"/>
      <c r="BS6" s="664">
        <v>37251</v>
      </c>
      <c r="BT6" s="664"/>
      <c r="BU6" s="664"/>
      <c r="BV6" s="664"/>
      <c r="BW6" s="664"/>
      <c r="BX6" s="664"/>
      <c r="BY6" s="664"/>
      <c r="BZ6" s="664"/>
      <c r="CA6" s="664"/>
      <c r="CB6" s="695"/>
      <c r="CD6" s="676" t="s">
        <v>239</v>
      </c>
      <c r="CE6" s="677"/>
      <c r="CF6" s="677"/>
      <c r="CG6" s="677"/>
      <c r="CH6" s="677"/>
      <c r="CI6" s="677"/>
      <c r="CJ6" s="677"/>
      <c r="CK6" s="677"/>
      <c r="CL6" s="677"/>
      <c r="CM6" s="677"/>
      <c r="CN6" s="677"/>
      <c r="CO6" s="677"/>
      <c r="CP6" s="677"/>
      <c r="CQ6" s="678"/>
      <c r="CR6" s="627">
        <v>196792</v>
      </c>
      <c r="CS6" s="628"/>
      <c r="CT6" s="628"/>
      <c r="CU6" s="628"/>
      <c r="CV6" s="628"/>
      <c r="CW6" s="628"/>
      <c r="CX6" s="628"/>
      <c r="CY6" s="629"/>
      <c r="CZ6" s="703">
        <v>0.6</v>
      </c>
      <c r="DA6" s="686"/>
      <c r="DB6" s="686"/>
      <c r="DC6" s="705"/>
      <c r="DD6" s="633">
        <v>2106</v>
      </c>
      <c r="DE6" s="628"/>
      <c r="DF6" s="628"/>
      <c r="DG6" s="628"/>
      <c r="DH6" s="628"/>
      <c r="DI6" s="628"/>
      <c r="DJ6" s="628"/>
      <c r="DK6" s="628"/>
      <c r="DL6" s="628"/>
      <c r="DM6" s="628"/>
      <c r="DN6" s="628"/>
      <c r="DO6" s="628"/>
      <c r="DP6" s="629"/>
      <c r="DQ6" s="633">
        <v>196782</v>
      </c>
      <c r="DR6" s="628"/>
      <c r="DS6" s="628"/>
      <c r="DT6" s="628"/>
      <c r="DU6" s="628"/>
      <c r="DV6" s="628"/>
      <c r="DW6" s="628"/>
      <c r="DX6" s="628"/>
      <c r="DY6" s="628"/>
      <c r="DZ6" s="628"/>
      <c r="EA6" s="628"/>
      <c r="EB6" s="628"/>
      <c r="EC6" s="662"/>
    </row>
    <row r="7" spans="2:143" ht="11.25" customHeight="1" x14ac:dyDescent="0.15">
      <c r="B7" s="624" t="s">
        <v>240</v>
      </c>
      <c r="C7" s="625"/>
      <c r="D7" s="625"/>
      <c r="E7" s="625"/>
      <c r="F7" s="625"/>
      <c r="G7" s="625"/>
      <c r="H7" s="625"/>
      <c r="I7" s="625"/>
      <c r="J7" s="625"/>
      <c r="K7" s="625"/>
      <c r="L7" s="625"/>
      <c r="M7" s="625"/>
      <c r="N7" s="625"/>
      <c r="O7" s="625"/>
      <c r="P7" s="625"/>
      <c r="Q7" s="626"/>
      <c r="R7" s="627">
        <v>1016</v>
      </c>
      <c r="S7" s="628"/>
      <c r="T7" s="628"/>
      <c r="U7" s="628"/>
      <c r="V7" s="628"/>
      <c r="W7" s="628"/>
      <c r="X7" s="628"/>
      <c r="Y7" s="629"/>
      <c r="Z7" s="663">
        <v>0</v>
      </c>
      <c r="AA7" s="663"/>
      <c r="AB7" s="663"/>
      <c r="AC7" s="663"/>
      <c r="AD7" s="664">
        <v>1016</v>
      </c>
      <c r="AE7" s="664"/>
      <c r="AF7" s="664"/>
      <c r="AG7" s="664"/>
      <c r="AH7" s="664"/>
      <c r="AI7" s="664"/>
      <c r="AJ7" s="664"/>
      <c r="AK7" s="664"/>
      <c r="AL7" s="630">
        <v>0</v>
      </c>
      <c r="AM7" s="631"/>
      <c r="AN7" s="631"/>
      <c r="AO7" s="665"/>
      <c r="AP7" s="624" t="s">
        <v>241</v>
      </c>
      <c r="AQ7" s="625"/>
      <c r="AR7" s="625"/>
      <c r="AS7" s="625"/>
      <c r="AT7" s="625"/>
      <c r="AU7" s="625"/>
      <c r="AV7" s="625"/>
      <c r="AW7" s="625"/>
      <c r="AX7" s="625"/>
      <c r="AY7" s="625"/>
      <c r="AZ7" s="625"/>
      <c r="BA7" s="625"/>
      <c r="BB7" s="625"/>
      <c r="BC7" s="625"/>
      <c r="BD7" s="625"/>
      <c r="BE7" s="625"/>
      <c r="BF7" s="626"/>
      <c r="BG7" s="627">
        <v>1619681</v>
      </c>
      <c r="BH7" s="628"/>
      <c r="BI7" s="628"/>
      <c r="BJ7" s="628"/>
      <c r="BK7" s="628"/>
      <c r="BL7" s="628"/>
      <c r="BM7" s="628"/>
      <c r="BN7" s="629"/>
      <c r="BO7" s="663">
        <v>39.5</v>
      </c>
      <c r="BP7" s="663"/>
      <c r="BQ7" s="663"/>
      <c r="BR7" s="663"/>
      <c r="BS7" s="664">
        <v>37251</v>
      </c>
      <c r="BT7" s="664"/>
      <c r="BU7" s="664"/>
      <c r="BV7" s="664"/>
      <c r="BW7" s="664"/>
      <c r="BX7" s="664"/>
      <c r="BY7" s="664"/>
      <c r="BZ7" s="664"/>
      <c r="CA7" s="664"/>
      <c r="CB7" s="695"/>
      <c r="CD7" s="624" t="s">
        <v>242</v>
      </c>
      <c r="CE7" s="625"/>
      <c r="CF7" s="625"/>
      <c r="CG7" s="625"/>
      <c r="CH7" s="625"/>
      <c r="CI7" s="625"/>
      <c r="CJ7" s="625"/>
      <c r="CK7" s="625"/>
      <c r="CL7" s="625"/>
      <c r="CM7" s="625"/>
      <c r="CN7" s="625"/>
      <c r="CO7" s="625"/>
      <c r="CP7" s="625"/>
      <c r="CQ7" s="626"/>
      <c r="CR7" s="627">
        <v>4165788</v>
      </c>
      <c r="CS7" s="628"/>
      <c r="CT7" s="628"/>
      <c r="CU7" s="628"/>
      <c r="CV7" s="628"/>
      <c r="CW7" s="628"/>
      <c r="CX7" s="628"/>
      <c r="CY7" s="629"/>
      <c r="CZ7" s="663">
        <v>13</v>
      </c>
      <c r="DA7" s="663"/>
      <c r="DB7" s="663"/>
      <c r="DC7" s="663"/>
      <c r="DD7" s="633">
        <v>204309</v>
      </c>
      <c r="DE7" s="628"/>
      <c r="DF7" s="628"/>
      <c r="DG7" s="628"/>
      <c r="DH7" s="628"/>
      <c r="DI7" s="628"/>
      <c r="DJ7" s="628"/>
      <c r="DK7" s="628"/>
      <c r="DL7" s="628"/>
      <c r="DM7" s="628"/>
      <c r="DN7" s="628"/>
      <c r="DO7" s="628"/>
      <c r="DP7" s="629"/>
      <c r="DQ7" s="633">
        <v>2815710</v>
      </c>
      <c r="DR7" s="628"/>
      <c r="DS7" s="628"/>
      <c r="DT7" s="628"/>
      <c r="DU7" s="628"/>
      <c r="DV7" s="628"/>
      <c r="DW7" s="628"/>
      <c r="DX7" s="628"/>
      <c r="DY7" s="628"/>
      <c r="DZ7" s="628"/>
      <c r="EA7" s="628"/>
      <c r="EB7" s="628"/>
      <c r="EC7" s="662"/>
    </row>
    <row r="8" spans="2:143" ht="11.25" customHeight="1" x14ac:dyDescent="0.15">
      <c r="B8" s="624" t="s">
        <v>243</v>
      </c>
      <c r="C8" s="625"/>
      <c r="D8" s="625"/>
      <c r="E8" s="625"/>
      <c r="F8" s="625"/>
      <c r="G8" s="625"/>
      <c r="H8" s="625"/>
      <c r="I8" s="625"/>
      <c r="J8" s="625"/>
      <c r="K8" s="625"/>
      <c r="L8" s="625"/>
      <c r="M8" s="625"/>
      <c r="N8" s="625"/>
      <c r="O8" s="625"/>
      <c r="P8" s="625"/>
      <c r="Q8" s="626"/>
      <c r="R8" s="627">
        <v>10955</v>
      </c>
      <c r="S8" s="628"/>
      <c r="T8" s="628"/>
      <c r="U8" s="628"/>
      <c r="V8" s="628"/>
      <c r="W8" s="628"/>
      <c r="X8" s="628"/>
      <c r="Y8" s="629"/>
      <c r="Z8" s="663">
        <v>0</v>
      </c>
      <c r="AA8" s="663"/>
      <c r="AB8" s="663"/>
      <c r="AC8" s="663"/>
      <c r="AD8" s="664">
        <v>10955</v>
      </c>
      <c r="AE8" s="664"/>
      <c r="AF8" s="664"/>
      <c r="AG8" s="664"/>
      <c r="AH8" s="664"/>
      <c r="AI8" s="664"/>
      <c r="AJ8" s="664"/>
      <c r="AK8" s="664"/>
      <c r="AL8" s="630">
        <v>0.1</v>
      </c>
      <c r="AM8" s="631"/>
      <c r="AN8" s="631"/>
      <c r="AO8" s="665"/>
      <c r="AP8" s="624" t="s">
        <v>244</v>
      </c>
      <c r="AQ8" s="625"/>
      <c r="AR8" s="625"/>
      <c r="AS8" s="625"/>
      <c r="AT8" s="625"/>
      <c r="AU8" s="625"/>
      <c r="AV8" s="625"/>
      <c r="AW8" s="625"/>
      <c r="AX8" s="625"/>
      <c r="AY8" s="625"/>
      <c r="AZ8" s="625"/>
      <c r="BA8" s="625"/>
      <c r="BB8" s="625"/>
      <c r="BC8" s="625"/>
      <c r="BD8" s="625"/>
      <c r="BE8" s="625"/>
      <c r="BF8" s="626"/>
      <c r="BG8" s="627">
        <v>68064</v>
      </c>
      <c r="BH8" s="628"/>
      <c r="BI8" s="628"/>
      <c r="BJ8" s="628"/>
      <c r="BK8" s="628"/>
      <c r="BL8" s="628"/>
      <c r="BM8" s="628"/>
      <c r="BN8" s="629"/>
      <c r="BO8" s="663">
        <v>1.7</v>
      </c>
      <c r="BP8" s="663"/>
      <c r="BQ8" s="663"/>
      <c r="BR8" s="663"/>
      <c r="BS8" s="664" t="s">
        <v>245</v>
      </c>
      <c r="BT8" s="664"/>
      <c r="BU8" s="664"/>
      <c r="BV8" s="664"/>
      <c r="BW8" s="664"/>
      <c r="BX8" s="664"/>
      <c r="BY8" s="664"/>
      <c r="BZ8" s="664"/>
      <c r="CA8" s="664"/>
      <c r="CB8" s="695"/>
      <c r="CD8" s="624" t="s">
        <v>246</v>
      </c>
      <c r="CE8" s="625"/>
      <c r="CF8" s="625"/>
      <c r="CG8" s="625"/>
      <c r="CH8" s="625"/>
      <c r="CI8" s="625"/>
      <c r="CJ8" s="625"/>
      <c r="CK8" s="625"/>
      <c r="CL8" s="625"/>
      <c r="CM8" s="625"/>
      <c r="CN8" s="625"/>
      <c r="CO8" s="625"/>
      <c r="CP8" s="625"/>
      <c r="CQ8" s="626"/>
      <c r="CR8" s="627">
        <v>10694096</v>
      </c>
      <c r="CS8" s="628"/>
      <c r="CT8" s="628"/>
      <c r="CU8" s="628"/>
      <c r="CV8" s="628"/>
      <c r="CW8" s="628"/>
      <c r="CX8" s="628"/>
      <c r="CY8" s="629"/>
      <c r="CZ8" s="663">
        <v>33.4</v>
      </c>
      <c r="DA8" s="663"/>
      <c r="DB8" s="663"/>
      <c r="DC8" s="663"/>
      <c r="DD8" s="633">
        <v>8881</v>
      </c>
      <c r="DE8" s="628"/>
      <c r="DF8" s="628"/>
      <c r="DG8" s="628"/>
      <c r="DH8" s="628"/>
      <c r="DI8" s="628"/>
      <c r="DJ8" s="628"/>
      <c r="DK8" s="628"/>
      <c r="DL8" s="628"/>
      <c r="DM8" s="628"/>
      <c r="DN8" s="628"/>
      <c r="DO8" s="628"/>
      <c r="DP8" s="629"/>
      <c r="DQ8" s="633">
        <v>4504148</v>
      </c>
      <c r="DR8" s="628"/>
      <c r="DS8" s="628"/>
      <c r="DT8" s="628"/>
      <c r="DU8" s="628"/>
      <c r="DV8" s="628"/>
      <c r="DW8" s="628"/>
      <c r="DX8" s="628"/>
      <c r="DY8" s="628"/>
      <c r="DZ8" s="628"/>
      <c r="EA8" s="628"/>
      <c r="EB8" s="628"/>
      <c r="EC8" s="662"/>
    </row>
    <row r="9" spans="2:143" ht="11.25" customHeight="1" x14ac:dyDescent="0.15">
      <c r="B9" s="624" t="s">
        <v>247</v>
      </c>
      <c r="C9" s="625"/>
      <c r="D9" s="625"/>
      <c r="E9" s="625"/>
      <c r="F9" s="625"/>
      <c r="G9" s="625"/>
      <c r="H9" s="625"/>
      <c r="I9" s="625"/>
      <c r="J9" s="625"/>
      <c r="K9" s="625"/>
      <c r="L9" s="625"/>
      <c r="M9" s="625"/>
      <c r="N9" s="625"/>
      <c r="O9" s="625"/>
      <c r="P9" s="625"/>
      <c r="Q9" s="626"/>
      <c r="R9" s="627">
        <v>10603</v>
      </c>
      <c r="S9" s="628"/>
      <c r="T9" s="628"/>
      <c r="U9" s="628"/>
      <c r="V9" s="628"/>
      <c r="W9" s="628"/>
      <c r="X9" s="628"/>
      <c r="Y9" s="629"/>
      <c r="Z9" s="663">
        <v>0</v>
      </c>
      <c r="AA9" s="663"/>
      <c r="AB9" s="663"/>
      <c r="AC9" s="663"/>
      <c r="AD9" s="664">
        <v>10603</v>
      </c>
      <c r="AE9" s="664"/>
      <c r="AF9" s="664"/>
      <c r="AG9" s="664"/>
      <c r="AH9" s="664"/>
      <c r="AI9" s="664"/>
      <c r="AJ9" s="664"/>
      <c r="AK9" s="664"/>
      <c r="AL9" s="630">
        <v>0.1</v>
      </c>
      <c r="AM9" s="631"/>
      <c r="AN9" s="631"/>
      <c r="AO9" s="665"/>
      <c r="AP9" s="624" t="s">
        <v>248</v>
      </c>
      <c r="AQ9" s="625"/>
      <c r="AR9" s="625"/>
      <c r="AS9" s="625"/>
      <c r="AT9" s="625"/>
      <c r="AU9" s="625"/>
      <c r="AV9" s="625"/>
      <c r="AW9" s="625"/>
      <c r="AX9" s="625"/>
      <c r="AY9" s="625"/>
      <c r="AZ9" s="625"/>
      <c r="BA9" s="625"/>
      <c r="BB9" s="625"/>
      <c r="BC9" s="625"/>
      <c r="BD9" s="625"/>
      <c r="BE9" s="625"/>
      <c r="BF9" s="626"/>
      <c r="BG9" s="627">
        <v>1342754</v>
      </c>
      <c r="BH9" s="628"/>
      <c r="BI9" s="628"/>
      <c r="BJ9" s="628"/>
      <c r="BK9" s="628"/>
      <c r="BL9" s="628"/>
      <c r="BM9" s="628"/>
      <c r="BN9" s="629"/>
      <c r="BO9" s="663">
        <v>32.700000000000003</v>
      </c>
      <c r="BP9" s="663"/>
      <c r="BQ9" s="663"/>
      <c r="BR9" s="663"/>
      <c r="BS9" s="664" t="s">
        <v>130</v>
      </c>
      <c r="BT9" s="664"/>
      <c r="BU9" s="664"/>
      <c r="BV9" s="664"/>
      <c r="BW9" s="664"/>
      <c r="BX9" s="664"/>
      <c r="BY9" s="664"/>
      <c r="BZ9" s="664"/>
      <c r="CA9" s="664"/>
      <c r="CB9" s="695"/>
      <c r="CD9" s="624" t="s">
        <v>249</v>
      </c>
      <c r="CE9" s="625"/>
      <c r="CF9" s="625"/>
      <c r="CG9" s="625"/>
      <c r="CH9" s="625"/>
      <c r="CI9" s="625"/>
      <c r="CJ9" s="625"/>
      <c r="CK9" s="625"/>
      <c r="CL9" s="625"/>
      <c r="CM9" s="625"/>
      <c r="CN9" s="625"/>
      <c r="CO9" s="625"/>
      <c r="CP9" s="625"/>
      <c r="CQ9" s="626"/>
      <c r="CR9" s="627">
        <v>2519279</v>
      </c>
      <c r="CS9" s="628"/>
      <c r="CT9" s="628"/>
      <c r="CU9" s="628"/>
      <c r="CV9" s="628"/>
      <c r="CW9" s="628"/>
      <c r="CX9" s="628"/>
      <c r="CY9" s="629"/>
      <c r="CZ9" s="663">
        <v>7.9</v>
      </c>
      <c r="DA9" s="663"/>
      <c r="DB9" s="663"/>
      <c r="DC9" s="663"/>
      <c r="DD9" s="633">
        <v>115770</v>
      </c>
      <c r="DE9" s="628"/>
      <c r="DF9" s="628"/>
      <c r="DG9" s="628"/>
      <c r="DH9" s="628"/>
      <c r="DI9" s="628"/>
      <c r="DJ9" s="628"/>
      <c r="DK9" s="628"/>
      <c r="DL9" s="628"/>
      <c r="DM9" s="628"/>
      <c r="DN9" s="628"/>
      <c r="DO9" s="628"/>
      <c r="DP9" s="629"/>
      <c r="DQ9" s="633">
        <v>1874443</v>
      </c>
      <c r="DR9" s="628"/>
      <c r="DS9" s="628"/>
      <c r="DT9" s="628"/>
      <c r="DU9" s="628"/>
      <c r="DV9" s="628"/>
      <c r="DW9" s="628"/>
      <c r="DX9" s="628"/>
      <c r="DY9" s="628"/>
      <c r="DZ9" s="628"/>
      <c r="EA9" s="628"/>
      <c r="EB9" s="628"/>
      <c r="EC9" s="662"/>
    </row>
    <row r="10" spans="2:143" ht="11.25" customHeight="1" x14ac:dyDescent="0.15">
      <c r="B10" s="624" t="s">
        <v>250</v>
      </c>
      <c r="C10" s="625"/>
      <c r="D10" s="625"/>
      <c r="E10" s="625"/>
      <c r="F10" s="625"/>
      <c r="G10" s="625"/>
      <c r="H10" s="625"/>
      <c r="I10" s="625"/>
      <c r="J10" s="625"/>
      <c r="K10" s="625"/>
      <c r="L10" s="625"/>
      <c r="M10" s="625"/>
      <c r="N10" s="625"/>
      <c r="O10" s="625"/>
      <c r="P10" s="625"/>
      <c r="Q10" s="626"/>
      <c r="R10" s="627" t="s">
        <v>130</v>
      </c>
      <c r="S10" s="628"/>
      <c r="T10" s="628"/>
      <c r="U10" s="628"/>
      <c r="V10" s="628"/>
      <c r="W10" s="628"/>
      <c r="X10" s="628"/>
      <c r="Y10" s="629"/>
      <c r="Z10" s="663" t="s">
        <v>130</v>
      </c>
      <c r="AA10" s="663"/>
      <c r="AB10" s="663"/>
      <c r="AC10" s="663"/>
      <c r="AD10" s="664" t="s">
        <v>130</v>
      </c>
      <c r="AE10" s="664"/>
      <c r="AF10" s="664"/>
      <c r="AG10" s="664"/>
      <c r="AH10" s="664"/>
      <c r="AI10" s="664"/>
      <c r="AJ10" s="664"/>
      <c r="AK10" s="664"/>
      <c r="AL10" s="630" t="s">
        <v>245</v>
      </c>
      <c r="AM10" s="631"/>
      <c r="AN10" s="631"/>
      <c r="AO10" s="665"/>
      <c r="AP10" s="624" t="s">
        <v>251</v>
      </c>
      <c r="AQ10" s="625"/>
      <c r="AR10" s="625"/>
      <c r="AS10" s="625"/>
      <c r="AT10" s="625"/>
      <c r="AU10" s="625"/>
      <c r="AV10" s="625"/>
      <c r="AW10" s="625"/>
      <c r="AX10" s="625"/>
      <c r="AY10" s="625"/>
      <c r="AZ10" s="625"/>
      <c r="BA10" s="625"/>
      <c r="BB10" s="625"/>
      <c r="BC10" s="625"/>
      <c r="BD10" s="625"/>
      <c r="BE10" s="625"/>
      <c r="BF10" s="626"/>
      <c r="BG10" s="627">
        <v>78485</v>
      </c>
      <c r="BH10" s="628"/>
      <c r="BI10" s="628"/>
      <c r="BJ10" s="628"/>
      <c r="BK10" s="628"/>
      <c r="BL10" s="628"/>
      <c r="BM10" s="628"/>
      <c r="BN10" s="629"/>
      <c r="BO10" s="663">
        <v>1.9</v>
      </c>
      <c r="BP10" s="663"/>
      <c r="BQ10" s="663"/>
      <c r="BR10" s="663"/>
      <c r="BS10" s="664" t="s">
        <v>245</v>
      </c>
      <c r="BT10" s="664"/>
      <c r="BU10" s="664"/>
      <c r="BV10" s="664"/>
      <c r="BW10" s="664"/>
      <c r="BX10" s="664"/>
      <c r="BY10" s="664"/>
      <c r="BZ10" s="664"/>
      <c r="CA10" s="664"/>
      <c r="CB10" s="695"/>
      <c r="CD10" s="624" t="s">
        <v>252</v>
      </c>
      <c r="CE10" s="625"/>
      <c r="CF10" s="625"/>
      <c r="CG10" s="625"/>
      <c r="CH10" s="625"/>
      <c r="CI10" s="625"/>
      <c r="CJ10" s="625"/>
      <c r="CK10" s="625"/>
      <c r="CL10" s="625"/>
      <c r="CM10" s="625"/>
      <c r="CN10" s="625"/>
      <c r="CO10" s="625"/>
      <c r="CP10" s="625"/>
      <c r="CQ10" s="626"/>
      <c r="CR10" s="627">
        <v>5235</v>
      </c>
      <c r="CS10" s="628"/>
      <c r="CT10" s="628"/>
      <c r="CU10" s="628"/>
      <c r="CV10" s="628"/>
      <c r="CW10" s="628"/>
      <c r="CX10" s="628"/>
      <c r="CY10" s="629"/>
      <c r="CZ10" s="663">
        <v>0</v>
      </c>
      <c r="DA10" s="663"/>
      <c r="DB10" s="663"/>
      <c r="DC10" s="663"/>
      <c r="DD10" s="633" t="s">
        <v>130</v>
      </c>
      <c r="DE10" s="628"/>
      <c r="DF10" s="628"/>
      <c r="DG10" s="628"/>
      <c r="DH10" s="628"/>
      <c r="DI10" s="628"/>
      <c r="DJ10" s="628"/>
      <c r="DK10" s="628"/>
      <c r="DL10" s="628"/>
      <c r="DM10" s="628"/>
      <c r="DN10" s="628"/>
      <c r="DO10" s="628"/>
      <c r="DP10" s="629"/>
      <c r="DQ10" s="633">
        <v>5235</v>
      </c>
      <c r="DR10" s="628"/>
      <c r="DS10" s="628"/>
      <c r="DT10" s="628"/>
      <c r="DU10" s="628"/>
      <c r="DV10" s="628"/>
      <c r="DW10" s="628"/>
      <c r="DX10" s="628"/>
      <c r="DY10" s="628"/>
      <c r="DZ10" s="628"/>
      <c r="EA10" s="628"/>
      <c r="EB10" s="628"/>
      <c r="EC10" s="662"/>
    </row>
    <row r="11" spans="2:143" ht="11.25" customHeight="1" x14ac:dyDescent="0.15">
      <c r="B11" s="624" t="s">
        <v>253</v>
      </c>
      <c r="C11" s="625"/>
      <c r="D11" s="625"/>
      <c r="E11" s="625"/>
      <c r="F11" s="625"/>
      <c r="G11" s="625"/>
      <c r="H11" s="625"/>
      <c r="I11" s="625"/>
      <c r="J11" s="625"/>
      <c r="K11" s="625"/>
      <c r="L11" s="625"/>
      <c r="M11" s="625"/>
      <c r="N11" s="625"/>
      <c r="O11" s="625"/>
      <c r="P11" s="625"/>
      <c r="Q11" s="626"/>
      <c r="R11" s="627">
        <v>1006783</v>
      </c>
      <c r="S11" s="628"/>
      <c r="T11" s="628"/>
      <c r="U11" s="628"/>
      <c r="V11" s="628"/>
      <c r="W11" s="628"/>
      <c r="X11" s="628"/>
      <c r="Y11" s="629"/>
      <c r="Z11" s="630">
        <v>3</v>
      </c>
      <c r="AA11" s="631"/>
      <c r="AB11" s="631"/>
      <c r="AC11" s="632"/>
      <c r="AD11" s="633">
        <v>1006783</v>
      </c>
      <c r="AE11" s="628"/>
      <c r="AF11" s="628"/>
      <c r="AG11" s="628"/>
      <c r="AH11" s="628"/>
      <c r="AI11" s="628"/>
      <c r="AJ11" s="628"/>
      <c r="AK11" s="629"/>
      <c r="AL11" s="630">
        <v>6.2</v>
      </c>
      <c r="AM11" s="631"/>
      <c r="AN11" s="631"/>
      <c r="AO11" s="665"/>
      <c r="AP11" s="624" t="s">
        <v>254</v>
      </c>
      <c r="AQ11" s="625"/>
      <c r="AR11" s="625"/>
      <c r="AS11" s="625"/>
      <c r="AT11" s="625"/>
      <c r="AU11" s="625"/>
      <c r="AV11" s="625"/>
      <c r="AW11" s="625"/>
      <c r="AX11" s="625"/>
      <c r="AY11" s="625"/>
      <c r="AZ11" s="625"/>
      <c r="BA11" s="625"/>
      <c r="BB11" s="625"/>
      <c r="BC11" s="625"/>
      <c r="BD11" s="625"/>
      <c r="BE11" s="625"/>
      <c r="BF11" s="626"/>
      <c r="BG11" s="627">
        <v>130378</v>
      </c>
      <c r="BH11" s="628"/>
      <c r="BI11" s="628"/>
      <c r="BJ11" s="628"/>
      <c r="BK11" s="628"/>
      <c r="BL11" s="628"/>
      <c r="BM11" s="628"/>
      <c r="BN11" s="629"/>
      <c r="BO11" s="663">
        <v>3.2</v>
      </c>
      <c r="BP11" s="663"/>
      <c r="BQ11" s="663"/>
      <c r="BR11" s="663"/>
      <c r="BS11" s="664">
        <v>37251</v>
      </c>
      <c r="BT11" s="664"/>
      <c r="BU11" s="664"/>
      <c r="BV11" s="664"/>
      <c r="BW11" s="664"/>
      <c r="BX11" s="664"/>
      <c r="BY11" s="664"/>
      <c r="BZ11" s="664"/>
      <c r="CA11" s="664"/>
      <c r="CB11" s="695"/>
      <c r="CD11" s="624" t="s">
        <v>255</v>
      </c>
      <c r="CE11" s="625"/>
      <c r="CF11" s="625"/>
      <c r="CG11" s="625"/>
      <c r="CH11" s="625"/>
      <c r="CI11" s="625"/>
      <c r="CJ11" s="625"/>
      <c r="CK11" s="625"/>
      <c r="CL11" s="625"/>
      <c r="CM11" s="625"/>
      <c r="CN11" s="625"/>
      <c r="CO11" s="625"/>
      <c r="CP11" s="625"/>
      <c r="CQ11" s="626"/>
      <c r="CR11" s="627">
        <v>2825576</v>
      </c>
      <c r="CS11" s="628"/>
      <c r="CT11" s="628"/>
      <c r="CU11" s="628"/>
      <c r="CV11" s="628"/>
      <c r="CW11" s="628"/>
      <c r="CX11" s="628"/>
      <c r="CY11" s="629"/>
      <c r="CZ11" s="663">
        <v>8.8000000000000007</v>
      </c>
      <c r="DA11" s="663"/>
      <c r="DB11" s="663"/>
      <c r="DC11" s="663"/>
      <c r="DD11" s="633">
        <v>1678642</v>
      </c>
      <c r="DE11" s="628"/>
      <c r="DF11" s="628"/>
      <c r="DG11" s="628"/>
      <c r="DH11" s="628"/>
      <c r="DI11" s="628"/>
      <c r="DJ11" s="628"/>
      <c r="DK11" s="628"/>
      <c r="DL11" s="628"/>
      <c r="DM11" s="628"/>
      <c r="DN11" s="628"/>
      <c r="DO11" s="628"/>
      <c r="DP11" s="629"/>
      <c r="DQ11" s="633">
        <v>1135671</v>
      </c>
      <c r="DR11" s="628"/>
      <c r="DS11" s="628"/>
      <c r="DT11" s="628"/>
      <c r="DU11" s="628"/>
      <c r="DV11" s="628"/>
      <c r="DW11" s="628"/>
      <c r="DX11" s="628"/>
      <c r="DY11" s="628"/>
      <c r="DZ11" s="628"/>
      <c r="EA11" s="628"/>
      <c r="EB11" s="628"/>
      <c r="EC11" s="662"/>
    </row>
    <row r="12" spans="2:143" ht="11.25" customHeight="1" x14ac:dyDescent="0.15">
      <c r="B12" s="624" t="s">
        <v>256</v>
      </c>
      <c r="C12" s="625"/>
      <c r="D12" s="625"/>
      <c r="E12" s="625"/>
      <c r="F12" s="625"/>
      <c r="G12" s="625"/>
      <c r="H12" s="625"/>
      <c r="I12" s="625"/>
      <c r="J12" s="625"/>
      <c r="K12" s="625"/>
      <c r="L12" s="625"/>
      <c r="M12" s="625"/>
      <c r="N12" s="625"/>
      <c r="O12" s="625"/>
      <c r="P12" s="625"/>
      <c r="Q12" s="626"/>
      <c r="R12" s="627">
        <v>11154</v>
      </c>
      <c r="S12" s="628"/>
      <c r="T12" s="628"/>
      <c r="U12" s="628"/>
      <c r="V12" s="628"/>
      <c r="W12" s="628"/>
      <c r="X12" s="628"/>
      <c r="Y12" s="629"/>
      <c r="Z12" s="663">
        <v>0</v>
      </c>
      <c r="AA12" s="663"/>
      <c r="AB12" s="663"/>
      <c r="AC12" s="663"/>
      <c r="AD12" s="664">
        <v>11154</v>
      </c>
      <c r="AE12" s="664"/>
      <c r="AF12" s="664"/>
      <c r="AG12" s="664"/>
      <c r="AH12" s="664"/>
      <c r="AI12" s="664"/>
      <c r="AJ12" s="664"/>
      <c r="AK12" s="664"/>
      <c r="AL12" s="630">
        <v>0.1</v>
      </c>
      <c r="AM12" s="631"/>
      <c r="AN12" s="631"/>
      <c r="AO12" s="665"/>
      <c r="AP12" s="624" t="s">
        <v>257</v>
      </c>
      <c r="AQ12" s="625"/>
      <c r="AR12" s="625"/>
      <c r="AS12" s="625"/>
      <c r="AT12" s="625"/>
      <c r="AU12" s="625"/>
      <c r="AV12" s="625"/>
      <c r="AW12" s="625"/>
      <c r="AX12" s="625"/>
      <c r="AY12" s="625"/>
      <c r="AZ12" s="625"/>
      <c r="BA12" s="625"/>
      <c r="BB12" s="625"/>
      <c r="BC12" s="625"/>
      <c r="BD12" s="625"/>
      <c r="BE12" s="625"/>
      <c r="BF12" s="626"/>
      <c r="BG12" s="627">
        <v>1937228</v>
      </c>
      <c r="BH12" s="628"/>
      <c r="BI12" s="628"/>
      <c r="BJ12" s="628"/>
      <c r="BK12" s="628"/>
      <c r="BL12" s="628"/>
      <c r="BM12" s="628"/>
      <c r="BN12" s="629"/>
      <c r="BO12" s="663">
        <v>47.2</v>
      </c>
      <c r="BP12" s="663"/>
      <c r="BQ12" s="663"/>
      <c r="BR12" s="663"/>
      <c r="BS12" s="664" t="s">
        <v>130</v>
      </c>
      <c r="BT12" s="664"/>
      <c r="BU12" s="664"/>
      <c r="BV12" s="664"/>
      <c r="BW12" s="664"/>
      <c r="BX12" s="664"/>
      <c r="BY12" s="664"/>
      <c r="BZ12" s="664"/>
      <c r="CA12" s="664"/>
      <c r="CB12" s="695"/>
      <c r="CD12" s="624" t="s">
        <v>258</v>
      </c>
      <c r="CE12" s="625"/>
      <c r="CF12" s="625"/>
      <c r="CG12" s="625"/>
      <c r="CH12" s="625"/>
      <c r="CI12" s="625"/>
      <c r="CJ12" s="625"/>
      <c r="CK12" s="625"/>
      <c r="CL12" s="625"/>
      <c r="CM12" s="625"/>
      <c r="CN12" s="625"/>
      <c r="CO12" s="625"/>
      <c r="CP12" s="625"/>
      <c r="CQ12" s="626"/>
      <c r="CR12" s="627">
        <v>1187662</v>
      </c>
      <c r="CS12" s="628"/>
      <c r="CT12" s="628"/>
      <c r="CU12" s="628"/>
      <c r="CV12" s="628"/>
      <c r="CW12" s="628"/>
      <c r="CX12" s="628"/>
      <c r="CY12" s="629"/>
      <c r="CZ12" s="663">
        <v>3.7</v>
      </c>
      <c r="DA12" s="663"/>
      <c r="DB12" s="663"/>
      <c r="DC12" s="663"/>
      <c r="DD12" s="633">
        <v>77379</v>
      </c>
      <c r="DE12" s="628"/>
      <c r="DF12" s="628"/>
      <c r="DG12" s="628"/>
      <c r="DH12" s="628"/>
      <c r="DI12" s="628"/>
      <c r="DJ12" s="628"/>
      <c r="DK12" s="628"/>
      <c r="DL12" s="628"/>
      <c r="DM12" s="628"/>
      <c r="DN12" s="628"/>
      <c r="DO12" s="628"/>
      <c r="DP12" s="629"/>
      <c r="DQ12" s="633">
        <v>817113</v>
      </c>
      <c r="DR12" s="628"/>
      <c r="DS12" s="628"/>
      <c r="DT12" s="628"/>
      <c r="DU12" s="628"/>
      <c r="DV12" s="628"/>
      <c r="DW12" s="628"/>
      <c r="DX12" s="628"/>
      <c r="DY12" s="628"/>
      <c r="DZ12" s="628"/>
      <c r="EA12" s="628"/>
      <c r="EB12" s="628"/>
      <c r="EC12" s="662"/>
    </row>
    <row r="13" spans="2:143" ht="11.25" customHeight="1" x14ac:dyDescent="0.15">
      <c r="B13" s="624" t="s">
        <v>259</v>
      </c>
      <c r="C13" s="625"/>
      <c r="D13" s="625"/>
      <c r="E13" s="625"/>
      <c r="F13" s="625"/>
      <c r="G13" s="625"/>
      <c r="H13" s="625"/>
      <c r="I13" s="625"/>
      <c r="J13" s="625"/>
      <c r="K13" s="625"/>
      <c r="L13" s="625"/>
      <c r="M13" s="625"/>
      <c r="N13" s="625"/>
      <c r="O13" s="625"/>
      <c r="P13" s="625"/>
      <c r="Q13" s="626"/>
      <c r="R13" s="627" t="s">
        <v>130</v>
      </c>
      <c r="S13" s="628"/>
      <c r="T13" s="628"/>
      <c r="U13" s="628"/>
      <c r="V13" s="628"/>
      <c r="W13" s="628"/>
      <c r="X13" s="628"/>
      <c r="Y13" s="629"/>
      <c r="Z13" s="663" t="s">
        <v>245</v>
      </c>
      <c r="AA13" s="663"/>
      <c r="AB13" s="663"/>
      <c r="AC13" s="663"/>
      <c r="AD13" s="664" t="s">
        <v>130</v>
      </c>
      <c r="AE13" s="664"/>
      <c r="AF13" s="664"/>
      <c r="AG13" s="664"/>
      <c r="AH13" s="664"/>
      <c r="AI13" s="664"/>
      <c r="AJ13" s="664"/>
      <c r="AK13" s="664"/>
      <c r="AL13" s="630" t="s">
        <v>245</v>
      </c>
      <c r="AM13" s="631"/>
      <c r="AN13" s="631"/>
      <c r="AO13" s="665"/>
      <c r="AP13" s="624" t="s">
        <v>260</v>
      </c>
      <c r="AQ13" s="625"/>
      <c r="AR13" s="625"/>
      <c r="AS13" s="625"/>
      <c r="AT13" s="625"/>
      <c r="AU13" s="625"/>
      <c r="AV13" s="625"/>
      <c r="AW13" s="625"/>
      <c r="AX13" s="625"/>
      <c r="AY13" s="625"/>
      <c r="AZ13" s="625"/>
      <c r="BA13" s="625"/>
      <c r="BB13" s="625"/>
      <c r="BC13" s="625"/>
      <c r="BD13" s="625"/>
      <c r="BE13" s="625"/>
      <c r="BF13" s="626"/>
      <c r="BG13" s="627">
        <v>1919246</v>
      </c>
      <c r="BH13" s="628"/>
      <c r="BI13" s="628"/>
      <c r="BJ13" s="628"/>
      <c r="BK13" s="628"/>
      <c r="BL13" s="628"/>
      <c r="BM13" s="628"/>
      <c r="BN13" s="629"/>
      <c r="BO13" s="663">
        <v>46.8</v>
      </c>
      <c r="BP13" s="663"/>
      <c r="BQ13" s="663"/>
      <c r="BR13" s="663"/>
      <c r="BS13" s="664" t="s">
        <v>130</v>
      </c>
      <c r="BT13" s="664"/>
      <c r="BU13" s="664"/>
      <c r="BV13" s="664"/>
      <c r="BW13" s="664"/>
      <c r="BX13" s="664"/>
      <c r="BY13" s="664"/>
      <c r="BZ13" s="664"/>
      <c r="CA13" s="664"/>
      <c r="CB13" s="695"/>
      <c r="CD13" s="624" t="s">
        <v>261</v>
      </c>
      <c r="CE13" s="625"/>
      <c r="CF13" s="625"/>
      <c r="CG13" s="625"/>
      <c r="CH13" s="625"/>
      <c r="CI13" s="625"/>
      <c r="CJ13" s="625"/>
      <c r="CK13" s="625"/>
      <c r="CL13" s="625"/>
      <c r="CM13" s="625"/>
      <c r="CN13" s="625"/>
      <c r="CO13" s="625"/>
      <c r="CP13" s="625"/>
      <c r="CQ13" s="626"/>
      <c r="CR13" s="627">
        <v>2934023</v>
      </c>
      <c r="CS13" s="628"/>
      <c r="CT13" s="628"/>
      <c r="CU13" s="628"/>
      <c r="CV13" s="628"/>
      <c r="CW13" s="628"/>
      <c r="CX13" s="628"/>
      <c r="CY13" s="629"/>
      <c r="CZ13" s="663">
        <v>9.1999999999999993</v>
      </c>
      <c r="DA13" s="663"/>
      <c r="DB13" s="663"/>
      <c r="DC13" s="663"/>
      <c r="DD13" s="633">
        <v>1894196</v>
      </c>
      <c r="DE13" s="628"/>
      <c r="DF13" s="628"/>
      <c r="DG13" s="628"/>
      <c r="DH13" s="628"/>
      <c r="DI13" s="628"/>
      <c r="DJ13" s="628"/>
      <c r="DK13" s="628"/>
      <c r="DL13" s="628"/>
      <c r="DM13" s="628"/>
      <c r="DN13" s="628"/>
      <c r="DO13" s="628"/>
      <c r="DP13" s="629"/>
      <c r="DQ13" s="633">
        <v>1322336</v>
      </c>
      <c r="DR13" s="628"/>
      <c r="DS13" s="628"/>
      <c r="DT13" s="628"/>
      <c r="DU13" s="628"/>
      <c r="DV13" s="628"/>
      <c r="DW13" s="628"/>
      <c r="DX13" s="628"/>
      <c r="DY13" s="628"/>
      <c r="DZ13" s="628"/>
      <c r="EA13" s="628"/>
      <c r="EB13" s="628"/>
      <c r="EC13" s="662"/>
    </row>
    <row r="14" spans="2:143" ht="11.25" customHeight="1" x14ac:dyDescent="0.15">
      <c r="B14" s="624" t="s">
        <v>262</v>
      </c>
      <c r="C14" s="625"/>
      <c r="D14" s="625"/>
      <c r="E14" s="625"/>
      <c r="F14" s="625"/>
      <c r="G14" s="625"/>
      <c r="H14" s="625"/>
      <c r="I14" s="625"/>
      <c r="J14" s="625"/>
      <c r="K14" s="625"/>
      <c r="L14" s="625"/>
      <c r="M14" s="625"/>
      <c r="N14" s="625"/>
      <c r="O14" s="625"/>
      <c r="P14" s="625"/>
      <c r="Q14" s="626"/>
      <c r="R14" s="627">
        <v>495</v>
      </c>
      <c r="S14" s="628"/>
      <c r="T14" s="628"/>
      <c r="U14" s="628"/>
      <c r="V14" s="628"/>
      <c r="W14" s="628"/>
      <c r="X14" s="628"/>
      <c r="Y14" s="629"/>
      <c r="Z14" s="663">
        <v>0</v>
      </c>
      <c r="AA14" s="663"/>
      <c r="AB14" s="663"/>
      <c r="AC14" s="663"/>
      <c r="AD14" s="664">
        <v>495</v>
      </c>
      <c r="AE14" s="664"/>
      <c r="AF14" s="664"/>
      <c r="AG14" s="664"/>
      <c r="AH14" s="664"/>
      <c r="AI14" s="664"/>
      <c r="AJ14" s="664"/>
      <c r="AK14" s="664"/>
      <c r="AL14" s="630">
        <v>0</v>
      </c>
      <c r="AM14" s="631"/>
      <c r="AN14" s="631"/>
      <c r="AO14" s="665"/>
      <c r="AP14" s="624" t="s">
        <v>263</v>
      </c>
      <c r="AQ14" s="625"/>
      <c r="AR14" s="625"/>
      <c r="AS14" s="625"/>
      <c r="AT14" s="625"/>
      <c r="AU14" s="625"/>
      <c r="AV14" s="625"/>
      <c r="AW14" s="625"/>
      <c r="AX14" s="625"/>
      <c r="AY14" s="625"/>
      <c r="AZ14" s="625"/>
      <c r="BA14" s="625"/>
      <c r="BB14" s="625"/>
      <c r="BC14" s="625"/>
      <c r="BD14" s="625"/>
      <c r="BE14" s="625"/>
      <c r="BF14" s="626"/>
      <c r="BG14" s="627">
        <v>200993</v>
      </c>
      <c r="BH14" s="628"/>
      <c r="BI14" s="628"/>
      <c r="BJ14" s="628"/>
      <c r="BK14" s="628"/>
      <c r="BL14" s="628"/>
      <c r="BM14" s="628"/>
      <c r="BN14" s="629"/>
      <c r="BO14" s="663">
        <v>4.9000000000000004</v>
      </c>
      <c r="BP14" s="663"/>
      <c r="BQ14" s="663"/>
      <c r="BR14" s="663"/>
      <c r="BS14" s="664" t="s">
        <v>245</v>
      </c>
      <c r="BT14" s="664"/>
      <c r="BU14" s="664"/>
      <c r="BV14" s="664"/>
      <c r="BW14" s="664"/>
      <c r="BX14" s="664"/>
      <c r="BY14" s="664"/>
      <c r="BZ14" s="664"/>
      <c r="CA14" s="664"/>
      <c r="CB14" s="695"/>
      <c r="CD14" s="624" t="s">
        <v>264</v>
      </c>
      <c r="CE14" s="625"/>
      <c r="CF14" s="625"/>
      <c r="CG14" s="625"/>
      <c r="CH14" s="625"/>
      <c r="CI14" s="625"/>
      <c r="CJ14" s="625"/>
      <c r="CK14" s="625"/>
      <c r="CL14" s="625"/>
      <c r="CM14" s="625"/>
      <c r="CN14" s="625"/>
      <c r="CO14" s="625"/>
      <c r="CP14" s="625"/>
      <c r="CQ14" s="626"/>
      <c r="CR14" s="627">
        <v>1288835</v>
      </c>
      <c r="CS14" s="628"/>
      <c r="CT14" s="628"/>
      <c r="CU14" s="628"/>
      <c r="CV14" s="628"/>
      <c r="CW14" s="628"/>
      <c r="CX14" s="628"/>
      <c r="CY14" s="629"/>
      <c r="CZ14" s="663">
        <v>4</v>
      </c>
      <c r="DA14" s="663"/>
      <c r="DB14" s="663"/>
      <c r="DC14" s="663"/>
      <c r="DD14" s="633">
        <v>78819</v>
      </c>
      <c r="DE14" s="628"/>
      <c r="DF14" s="628"/>
      <c r="DG14" s="628"/>
      <c r="DH14" s="628"/>
      <c r="DI14" s="628"/>
      <c r="DJ14" s="628"/>
      <c r="DK14" s="628"/>
      <c r="DL14" s="628"/>
      <c r="DM14" s="628"/>
      <c r="DN14" s="628"/>
      <c r="DO14" s="628"/>
      <c r="DP14" s="629"/>
      <c r="DQ14" s="633">
        <v>1008905</v>
      </c>
      <c r="DR14" s="628"/>
      <c r="DS14" s="628"/>
      <c r="DT14" s="628"/>
      <c r="DU14" s="628"/>
      <c r="DV14" s="628"/>
      <c r="DW14" s="628"/>
      <c r="DX14" s="628"/>
      <c r="DY14" s="628"/>
      <c r="DZ14" s="628"/>
      <c r="EA14" s="628"/>
      <c r="EB14" s="628"/>
      <c r="EC14" s="662"/>
    </row>
    <row r="15" spans="2:143" ht="11.25" customHeight="1" x14ac:dyDescent="0.15">
      <c r="B15" s="624" t="s">
        <v>265</v>
      </c>
      <c r="C15" s="625"/>
      <c r="D15" s="625"/>
      <c r="E15" s="625"/>
      <c r="F15" s="625"/>
      <c r="G15" s="625"/>
      <c r="H15" s="625"/>
      <c r="I15" s="625"/>
      <c r="J15" s="625"/>
      <c r="K15" s="625"/>
      <c r="L15" s="625"/>
      <c r="M15" s="625"/>
      <c r="N15" s="625"/>
      <c r="O15" s="625"/>
      <c r="P15" s="625"/>
      <c r="Q15" s="626"/>
      <c r="R15" s="627" t="s">
        <v>245</v>
      </c>
      <c r="S15" s="628"/>
      <c r="T15" s="628"/>
      <c r="U15" s="628"/>
      <c r="V15" s="628"/>
      <c r="W15" s="628"/>
      <c r="X15" s="628"/>
      <c r="Y15" s="629"/>
      <c r="Z15" s="663" t="s">
        <v>130</v>
      </c>
      <c r="AA15" s="663"/>
      <c r="AB15" s="663"/>
      <c r="AC15" s="663"/>
      <c r="AD15" s="664" t="s">
        <v>130</v>
      </c>
      <c r="AE15" s="664"/>
      <c r="AF15" s="664"/>
      <c r="AG15" s="664"/>
      <c r="AH15" s="664"/>
      <c r="AI15" s="664"/>
      <c r="AJ15" s="664"/>
      <c r="AK15" s="664"/>
      <c r="AL15" s="630" t="s">
        <v>245</v>
      </c>
      <c r="AM15" s="631"/>
      <c r="AN15" s="631"/>
      <c r="AO15" s="665"/>
      <c r="AP15" s="624" t="s">
        <v>266</v>
      </c>
      <c r="AQ15" s="625"/>
      <c r="AR15" s="625"/>
      <c r="AS15" s="625"/>
      <c r="AT15" s="625"/>
      <c r="AU15" s="625"/>
      <c r="AV15" s="625"/>
      <c r="AW15" s="625"/>
      <c r="AX15" s="625"/>
      <c r="AY15" s="625"/>
      <c r="AZ15" s="625"/>
      <c r="BA15" s="625"/>
      <c r="BB15" s="625"/>
      <c r="BC15" s="625"/>
      <c r="BD15" s="625"/>
      <c r="BE15" s="625"/>
      <c r="BF15" s="626"/>
      <c r="BG15" s="627">
        <v>304037</v>
      </c>
      <c r="BH15" s="628"/>
      <c r="BI15" s="628"/>
      <c r="BJ15" s="628"/>
      <c r="BK15" s="628"/>
      <c r="BL15" s="628"/>
      <c r="BM15" s="628"/>
      <c r="BN15" s="629"/>
      <c r="BO15" s="663">
        <v>7.4</v>
      </c>
      <c r="BP15" s="663"/>
      <c r="BQ15" s="663"/>
      <c r="BR15" s="663"/>
      <c r="BS15" s="664" t="s">
        <v>130</v>
      </c>
      <c r="BT15" s="664"/>
      <c r="BU15" s="664"/>
      <c r="BV15" s="664"/>
      <c r="BW15" s="664"/>
      <c r="BX15" s="664"/>
      <c r="BY15" s="664"/>
      <c r="BZ15" s="664"/>
      <c r="CA15" s="664"/>
      <c r="CB15" s="695"/>
      <c r="CD15" s="624" t="s">
        <v>267</v>
      </c>
      <c r="CE15" s="625"/>
      <c r="CF15" s="625"/>
      <c r="CG15" s="625"/>
      <c r="CH15" s="625"/>
      <c r="CI15" s="625"/>
      <c r="CJ15" s="625"/>
      <c r="CK15" s="625"/>
      <c r="CL15" s="625"/>
      <c r="CM15" s="625"/>
      <c r="CN15" s="625"/>
      <c r="CO15" s="625"/>
      <c r="CP15" s="625"/>
      <c r="CQ15" s="626"/>
      <c r="CR15" s="627">
        <v>2334708</v>
      </c>
      <c r="CS15" s="628"/>
      <c r="CT15" s="628"/>
      <c r="CU15" s="628"/>
      <c r="CV15" s="628"/>
      <c r="CW15" s="628"/>
      <c r="CX15" s="628"/>
      <c r="CY15" s="629"/>
      <c r="CZ15" s="663">
        <v>7.3</v>
      </c>
      <c r="DA15" s="663"/>
      <c r="DB15" s="663"/>
      <c r="DC15" s="663"/>
      <c r="DD15" s="633">
        <v>802813</v>
      </c>
      <c r="DE15" s="628"/>
      <c r="DF15" s="628"/>
      <c r="DG15" s="628"/>
      <c r="DH15" s="628"/>
      <c r="DI15" s="628"/>
      <c r="DJ15" s="628"/>
      <c r="DK15" s="628"/>
      <c r="DL15" s="628"/>
      <c r="DM15" s="628"/>
      <c r="DN15" s="628"/>
      <c r="DO15" s="628"/>
      <c r="DP15" s="629"/>
      <c r="DQ15" s="633">
        <v>1481206</v>
      </c>
      <c r="DR15" s="628"/>
      <c r="DS15" s="628"/>
      <c r="DT15" s="628"/>
      <c r="DU15" s="628"/>
      <c r="DV15" s="628"/>
      <c r="DW15" s="628"/>
      <c r="DX15" s="628"/>
      <c r="DY15" s="628"/>
      <c r="DZ15" s="628"/>
      <c r="EA15" s="628"/>
      <c r="EB15" s="628"/>
      <c r="EC15" s="662"/>
    </row>
    <row r="16" spans="2:143" ht="11.25" customHeight="1" x14ac:dyDescent="0.15">
      <c r="B16" s="624" t="s">
        <v>268</v>
      </c>
      <c r="C16" s="625"/>
      <c r="D16" s="625"/>
      <c r="E16" s="625"/>
      <c r="F16" s="625"/>
      <c r="G16" s="625"/>
      <c r="H16" s="625"/>
      <c r="I16" s="625"/>
      <c r="J16" s="625"/>
      <c r="K16" s="625"/>
      <c r="L16" s="625"/>
      <c r="M16" s="625"/>
      <c r="N16" s="625"/>
      <c r="O16" s="625"/>
      <c r="P16" s="625"/>
      <c r="Q16" s="626"/>
      <c r="R16" s="627">
        <v>15260</v>
      </c>
      <c r="S16" s="628"/>
      <c r="T16" s="628"/>
      <c r="U16" s="628"/>
      <c r="V16" s="628"/>
      <c r="W16" s="628"/>
      <c r="X16" s="628"/>
      <c r="Y16" s="629"/>
      <c r="Z16" s="663">
        <v>0</v>
      </c>
      <c r="AA16" s="663"/>
      <c r="AB16" s="663"/>
      <c r="AC16" s="663"/>
      <c r="AD16" s="664">
        <v>15260</v>
      </c>
      <c r="AE16" s="664"/>
      <c r="AF16" s="664"/>
      <c r="AG16" s="664"/>
      <c r="AH16" s="664"/>
      <c r="AI16" s="664"/>
      <c r="AJ16" s="664"/>
      <c r="AK16" s="664"/>
      <c r="AL16" s="630">
        <v>0.1</v>
      </c>
      <c r="AM16" s="631"/>
      <c r="AN16" s="631"/>
      <c r="AO16" s="665"/>
      <c r="AP16" s="624" t="s">
        <v>269</v>
      </c>
      <c r="AQ16" s="625"/>
      <c r="AR16" s="625"/>
      <c r="AS16" s="625"/>
      <c r="AT16" s="625"/>
      <c r="AU16" s="625"/>
      <c r="AV16" s="625"/>
      <c r="AW16" s="625"/>
      <c r="AX16" s="625"/>
      <c r="AY16" s="625"/>
      <c r="AZ16" s="625"/>
      <c r="BA16" s="625"/>
      <c r="BB16" s="625"/>
      <c r="BC16" s="625"/>
      <c r="BD16" s="625"/>
      <c r="BE16" s="625"/>
      <c r="BF16" s="626"/>
      <c r="BG16" s="627" t="s">
        <v>130</v>
      </c>
      <c r="BH16" s="628"/>
      <c r="BI16" s="628"/>
      <c r="BJ16" s="628"/>
      <c r="BK16" s="628"/>
      <c r="BL16" s="628"/>
      <c r="BM16" s="628"/>
      <c r="BN16" s="629"/>
      <c r="BO16" s="663" t="s">
        <v>130</v>
      </c>
      <c r="BP16" s="663"/>
      <c r="BQ16" s="663"/>
      <c r="BR16" s="663"/>
      <c r="BS16" s="664" t="s">
        <v>245</v>
      </c>
      <c r="BT16" s="664"/>
      <c r="BU16" s="664"/>
      <c r="BV16" s="664"/>
      <c r="BW16" s="664"/>
      <c r="BX16" s="664"/>
      <c r="BY16" s="664"/>
      <c r="BZ16" s="664"/>
      <c r="CA16" s="664"/>
      <c r="CB16" s="695"/>
      <c r="CD16" s="624" t="s">
        <v>270</v>
      </c>
      <c r="CE16" s="625"/>
      <c r="CF16" s="625"/>
      <c r="CG16" s="625"/>
      <c r="CH16" s="625"/>
      <c r="CI16" s="625"/>
      <c r="CJ16" s="625"/>
      <c r="CK16" s="625"/>
      <c r="CL16" s="625"/>
      <c r="CM16" s="625"/>
      <c r="CN16" s="625"/>
      <c r="CO16" s="625"/>
      <c r="CP16" s="625"/>
      <c r="CQ16" s="626"/>
      <c r="CR16" s="627">
        <v>203421</v>
      </c>
      <c r="CS16" s="628"/>
      <c r="CT16" s="628"/>
      <c r="CU16" s="628"/>
      <c r="CV16" s="628"/>
      <c r="CW16" s="628"/>
      <c r="CX16" s="628"/>
      <c r="CY16" s="629"/>
      <c r="CZ16" s="663">
        <v>0.6</v>
      </c>
      <c r="DA16" s="663"/>
      <c r="DB16" s="663"/>
      <c r="DC16" s="663"/>
      <c r="DD16" s="633" t="s">
        <v>130</v>
      </c>
      <c r="DE16" s="628"/>
      <c r="DF16" s="628"/>
      <c r="DG16" s="628"/>
      <c r="DH16" s="628"/>
      <c r="DI16" s="628"/>
      <c r="DJ16" s="628"/>
      <c r="DK16" s="628"/>
      <c r="DL16" s="628"/>
      <c r="DM16" s="628"/>
      <c r="DN16" s="628"/>
      <c r="DO16" s="628"/>
      <c r="DP16" s="629"/>
      <c r="DQ16" s="633">
        <v>25694</v>
      </c>
      <c r="DR16" s="628"/>
      <c r="DS16" s="628"/>
      <c r="DT16" s="628"/>
      <c r="DU16" s="628"/>
      <c r="DV16" s="628"/>
      <c r="DW16" s="628"/>
      <c r="DX16" s="628"/>
      <c r="DY16" s="628"/>
      <c r="DZ16" s="628"/>
      <c r="EA16" s="628"/>
      <c r="EB16" s="628"/>
      <c r="EC16" s="662"/>
    </row>
    <row r="17" spans="2:133" ht="11.25" customHeight="1" x14ac:dyDescent="0.15">
      <c r="B17" s="624" t="s">
        <v>271</v>
      </c>
      <c r="C17" s="625"/>
      <c r="D17" s="625"/>
      <c r="E17" s="625"/>
      <c r="F17" s="625"/>
      <c r="G17" s="625"/>
      <c r="H17" s="625"/>
      <c r="I17" s="625"/>
      <c r="J17" s="625"/>
      <c r="K17" s="625"/>
      <c r="L17" s="625"/>
      <c r="M17" s="625"/>
      <c r="N17" s="625"/>
      <c r="O17" s="625"/>
      <c r="P17" s="625"/>
      <c r="Q17" s="626"/>
      <c r="R17" s="627">
        <v>47207</v>
      </c>
      <c r="S17" s="628"/>
      <c r="T17" s="628"/>
      <c r="U17" s="628"/>
      <c r="V17" s="628"/>
      <c r="W17" s="628"/>
      <c r="X17" s="628"/>
      <c r="Y17" s="629"/>
      <c r="Z17" s="663">
        <v>0.1</v>
      </c>
      <c r="AA17" s="663"/>
      <c r="AB17" s="663"/>
      <c r="AC17" s="663"/>
      <c r="AD17" s="664">
        <v>47207</v>
      </c>
      <c r="AE17" s="664"/>
      <c r="AF17" s="664"/>
      <c r="AG17" s="664"/>
      <c r="AH17" s="664"/>
      <c r="AI17" s="664"/>
      <c r="AJ17" s="664"/>
      <c r="AK17" s="664"/>
      <c r="AL17" s="630">
        <v>0.3</v>
      </c>
      <c r="AM17" s="631"/>
      <c r="AN17" s="631"/>
      <c r="AO17" s="665"/>
      <c r="AP17" s="624" t="s">
        <v>272</v>
      </c>
      <c r="AQ17" s="625"/>
      <c r="AR17" s="625"/>
      <c r="AS17" s="625"/>
      <c r="AT17" s="625"/>
      <c r="AU17" s="625"/>
      <c r="AV17" s="625"/>
      <c r="AW17" s="625"/>
      <c r="AX17" s="625"/>
      <c r="AY17" s="625"/>
      <c r="AZ17" s="625"/>
      <c r="BA17" s="625"/>
      <c r="BB17" s="625"/>
      <c r="BC17" s="625"/>
      <c r="BD17" s="625"/>
      <c r="BE17" s="625"/>
      <c r="BF17" s="626"/>
      <c r="BG17" s="627" t="s">
        <v>245</v>
      </c>
      <c r="BH17" s="628"/>
      <c r="BI17" s="628"/>
      <c r="BJ17" s="628"/>
      <c r="BK17" s="628"/>
      <c r="BL17" s="628"/>
      <c r="BM17" s="628"/>
      <c r="BN17" s="629"/>
      <c r="BO17" s="663" t="s">
        <v>245</v>
      </c>
      <c r="BP17" s="663"/>
      <c r="BQ17" s="663"/>
      <c r="BR17" s="663"/>
      <c r="BS17" s="664" t="s">
        <v>130</v>
      </c>
      <c r="BT17" s="664"/>
      <c r="BU17" s="664"/>
      <c r="BV17" s="664"/>
      <c r="BW17" s="664"/>
      <c r="BX17" s="664"/>
      <c r="BY17" s="664"/>
      <c r="BZ17" s="664"/>
      <c r="CA17" s="664"/>
      <c r="CB17" s="695"/>
      <c r="CD17" s="624" t="s">
        <v>273</v>
      </c>
      <c r="CE17" s="625"/>
      <c r="CF17" s="625"/>
      <c r="CG17" s="625"/>
      <c r="CH17" s="625"/>
      <c r="CI17" s="625"/>
      <c r="CJ17" s="625"/>
      <c r="CK17" s="625"/>
      <c r="CL17" s="625"/>
      <c r="CM17" s="625"/>
      <c r="CN17" s="625"/>
      <c r="CO17" s="625"/>
      <c r="CP17" s="625"/>
      <c r="CQ17" s="626"/>
      <c r="CR17" s="627">
        <v>3636092</v>
      </c>
      <c r="CS17" s="628"/>
      <c r="CT17" s="628"/>
      <c r="CU17" s="628"/>
      <c r="CV17" s="628"/>
      <c r="CW17" s="628"/>
      <c r="CX17" s="628"/>
      <c r="CY17" s="629"/>
      <c r="CZ17" s="663">
        <v>11.4</v>
      </c>
      <c r="DA17" s="663"/>
      <c r="DB17" s="663"/>
      <c r="DC17" s="663"/>
      <c r="DD17" s="633" t="s">
        <v>130</v>
      </c>
      <c r="DE17" s="628"/>
      <c r="DF17" s="628"/>
      <c r="DG17" s="628"/>
      <c r="DH17" s="628"/>
      <c r="DI17" s="628"/>
      <c r="DJ17" s="628"/>
      <c r="DK17" s="628"/>
      <c r="DL17" s="628"/>
      <c r="DM17" s="628"/>
      <c r="DN17" s="628"/>
      <c r="DO17" s="628"/>
      <c r="DP17" s="629"/>
      <c r="DQ17" s="633">
        <v>3432651</v>
      </c>
      <c r="DR17" s="628"/>
      <c r="DS17" s="628"/>
      <c r="DT17" s="628"/>
      <c r="DU17" s="628"/>
      <c r="DV17" s="628"/>
      <c r="DW17" s="628"/>
      <c r="DX17" s="628"/>
      <c r="DY17" s="628"/>
      <c r="DZ17" s="628"/>
      <c r="EA17" s="628"/>
      <c r="EB17" s="628"/>
      <c r="EC17" s="662"/>
    </row>
    <row r="18" spans="2:133" ht="11.25" customHeight="1" x14ac:dyDescent="0.15">
      <c r="B18" s="624" t="s">
        <v>274</v>
      </c>
      <c r="C18" s="625"/>
      <c r="D18" s="625"/>
      <c r="E18" s="625"/>
      <c r="F18" s="625"/>
      <c r="G18" s="625"/>
      <c r="H18" s="625"/>
      <c r="I18" s="625"/>
      <c r="J18" s="625"/>
      <c r="K18" s="625"/>
      <c r="L18" s="625"/>
      <c r="M18" s="625"/>
      <c r="N18" s="625"/>
      <c r="O18" s="625"/>
      <c r="P18" s="625"/>
      <c r="Q18" s="626"/>
      <c r="R18" s="627">
        <v>21882</v>
      </c>
      <c r="S18" s="628"/>
      <c r="T18" s="628"/>
      <c r="U18" s="628"/>
      <c r="V18" s="628"/>
      <c r="W18" s="628"/>
      <c r="X18" s="628"/>
      <c r="Y18" s="629"/>
      <c r="Z18" s="663">
        <v>0.1</v>
      </c>
      <c r="AA18" s="663"/>
      <c r="AB18" s="663"/>
      <c r="AC18" s="663"/>
      <c r="AD18" s="664">
        <v>21882</v>
      </c>
      <c r="AE18" s="664"/>
      <c r="AF18" s="664"/>
      <c r="AG18" s="664"/>
      <c r="AH18" s="664"/>
      <c r="AI18" s="664"/>
      <c r="AJ18" s="664"/>
      <c r="AK18" s="664"/>
      <c r="AL18" s="630">
        <v>0.1</v>
      </c>
      <c r="AM18" s="631"/>
      <c r="AN18" s="631"/>
      <c r="AO18" s="665"/>
      <c r="AP18" s="624" t="s">
        <v>275</v>
      </c>
      <c r="AQ18" s="625"/>
      <c r="AR18" s="625"/>
      <c r="AS18" s="625"/>
      <c r="AT18" s="625"/>
      <c r="AU18" s="625"/>
      <c r="AV18" s="625"/>
      <c r="AW18" s="625"/>
      <c r="AX18" s="625"/>
      <c r="AY18" s="625"/>
      <c r="AZ18" s="625"/>
      <c r="BA18" s="625"/>
      <c r="BB18" s="625"/>
      <c r="BC18" s="625"/>
      <c r="BD18" s="625"/>
      <c r="BE18" s="625"/>
      <c r="BF18" s="626"/>
      <c r="BG18" s="627" t="s">
        <v>245</v>
      </c>
      <c r="BH18" s="628"/>
      <c r="BI18" s="628"/>
      <c r="BJ18" s="628"/>
      <c r="BK18" s="628"/>
      <c r="BL18" s="628"/>
      <c r="BM18" s="628"/>
      <c r="BN18" s="629"/>
      <c r="BO18" s="663" t="s">
        <v>130</v>
      </c>
      <c r="BP18" s="663"/>
      <c r="BQ18" s="663"/>
      <c r="BR18" s="663"/>
      <c r="BS18" s="664" t="s">
        <v>245</v>
      </c>
      <c r="BT18" s="664"/>
      <c r="BU18" s="664"/>
      <c r="BV18" s="664"/>
      <c r="BW18" s="664"/>
      <c r="BX18" s="664"/>
      <c r="BY18" s="664"/>
      <c r="BZ18" s="664"/>
      <c r="CA18" s="664"/>
      <c r="CB18" s="695"/>
      <c r="CD18" s="624" t="s">
        <v>276</v>
      </c>
      <c r="CE18" s="625"/>
      <c r="CF18" s="625"/>
      <c r="CG18" s="625"/>
      <c r="CH18" s="625"/>
      <c r="CI18" s="625"/>
      <c r="CJ18" s="625"/>
      <c r="CK18" s="625"/>
      <c r="CL18" s="625"/>
      <c r="CM18" s="625"/>
      <c r="CN18" s="625"/>
      <c r="CO18" s="625"/>
      <c r="CP18" s="625"/>
      <c r="CQ18" s="626"/>
      <c r="CR18" s="627" t="s">
        <v>130</v>
      </c>
      <c r="CS18" s="628"/>
      <c r="CT18" s="628"/>
      <c r="CU18" s="628"/>
      <c r="CV18" s="628"/>
      <c r="CW18" s="628"/>
      <c r="CX18" s="628"/>
      <c r="CY18" s="629"/>
      <c r="CZ18" s="663" t="s">
        <v>245</v>
      </c>
      <c r="DA18" s="663"/>
      <c r="DB18" s="663"/>
      <c r="DC18" s="663"/>
      <c r="DD18" s="633" t="s">
        <v>130</v>
      </c>
      <c r="DE18" s="628"/>
      <c r="DF18" s="628"/>
      <c r="DG18" s="628"/>
      <c r="DH18" s="628"/>
      <c r="DI18" s="628"/>
      <c r="DJ18" s="628"/>
      <c r="DK18" s="628"/>
      <c r="DL18" s="628"/>
      <c r="DM18" s="628"/>
      <c r="DN18" s="628"/>
      <c r="DO18" s="628"/>
      <c r="DP18" s="629"/>
      <c r="DQ18" s="633" t="s">
        <v>130</v>
      </c>
      <c r="DR18" s="628"/>
      <c r="DS18" s="628"/>
      <c r="DT18" s="628"/>
      <c r="DU18" s="628"/>
      <c r="DV18" s="628"/>
      <c r="DW18" s="628"/>
      <c r="DX18" s="628"/>
      <c r="DY18" s="628"/>
      <c r="DZ18" s="628"/>
      <c r="EA18" s="628"/>
      <c r="EB18" s="628"/>
      <c r="EC18" s="662"/>
    </row>
    <row r="19" spans="2:133" ht="11.25" customHeight="1" x14ac:dyDescent="0.15">
      <c r="B19" s="624" t="s">
        <v>277</v>
      </c>
      <c r="C19" s="625"/>
      <c r="D19" s="625"/>
      <c r="E19" s="625"/>
      <c r="F19" s="625"/>
      <c r="G19" s="625"/>
      <c r="H19" s="625"/>
      <c r="I19" s="625"/>
      <c r="J19" s="625"/>
      <c r="K19" s="625"/>
      <c r="L19" s="625"/>
      <c r="M19" s="625"/>
      <c r="N19" s="625"/>
      <c r="O19" s="625"/>
      <c r="P19" s="625"/>
      <c r="Q19" s="626"/>
      <c r="R19" s="627">
        <v>21299</v>
      </c>
      <c r="S19" s="628"/>
      <c r="T19" s="628"/>
      <c r="U19" s="628"/>
      <c r="V19" s="628"/>
      <c r="W19" s="628"/>
      <c r="X19" s="628"/>
      <c r="Y19" s="629"/>
      <c r="Z19" s="663">
        <v>0.1</v>
      </c>
      <c r="AA19" s="663"/>
      <c r="AB19" s="663"/>
      <c r="AC19" s="663"/>
      <c r="AD19" s="664">
        <v>21299</v>
      </c>
      <c r="AE19" s="664"/>
      <c r="AF19" s="664"/>
      <c r="AG19" s="664"/>
      <c r="AH19" s="664"/>
      <c r="AI19" s="664"/>
      <c r="AJ19" s="664"/>
      <c r="AK19" s="664"/>
      <c r="AL19" s="630">
        <v>0.1</v>
      </c>
      <c r="AM19" s="631"/>
      <c r="AN19" s="631"/>
      <c r="AO19" s="665"/>
      <c r="AP19" s="624" t="s">
        <v>278</v>
      </c>
      <c r="AQ19" s="625"/>
      <c r="AR19" s="625"/>
      <c r="AS19" s="625"/>
      <c r="AT19" s="625"/>
      <c r="AU19" s="625"/>
      <c r="AV19" s="625"/>
      <c r="AW19" s="625"/>
      <c r="AX19" s="625"/>
      <c r="AY19" s="625"/>
      <c r="AZ19" s="625"/>
      <c r="BA19" s="625"/>
      <c r="BB19" s="625"/>
      <c r="BC19" s="625"/>
      <c r="BD19" s="625"/>
      <c r="BE19" s="625"/>
      <c r="BF19" s="626"/>
      <c r="BG19" s="627">
        <v>42037</v>
      </c>
      <c r="BH19" s="628"/>
      <c r="BI19" s="628"/>
      <c r="BJ19" s="628"/>
      <c r="BK19" s="628"/>
      <c r="BL19" s="628"/>
      <c r="BM19" s="628"/>
      <c r="BN19" s="629"/>
      <c r="BO19" s="663">
        <v>1</v>
      </c>
      <c r="BP19" s="663"/>
      <c r="BQ19" s="663"/>
      <c r="BR19" s="663"/>
      <c r="BS19" s="664" t="s">
        <v>130</v>
      </c>
      <c r="BT19" s="664"/>
      <c r="BU19" s="664"/>
      <c r="BV19" s="664"/>
      <c r="BW19" s="664"/>
      <c r="BX19" s="664"/>
      <c r="BY19" s="664"/>
      <c r="BZ19" s="664"/>
      <c r="CA19" s="664"/>
      <c r="CB19" s="695"/>
      <c r="CD19" s="624" t="s">
        <v>279</v>
      </c>
      <c r="CE19" s="625"/>
      <c r="CF19" s="625"/>
      <c r="CG19" s="625"/>
      <c r="CH19" s="625"/>
      <c r="CI19" s="625"/>
      <c r="CJ19" s="625"/>
      <c r="CK19" s="625"/>
      <c r="CL19" s="625"/>
      <c r="CM19" s="625"/>
      <c r="CN19" s="625"/>
      <c r="CO19" s="625"/>
      <c r="CP19" s="625"/>
      <c r="CQ19" s="626"/>
      <c r="CR19" s="627" t="s">
        <v>130</v>
      </c>
      <c r="CS19" s="628"/>
      <c r="CT19" s="628"/>
      <c r="CU19" s="628"/>
      <c r="CV19" s="628"/>
      <c r="CW19" s="628"/>
      <c r="CX19" s="628"/>
      <c r="CY19" s="629"/>
      <c r="CZ19" s="663" t="s">
        <v>245</v>
      </c>
      <c r="DA19" s="663"/>
      <c r="DB19" s="663"/>
      <c r="DC19" s="663"/>
      <c r="DD19" s="633" t="s">
        <v>245</v>
      </c>
      <c r="DE19" s="628"/>
      <c r="DF19" s="628"/>
      <c r="DG19" s="628"/>
      <c r="DH19" s="628"/>
      <c r="DI19" s="628"/>
      <c r="DJ19" s="628"/>
      <c r="DK19" s="628"/>
      <c r="DL19" s="628"/>
      <c r="DM19" s="628"/>
      <c r="DN19" s="628"/>
      <c r="DO19" s="628"/>
      <c r="DP19" s="629"/>
      <c r="DQ19" s="633" t="s">
        <v>130</v>
      </c>
      <c r="DR19" s="628"/>
      <c r="DS19" s="628"/>
      <c r="DT19" s="628"/>
      <c r="DU19" s="628"/>
      <c r="DV19" s="628"/>
      <c r="DW19" s="628"/>
      <c r="DX19" s="628"/>
      <c r="DY19" s="628"/>
      <c r="DZ19" s="628"/>
      <c r="EA19" s="628"/>
      <c r="EB19" s="628"/>
      <c r="EC19" s="662"/>
    </row>
    <row r="20" spans="2:133" ht="11.25" customHeight="1" x14ac:dyDescent="0.15">
      <c r="B20" s="696" t="s">
        <v>280</v>
      </c>
      <c r="C20" s="697"/>
      <c r="D20" s="697"/>
      <c r="E20" s="697"/>
      <c r="F20" s="697"/>
      <c r="G20" s="697"/>
      <c r="H20" s="697"/>
      <c r="I20" s="697"/>
      <c r="J20" s="697"/>
      <c r="K20" s="697"/>
      <c r="L20" s="697"/>
      <c r="M20" s="697"/>
      <c r="N20" s="697"/>
      <c r="O20" s="697"/>
      <c r="P20" s="697"/>
      <c r="Q20" s="698"/>
      <c r="R20" s="627">
        <v>583</v>
      </c>
      <c r="S20" s="628"/>
      <c r="T20" s="628"/>
      <c r="U20" s="628"/>
      <c r="V20" s="628"/>
      <c r="W20" s="628"/>
      <c r="X20" s="628"/>
      <c r="Y20" s="629"/>
      <c r="Z20" s="663">
        <v>0</v>
      </c>
      <c r="AA20" s="663"/>
      <c r="AB20" s="663"/>
      <c r="AC20" s="663"/>
      <c r="AD20" s="664">
        <v>583</v>
      </c>
      <c r="AE20" s="664"/>
      <c r="AF20" s="664"/>
      <c r="AG20" s="664"/>
      <c r="AH20" s="664"/>
      <c r="AI20" s="664"/>
      <c r="AJ20" s="664"/>
      <c r="AK20" s="664"/>
      <c r="AL20" s="630">
        <v>0</v>
      </c>
      <c r="AM20" s="631"/>
      <c r="AN20" s="631"/>
      <c r="AO20" s="665"/>
      <c r="AP20" s="624" t="s">
        <v>281</v>
      </c>
      <c r="AQ20" s="625"/>
      <c r="AR20" s="625"/>
      <c r="AS20" s="625"/>
      <c r="AT20" s="625"/>
      <c r="AU20" s="625"/>
      <c r="AV20" s="625"/>
      <c r="AW20" s="625"/>
      <c r="AX20" s="625"/>
      <c r="AY20" s="625"/>
      <c r="AZ20" s="625"/>
      <c r="BA20" s="625"/>
      <c r="BB20" s="625"/>
      <c r="BC20" s="625"/>
      <c r="BD20" s="625"/>
      <c r="BE20" s="625"/>
      <c r="BF20" s="626"/>
      <c r="BG20" s="627">
        <v>42037</v>
      </c>
      <c r="BH20" s="628"/>
      <c r="BI20" s="628"/>
      <c r="BJ20" s="628"/>
      <c r="BK20" s="628"/>
      <c r="BL20" s="628"/>
      <c r="BM20" s="628"/>
      <c r="BN20" s="629"/>
      <c r="BO20" s="663">
        <v>1</v>
      </c>
      <c r="BP20" s="663"/>
      <c r="BQ20" s="663"/>
      <c r="BR20" s="663"/>
      <c r="BS20" s="664" t="s">
        <v>130</v>
      </c>
      <c r="BT20" s="664"/>
      <c r="BU20" s="664"/>
      <c r="BV20" s="664"/>
      <c r="BW20" s="664"/>
      <c r="BX20" s="664"/>
      <c r="BY20" s="664"/>
      <c r="BZ20" s="664"/>
      <c r="CA20" s="664"/>
      <c r="CB20" s="695"/>
      <c r="CD20" s="624" t="s">
        <v>282</v>
      </c>
      <c r="CE20" s="625"/>
      <c r="CF20" s="625"/>
      <c r="CG20" s="625"/>
      <c r="CH20" s="625"/>
      <c r="CI20" s="625"/>
      <c r="CJ20" s="625"/>
      <c r="CK20" s="625"/>
      <c r="CL20" s="625"/>
      <c r="CM20" s="625"/>
      <c r="CN20" s="625"/>
      <c r="CO20" s="625"/>
      <c r="CP20" s="625"/>
      <c r="CQ20" s="626"/>
      <c r="CR20" s="627">
        <v>31991507</v>
      </c>
      <c r="CS20" s="628"/>
      <c r="CT20" s="628"/>
      <c r="CU20" s="628"/>
      <c r="CV20" s="628"/>
      <c r="CW20" s="628"/>
      <c r="CX20" s="628"/>
      <c r="CY20" s="629"/>
      <c r="CZ20" s="663">
        <v>100</v>
      </c>
      <c r="DA20" s="663"/>
      <c r="DB20" s="663"/>
      <c r="DC20" s="663"/>
      <c r="DD20" s="633">
        <v>4862915</v>
      </c>
      <c r="DE20" s="628"/>
      <c r="DF20" s="628"/>
      <c r="DG20" s="628"/>
      <c r="DH20" s="628"/>
      <c r="DI20" s="628"/>
      <c r="DJ20" s="628"/>
      <c r="DK20" s="628"/>
      <c r="DL20" s="628"/>
      <c r="DM20" s="628"/>
      <c r="DN20" s="628"/>
      <c r="DO20" s="628"/>
      <c r="DP20" s="629"/>
      <c r="DQ20" s="633">
        <v>18619894</v>
      </c>
      <c r="DR20" s="628"/>
      <c r="DS20" s="628"/>
      <c r="DT20" s="628"/>
      <c r="DU20" s="628"/>
      <c r="DV20" s="628"/>
      <c r="DW20" s="628"/>
      <c r="DX20" s="628"/>
      <c r="DY20" s="628"/>
      <c r="DZ20" s="628"/>
      <c r="EA20" s="628"/>
      <c r="EB20" s="628"/>
      <c r="EC20" s="662"/>
    </row>
    <row r="21" spans="2:133" ht="11.25" customHeight="1" x14ac:dyDescent="0.15">
      <c r="B21" s="624" t="s">
        <v>283</v>
      </c>
      <c r="C21" s="625"/>
      <c r="D21" s="625"/>
      <c r="E21" s="625"/>
      <c r="F21" s="625"/>
      <c r="G21" s="625"/>
      <c r="H21" s="625"/>
      <c r="I21" s="625"/>
      <c r="J21" s="625"/>
      <c r="K21" s="625"/>
      <c r="L21" s="625"/>
      <c r="M21" s="625"/>
      <c r="N21" s="625"/>
      <c r="O21" s="625"/>
      <c r="P21" s="625"/>
      <c r="Q21" s="626"/>
      <c r="R21" s="627">
        <v>11669433</v>
      </c>
      <c r="S21" s="628"/>
      <c r="T21" s="628"/>
      <c r="U21" s="628"/>
      <c r="V21" s="628"/>
      <c r="W21" s="628"/>
      <c r="X21" s="628"/>
      <c r="Y21" s="629"/>
      <c r="Z21" s="663">
        <v>34.9</v>
      </c>
      <c r="AA21" s="663"/>
      <c r="AB21" s="663"/>
      <c r="AC21" s="663"/>
      <c r="AD21" s="664">
        <v>10794366</v>
      </c>
      <c r="AE21" s="664"/>
      <c r="AF21" s="664"/>
      <c r="AG21" s="664"/>
      <c r="AH21" s="664"/>
      <c r="AI21" s="664"/>
      <c r="AJ21" s="664"/>
      <c r="AK21" s="664"/>
      <c r="AL21" s="630">
        <v>66.3</v>
      </c>
      <c r="AM21" s="631"/>
      <c r="AN21" s="631"/>
      <c r="AO21" s="665"/>
      <c r="AP21" s="624" t="s">
        <v>284</v>
      </c>
      <c r="AQ21" s="699"/>
      <c r="AR21" s="699"/>
      <c r="AS21" s="699"/>
      <c r="AT21" s="699"/>
      <c r="AU21" s="699"/>
      <c r="AV21" s="699"/>
      <c r="AW21" s="699"/>
      <c r="AX21" s="699"/>
      <c r="AY21" s="699"/>
      <c r="AZ21" s="699"/>
      <c r="BA21" s="699"/>
      <c r="BB21" s="699"/>
      <c r="BC21" s="699"/>
      <c r="BD21" s="699"/>
      <c r="BE21" s="699"/>
      <c r="BF21" s="700"/>
      <c r="BG21" s="627">
        <v>42037</v>
      </c>
      <c r="BH21" s="628"/>
      <c r="BI21" s="628"/>
      <c r="BJ21" s="628"/>
      <c r="BK21" s="628"/>
      <c r="BL21" s="628"/>
      <c r="BM21" s="628"/>
      <c r="BN21" s="629"/>
      <c r="BO21" s="663">
        <v>1</v>
      </c>
      <c r="BP21" s="663"/>
      <c r="BQ21" s="663"/>
      <c r="BR21" s="663"/>
      <c r="BS21" s="664" t="s">
        <v>130</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285</v>
      </c>
      <c r="C22" s="625"/>
      <c r="D22" s="625"/>
      <c r="E22" s="625"/>
      <c r="F22" s="625"/>
      <c r="G22" s="625"/>
      <c r="H22" s="625"/>
      <c r="I22" s="625"/>
      <c r="J22" s="625"/>
      <c r="K22" s="625"/>
      <c r="L22" s="625"/>
      <c r="M22" s="625"/>
      <c r="N22" s="625"/>
      <c r="O22" s="625"/>
      <c r="P22" s="625"/>
      <c r="Q22" s="626"/>
      <c r="R22" s="627">
        <v>10794366</v>
      </c>
      <c r="S22" s="628"/>
      <c r="T22" s="628"/>
      <c r="U22" s="628"/>
      <c r="V22" s="628"/>
      <c r="W22" s="628"/>
      <c r="X22" s="628"/>
      <c r="Y22" s="629"/>
      <c r="Z22" s="663">
        <v>32.299999999999997</v>
      </c>
      <c r="AA22" s="663"/>
      <c r="AB22" s="663"/>
      <c r="AC22" s="663"/>
      <c r="AD22" s="664">
        <v>10794366</v>
      </c>
      <c r="AE22" s="664"/>
      <c r="AF22" s="664"/>
      <c r="AG22" s="664"/>
      <c r="AH22" s="664"/>
      <c r="AI22" s="664"/>
      <c r="AJ22" s="664"/>
      <c r="AK22" s="664"/>
      <c r="AL22" s="630">
        <v>66.3</v>
      </c>
      <c r="AM22" s="631"/>
      <c r="AN22" s="631"/>
      <c r="AO22" s="665"/>
      <c r="AP22" s="624" t="s">
        <v>286</v>
      </c>
      <c r="AQ22" s="699"/>
      <c r="AR22" s="699"/>
      <c r="AS22" s="699"/>
      <c r="AT22" s="699"/>
      <c r="AU22" s="699"/>
      <c r="AV22" s="699"/>
      <c r="AW22" s="699"/>
      <c r="AX22" s="699"/>
      <c r="AY22" s="699"/>
      <c r="AZ22" s="699"/>
      <c r="BA22" s="699"/>
      <c r="BB22" s="699"/>
      <c r="BC22" s="699"/>
      <c r="BD22" s="699"/>
      <c r="BE22" s="699"/>
      <c r="BF22" s="700"/>
      <c r="BG22" s="627" t="s">
        <v>245</v>
      </c>
      <c r="BH22" s="628"/>
      <c r="BI22" s="628"/>
      <c r="BJ22" s="628"/>
      <c r="BK22" s="628"/>
      <c r="BL22" s="628"/>
      <c r="BM22" s="628"/>
      <c r="BN22" s="629"/>
      <c r="BO22" s="663" t="s">
        <v>130</v>
      </c>
      <c r="BP22" s="663"/>
      <c r="BQ22" s="663"/>
      <c r="BR22" s="663"/>
      <c r="BS22" s="664" t="s">
        <v>130</v>
      </c>
      <c r="BT22" s="664"/>
      <c r="BU22" s="664"/>
      <c r="BV22" s="664"/>
      <c r="BW22" s="664"/>
      <c r="BX22" s="664"/>
      <c r="BY22" s="664"/>
      <c r="BZ22" s="664"/>
      <c r="CA22" s="664"/>
      <c r="CB22" s="695"/>
      <c r="CD22" s="679" t="s">
        <v>287</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288</v>
      </c>
      <c r="C23" s="625"/>
      <c r="D23" s="625"/>
      <c r="E23" s="625"/>
      <c r="F23" s="625"/>
      <c r="G23" s="625"/>
      <c r="H23" s="625"/>
      <c r="I23" s="625"/>
      <c r="J23" s="625"/>
      <c r="K23" s="625"/>
      <c r="L23" s="625"/>
      <c r="M23" s="625"/>
      <c r="N23" s="625"/>
      <c r="O23" s="625"/>
      <c r="P23" s="625"/>
      <c r="Q23" s="626"/>
      <c r="R23" s="627">
        <v>875067</v>
      </c>
      <c r="S23" s="628"/>
      <c r="T23" s="628"/>
      <c r="U23" s="628"/>
      <c r="V23" s="628"/>
      <c r="W23" s="628"/>
      <c r="X23" s="628"/>
      <c r="Y23" s="629"/>
      <c r="Z23" s="663">
        <v>2.6</v>
      </c>
      <c r="AA23" s="663"/>
      <c r="AB23" s="663"/>
      <c r="AC23" s="663"/>
      <c r="AD23" s="664" t="s">
        <v>245</v>
      </c>
      <c r="AE23" s="664"/>
      <c r="AF23" s="664"/>
      <c r="AG23" s="664"/>
      <c r="AH23" s="664"/>
      <c r="AI23" s="664"/>
      <c r="AJ23" s="664"/>
      <c r="AK23" s="664"/>
      <c r="AL23" s="630" t="s">
        <v>245</v>
      </c>
      <c r="AM23" s="631"/>
      <c r="AN23" s="631"/>
      <c r="AO23" s="665"/>
      <c r="AP23" s="624" t="s">
        <v>289</v>
      </c>
      <c r="AQ23" s="699"/>
      <c r="AR23" s="699"/>
      <c r="AS23" s="699"/>
      <c r="AT23" s="699"/>
      <c r="AU23" s="699"/>
      <c r="AV23" s="699"/>
      <c r="AW23" s="699"/>
      <c r="AX23" s="699"/>
      <c r="AY23" s="699"/>
      <c r="AZ23" s="699"/>
      <c r="BA23" s="699"/>
      <c r="BB23" s="699"/>
      <c r="BC23" s="699"/>
      <c r="BD23" s="699"/>
      <c r="BE23" s="699"/>
      <c r="BF23" s="700"/>
      <c r="BG23" s="627" t="s">
        <v>130</v>
      </c>
      <c r="BH23" s="628"/>
      <c r="BI23" s="628"/>
      <c r="BJ23" s="628"/>
      <c r="BK23" s="628"/>
      <c r="BL23" s="628"/>
      <c r="BM23" s="628"/>
      <c r="BN23" s="629"/>
      <c r="BO23" s="663" t="s">
        <v>130</v>
      </c>
      <c r="BP23" s="663"/>
      <c r="BQ23" s="663"/>
      <c r="BR23" s="663"/>
      <c r="BS23" s="664" t="s">
        <v>130</v>
      </c>
      <c r="BT23" s="664"/>
      <c r="BU23" s="664"/>
      <c r="BV23" s="664"/>
      <c r="BW23" s="664"/>
      <c r="BX23" s="664"/>
      <c r="BY23" s="664"/>
      <c r="BZ23" s="664"/>
      <c r="CA23" s="664"/>
      <c r="CB23" s="695"/>
      <c r="CD23" s="679" t="s">
        <v>228</v>
      </c>
      <c r="CE23" s="680"/>
      <c r="CF23" s="680"/>
      <c r="CG23" s="680"/>
      <c r="CH23" s="680"/>
      <c r="CI23" s="680"/>
      <c r="CJ23" s="680"/>
      <c r="CK23" s="680"/>
      <c r="CL23" s="680"/>
      <c r="CM23" s="680"/>
      <c r="CN23" s="680"/>
      <c r="CO23" s="680"/>
      <c r="CP23" s="680"/>
      <c r="CQ23" s="681"/>
      <c r="CR23" s="679" t="s">
        <v>290</v>
      </c>
      <c r="CS23" s="680"/>
      <c r="CT23" s="680"/>
      <c r="CU23" s="680"/>
      <c r="CV23" s="680"/>
      <c r="CW23" s="680"/>
      <c r="CX23" s="680"/>
      <c r="CY23" s="681"/>
      <c r="CZ23" s="679" t="s">
        <v>291</v>
      </c>
      <c r="DA23" s="680"/>
      <c r="DB23" s="680"/>
      <c r="DC23" s="681"/>
      <c r="DD23" s="679" t="s">
        <v>292</v>
      </c>
      <c r="DE23" s="680"/>
      <c r="DF23" s="680"/>
      <c r="DG23" s="680"/>
      <c r="DH23" s="680"/>
      <c r="DI23" s="680"/>
      <c r="DJ23" s="680"/>
      <c r="DK23" s="681"/>
      <c r="DL23" s="711" t="s">
        <v>293</v>
      </c>
      <c r="DM23" s="712"/>
      <c r="DN23" s="712"/>
      <c r="DO23" s="712"/>
      <c r="DP23" s="712"/>
      <c r="DQ23" s="712"/>
      <c r="DR23" s="712"/>
      <c r="DS23" s="712"/>
      <c r="DT23" s="712"/>
      <c r="DU23" s="712"/>
      <c r="DV23" s="713"/>
      <c r="DW23" s="679" t="s">
        <v>294</v>
      </c>
      <c r="DX23" s="680"/>
      <c r="DY23" s="680"/>
      <c r="DZ23" s="680"/>
      <c r="EA23" s="680"/>
      <c r="EB23" s="680"/>
      <c r="EC23" s="681"/>
    </row>
    <row r="24" spans="2:133" ht="11.25" customHeight="1" x14ac:dyDescent="0.15">
      <c r="B24" s="624" t="s">
        <v>295</v>
      </c>
      <c r="C24" s="625"/>
      <c r="D24" s="625"/>
      <c r="E24" s="625"/>
      <c r="F24" s="625"/>
      <c r="G24" s="625"/>
      <c r="H24" s="625"/>
      <c r="I24" s="625"/>
      <c r="J24" s="625"/>
      <c r="K24" s="625"/>
      <c r="L24" s="625"/>
      <c r="M24" s="625"/>
      <c r="N24" s="625"/>
      <c r="O24" s="625"/>
      <c r="P24" s="625"/>
      <c r="Q24" s="626"/>
      <c r="R24" s="627" t="s">
        <v>245</v>
      </c>
      <c r="S24" s="628"/>
      <c r="T24" s="628"/>
      <c r="U24" s="628"/>
      <c r="V24" s="628"/>
      <c r="W24" s="628"/>
      <c r="X24" s="628"/>
      <c r="Y24" s="629"/>
      <c r="Z24" s="663" t="s">
        <v>130</v>
      </c>
      <c r="AA24" s="663"/>
      <c r="AB24" s="663"/>
      <c r="AC24" s="663"/>
      <c r="AD24" s="664" t="s">
        <v>130</v>
      </c>
      <c r="AE24" s="664"/>
      <c r="AF24" s="664"/>
      <c r="AG24" s="664"/>
      <c r="AH24" s="664"/>
      <c r="AI24" s="664"/>
      <c r="AJ24" s="664"/>
      <c r="AK24" s="664"/>
      <c r="AL24" s="630" t="s">
        <v>130</v>
      </c>
      <c r="AM24" s="631"/>
      <c r="AN24" s="631"/>
      <c r="AO24" s="665"/>
      <c r="AP24" s="624" t="s">
        <v>296</v>
      </c>
      <c r="AQ24" s="699"/>
      <c r="AR24" s="699"/>
      <c r="AS24" s="699"/>
      <c r="AT24" s="699"/>
      <c r="AU24" s="699"/>
      <c r="AV24" s="699"/>
      <c r="AW24" s="699"/>
      <c r="AX24" s="699"/>
      <c r="AY24" s="699"/>
      <c r="AZ24" s="699"/>
      <c r="BA24" s="699"/>
      <c r="BB24" s="699"/>
      <c r="BC24" s="699"/>
      <c r="BD24" s="699"/>
      <c r="BE24" s="699"/>
      <c r="BF24" s="700"/>
      <c r="BG24" s="627" t="s">
        <v>130</v>
      </c>
      <c r="BH24" s="628"/>
      <c r="BI24" s="628"/>
      <c r="BJ24" s="628"/>
      <c r="BK24" s="628"/>
      <c r="BL24" s="628"/>
      <c r="BM24" s="628"/>
      <c r="BN24" s="629"/>
      <c r="BO24" s="663" t="s">
        <v>130</v>
      </c>
      <c r="BP24" s="663"/>
      <c r="BQ24" s="663"/>
      <c r="BR24" s="663"/>
      <c r="BS24" s="664" t="s">
        <v>245</v>
      </c>
      <c r="BT24" s="664"/>
      <c r="BU24" s="664"/>
      <c r="BV24" s="664"/>
      <c r="BW24" s="664"/>
      <c r="BX24" s="664"/>
      <c r="BY24" s="664"/>
      <c r="BZ24" s="664"/>
      <c r="CA24" s="664"/>
      <c r="CB24" s="695"/>
      <c r="CD24" s="676" t="s">
        <v>297</v>
      </c>
      <c r="CE24" s="677"/>
      <c r="CF24" s="677"/>
      <c r="CG24" s="677"/>
      <c r="CH24" s="677"/>
      <c r="CI24" s="677"/>
      <c r="CJ24" s="677"/>
      <c r="CK24" s="677"/>
      <c r="CL24" s="677"/>
      <c r="CM24" s="677"/>
      <c r="CN24" s="677"/>
      <c r="CO24" s="677"/>
      <c r="CP24" s="677"/>
      <c r="CQ24" s="678"/>
      <c r="CR24" s="673">
        <v>14962599</v>
      </c>
      <c r="CS24" s="674"/>
      <c r="CT24" s="674"/>
      <c r="CU24" s="674"/>
      <c r="CV24" s="674"/>
      <c r="CW24" s="674"/>
      <c r="CX24" s="674"/>
      <c r="CY24" s="702"/>
      <c r="CZ24" s="703">
        <v>46.8</v>
      </c>
      <c r="DA24" s="686"/>
      <c r="DB24" s="686"/>
      <c r="DC24" s="705"/>
      <c r="DD24" s="701">
        <v>9073017</v>
      </c>
      <c r="DE24" s="674"/>
      <c r="DF24" s="674"/>
      <c r="DG24" s="674"/>
      <c r="DH24" s="674"/>
      <c r="DI24" s="674"/>
      <c r="DJ24" s="674"/>
      <c r="DK24" s="702"/>
      <c r="DL24" s="701">
        <v>8479026</v>
      </c>
      <c r="DM24" s="674"/>
      <c r="DN24" s="674"/>
      <c r="DO24" s="674"/>
      <c r="DP24" s="674"/>
      <c r="DQ24" s="674"/>
      <c r="DR24" s="674"/>
      <c r="DS24" s="674"/>
      <c r="DT24" s="674"/>
      <c r="DU24" s="674"/>
      <c r="DV24" s="702"/>
      <c r="DW24" s="703">
        <v>51.6</v>
      </c>
      <c r="DX24" s="686"/>
      <c r="DY24" s="686"/>
      <c r="DZ24" s="686"/>
      <c r="EA24" s="686"/>
      <c r="EB24" s="686"/>
      <c r="EC24" s="704"/>
    </row>
    <row r="25" spans="2:133" ht="11.25" customHeight="1" x14ac:dyDescent="0.15">
      <c r="B25" s="624" t="s">
        <v>298</v>
      </c>
      <c r="C25" s="625"/>
      <c r="D25" s="625"/>
      <c r="E25" s="625"/>
      <c r="F25" s="625"/>
      <c r="G25" s="625"/>
      <c r="H25" s="625"/>
      <c r="I25" s="625"/>
      <c r="J25" s="625"/>
      <c r="K25" s="625"/>
      <c r="L25" s="625"/>
      <c r="M25" s="625"/>
      <c r="N25" s="625"/>
      <c r="O25" s="625"/>
      <c r="P25" s="625"/>
      <c r="Q25" s="626"/>
      <c r="R25" s="627">
        <v>17145307</v>
      </c>
      <c r="S25" s="628"/>
      <c r="T25" s="628"/>
      <c r="U25" s="628"/>
      <c r="V25" s="628"/>
      <c r="W25" s="628"/>
      <c r="X25" s="628"/>
      <c r="Y25" s="629"/>
      <c r="Z25" s="663">
        <v>51.3</v>
      </c>
      <c r="AA25" s="663"/>
      <c r="AB25" s="663"/>
      <c r="AC25" s="663"/>
      <c r="AD25" s="664">
        <v>16270240</v>
      </c>
      <c r="AE25" s="664"/>
      <c r="AF25" s="664"/>
      <c r="AG25" s="664"/>
      <c r="AH25" s="664"/>
      <c r="AI25" s="664"/>
      <c r="AJ25" s="664"/>
      <c r="AK25" s="664"/>
      <c r="AL25" s="630">
        <v>100</v>
      </c>
      <c r="AM25" s="631"/>
      <c r="AN25" s="631"/>
      <c r="AO25" s="665"/>
      <c r="AP25" s="624" t="s">
        <v>299</v>
      </c>
      <c r="AQ25" s="699"/>
      <c r="AR25" s="699"/>
      <c r="AS25" s="699"/>
      <c r="AT25" s="699"/>
      <c r="AU25" s="699"/>
      <c r="AV25" s="699"/>
      <c r="AW25" s="699"/>
      <c r="AX25" s="699"/>
      <c r="AY25" s="699"/>
      <c r="AZ25" s="699"/>
      <c r="BA25" s="699"/>
      <c r="BB25" s="699"/>
      <c r="BC25" s="699"/>
      <c r="BD25" s="699"/>
      <c r="BE25" s="699"/>
      <c r="BF25" s="700"/>
      <c r="BG25" s="627" t="s">
        <v>245</v>
      </c>
      <c r="BH25" s="628"/>
      <c r="BI25" s="628"/>
      <c r="BJ25" s="628"/>
      <c r="BK25" s="628"/>
      <c r="BL25" s="628"/>
      <c r="BM25" s="628"/>
      <c r="BN25" s="629"/>
      <c r="BO25" s="663" t="s">
        <v>245</v>
      </c>
      <c r="BP25" s="663"/>
      <c r="BQ25" s="663"/>
      <c r="BR25" s="663"/>
      <c r="BS25" s="664" t="s">
        <v>245</v>
      </c>
      <c r="BT25" s="664"/>
      <c r="BU25" s="664"/>
      <c r="BV25" s="664"/>
      <c r="BW25" s="664"/>
      <c r="BX25" s="664"/>
      <c r="BY25" s="664"/>
      <c r="BZ25" s="664"/>
      <c r="CA25" s="664"/>
      <c r="CB25" s="695"/>
      <c r="CD25" s="624" t="s">
        <v>300</v>
      </c>
      <c r="CE25" s="625"/>
      <c r="CF25" s="625"/>
      <c r="CG25" s="625"/>
      <c r="CH25" s="625"/>
      <c r="CI25" s="625"/>
      <c r="CJ25" s="625"/>
      <c r="CK25" s="625"/>
      <c r="CL25" s="625"/>
      <c r="CM25" s="625"/>
      <c r="CN25" s="625"/>
      <c r="CO25" s="625"/>
      <c r="CP25" s="625"/>
      <c r="CQ25" s="626"/>
      <c r="CR25" s="627">
        <v>3973104</v>
      </c>
      <c r="CS25" s="636"/>
      <c r="CT25" s="636"/>
      <c r="CU25" s="636"/>
      <c r="CV25" s="636"/>
      <c r="CW25" s="636"/>
      <c r="CX25" s="636"/>
      <c r="CY25" s="637"/>
      <c r="CZ25" s="630">
        <v>12.4</v>
      </c>
      <c r="DA25" s="638"/>
      <c r="DB25" s="638"/>
      <c r="DC25" s="639"/>
      <c r="DD25" s="633">
        <v>3718732</v>
      </c>
      <c r="DE25" s="636"/>
      <c r="DF25" s="636"/>
      <c r="DG25" s="636"/>
      <c r="DH25" s="636"/>
      <c r="DI25" s="636"/>
      <c r="DJ25" s="636"/>
      <c r="DK25" s="637"/>
      <c r="DL25" s="633">
        <v>3697157</v>
      </c>
      <c r="DM25" s="636"/>
      <c r="DN25" s="636"/>
      <c r="DO25" s="636"/>
      <c r="DP25" s="636"/>
      <c r="DQ25" s="636"/>
      <c r="DR25" s="636"/>
      <c r="DS25" s="636"/>
      <c r="DT25" s="636"/>
      <c r="DU25" s="636"/>
      <c r="DV25" s="637"/>
      <c r="DW25" s="630">
        <v>22.5</v>
      </c>
      <c r="DX25" s="638"/>
      <c r="DY25" s="638"/>
      <c r="DZ25" s="638"/>
      <c r="EA25" s="638"/>
      <c r="EB25" s="638"/>
      <c r="EC25" s="652"/>
    </row>
    <row r="26" spans="2:133" ht="11.25" customHeight="1" x14ac:dyDescent="0.15">
      <c r="B26" s="624" t="s">
        <v>301</v>
      </c>
      <c r="C26" s="625"/>
      <c r="D26" s="625"/>
      <c r="E26" s="625"/>
      <c r="F26" s="625"/>
      <c r="G26" s="625"/>
      <c r="H26" s="625"/>
      <c r="I26" s="625"/>
      <c r="J26" s="625"/>
      <c r="K26" s="625"/>
      <c r="L26" s="625"/>
      <c r="M26" s="625"/>
      <c r="N26" s="625"/>
      <c r="O26" s="625"/>
      <c r="P26" s="625"/>
      <c r="Q26" s="626"/>
      <c r="R26" s="627">
        <v>4177</v>
      </c>
      <c r="S26" s="628"/>
      <c r="T26" s="628"/>
      <c r="U26" s="628"/>
      <c r="V26" s="628"/>
      <c r="W26" s="628"/>
      <c r="X26" s="628"/>
      <c r="Y26" s="629"/>
      <c r="Z26" s="663">
        <v>0</v>
      </c>
      <c r="AA26" s="663"/>
      <c r="AB26" s="663"/>
      <c r="AC26" s="663"/>
      <c r="AD26" s="664">
        <v>4177</v>
      </c>
      <c r="AE26" s="664"/>
      <c r="AF26" s="664"/>
      <c r="AG26" s="664"/>
      <c r="AH26" s="664"/>
      <c r="AI26" s="664"/>
      <c r="AJ26" s="664"/>
      <c r="AK26" s="664"/>
      <c r="AL26" s="630">
        <v>0</v>
      </c>
      <c r="AM26" s="631"/>
      <c r="AN26" s="631"/>
      <c r="AO26" s="665"/>
      <c r="AP26" s="624" t="s">
        <v>302</v>
      </c>
      <c r="AQ26" s="699"/>
      <c r="AR26" s="699"/>
      <c r="AS26" s="699"/>
      <c r="AT26" s="699"/>
      <c r="AU26" s="699"/>
      <c r="AV26" s="699"/>
      <c r="AW26" s="699"/>
      <c r="AX26" s="699"/>
      <c r="AY26" s="699"/>
      <c r="AZ26" s="699"/>
      <c r="BA26" s="699"/>
      <c r="BB26" s="699"/>
      <c r="BC26" s="699"/>
      <c r="BD26" s="699"/>
      <c r="BE26" s="699"/>
      <c r="BF26" s="700"/>
      <c r="BG26" s="627" t="s">
        <v>130</v>
      </c>
      <c r="BH26" s="628"/>
      <c r="BI26" s="628"/>
      <c r="BJ26" s="628"/>
      <c r="BK26" s="628"/>
      <c r="BL26" s="628"/>
      <c r="BM26" s="628"/>
      <c r="BN26" s="629"/>
      <c r="BO26" s="663" t="s">
        <v>130</v>
      </c>
      <c r="BP26" s="663"/>
      <c r="BQ26" s="663"/>
      <c r="BR26" s="663"/>
      <c r="BS26" s="664" t="s">
        <v>130</v>
      </c>
      <c r="BT26" s="664"/>
      <c r="BU26" s="664"/>
      <c r="BV26" s="664"/>
      <c r="BW26" s="664"/>
      <c r="BX26" s="664"/>
      <c r="BY26" s="664"/>
      <c r="BZ26" s="664"/>
      <c r="CA26" s="664"/>
      <c r="CB26" s="695"/>
      <c r="CD26" s="624" t="s">
        <v>303</v>
      </c>
      <c r="CE26" s="625"/>
      <c r="CF26" s="625"/>
      <c r="CG26" s="625"/>
      <c r="CH26" s="625"/>
      <c r="CI26" s="625"/>
      <c r="CJ26" s="625"/>
      <c r="CK26" s="625"/>
      <c r="CL26" s="625"/>
      <c r="CM26" s="625"/>
      <c r="CN26" s="625"/>
      <c r="CO26" s="625"/>
      <c r="CP26" s="625"/>
      <c r="CQ26" s="626"/>
      <c r="CR26" s="627">
        <v>2206849</v>
      </c>
      <c r="CS26" s="628"/>
      <c r="CT26" s="628"/>
      <c r="CU26" s="628"/>
      <c r="CV26" s="628"/>
      <c r="CW26" s="628"/>
      <c r="CX26" s="628"/>
      <c r="CY26" s="629"/>
      <c r="CZ26" s="630">
        <v>6.9</v>
      </c>
      <c r="DA26" s="638"/>
      <c r="DB26" s="638"/>
      <c r="DC26" s="639"/>
      <c r="DD26" s="633">
        <v>2117757</v>
      </c>
      <c r="DE26" s="628"/>
      <c r="DF26" s="628"/>
      <c r="DG26" s="628"/>
      <c r="DH26" s="628"/>
      <c r="DI26" s="628"/>
      <c r="DJ26" s="628"/>
      <c r="DK26" s="629"/>
      <c r="DL26" s="633" t="s">
        <v>130</v>
      </c>
      <c r="DM26" s="628"/>
      <c r="DN26" s="628"/>
      <c r="DO26" s="628"/>
      <c r="DP26" s="628"/>
      <c r="DQ26" s="628"/>
      <c r="DR26" s="628"/>
      <c r="DS26" s="628"/>
      <c r="DT26" s="628"/>
      <c r="DU26" s="628"/>
      <c r="DV26" s="629"/>
      <c r="DW26" s="630" t="s">
        <v>245</v>
      </c>
      <c r="DX26" s="638"/>
      <c r="DY26" s="638"/>
      <c r="DZ26" s="638"/>
      <c r="EA26" s="638"/>
      <c r="EB26" s="638"/>
      <c r="EC26" s="652"/>
    </row>
    <row r="27" spans="2:133" ht="11.25" customHeight="1" x14ac:dyDescent="0.15">
      <c r="B27" s="624" t="s">
        <v>304</v>
      </c>
      <c r="C27" s="625"/>
      <c r="D27" s="625"/>
      <c r="E27" s="625"/>
      <c r="F27" s="625"/>
      <c r="G27" s="625"/>
      <c r="H27" s="625"/>
      <c r="I27" s="625"/>
      <c r="J27" s="625"/>
      <c r="K27" s="625"/>
      <c r="L27" s="625"/>
      <c r="M27" s="625"/>
      <c r="N27" s="625"/>
      <c r="O27" s="625"/>
      <c r="P27" s="625"/>
      <c r="Q27" s="626"/>
      <c r="R27" s="627">
        <v>129592</v>
      </c>
      <c r="S27" s="628"/>
      <c r="T27" s="628"/>
      <c r="U27" s="628"/>
      <c r="V27" s="628"/>
      <c r="W27" s="628"/>
      <c r="X27" s="628"/>
      <c r="Y27" s="629"/>
      <c r="Z27" s="663">
        <v>0.4</v>
      </c>
      <c r="AA27" s="663"/>
      <c r="AB27" s="663"/>
      <c r="AC27" s="663"/>
      <c r="AD27" s="664" t="s">
        <v>245</v>
      </c>
      <c r="AE27" s="664"/>
      <c r="AF27" s="664"/>
      <c r="AG27" s="664"/>
      <c r="AH27" s="664"/>
      <c r="AI27" s="664"/>
      <c r="AJ27" s="664"/>
      <c r="AK27" s="664"/>
      <c r="AL27" s="630" t="s">
        <v>130</v>
      </c>
      <c r="AM27" s="631"/>
      <c r="AN27" s="631"/>
      <c r="AO27" s="665"/>
      <c r="AP27" s="624" t="s">
        <v>305</v>
      </c>
      <c r="AQ27" s="625"/>
      <c r="AR27" s="625"/>
      <c r="AS27" s="625"/>
      <c r="AT27" s="625"/>
      <c r="AU27" s="625"/>
      <c r="AV27" s="625"/>
      <c r="AW27" s="625"/>
      <c r="AX27" s="625"/>
      <c r="AY27" s="625"/>
      <c r="AZ27" s="625"/>
      <c r="BA27" s="625"/>
      <c r="BB27" s="625"/>
      <c r="BC27" s="625"/>
      <c r="BD27" s="625"/>
      <c r="BE27" s="625"/>
      <c r="BF27" s="626"/>
      <c r="BG27" s="627">
        <v>4103976</v>
      </c>
      <c r="BH27" s="628"/>
      <c r="BI27" s="628"/>
      <c r="BJ27" s="628"/>
      <c r="BK27" s="628"/>
      <c r="BL27" s="628"/>
      <c r="BM27" s="628"/>
      <c r="BN27" s="629"/>
      <c r="BO27" s="663">
        <v>100</v>
      </c>
      <c r="BP27" s="663"/>
      <c r="BQ27" s="663"/>
      <c r="BR27" s="663"/>
      <c r="BS27" s="664">
        <v>37251</v>
      </c>
      <c r="BT27" s="664"/>
      <c r="BU27" s="664"/>
      <c r="BV27" s="664"/>
      <c r="BW27" s="664"/>
      <c r="BX27" s="664"/>
      <c r="BY27" s="664"/>
      <c r="BZ27" s="664"/>
      <c r="CA27" s="664"/>
      <c r="CB27" s="695"/>
      <c r="CD27" s="624" t="s">
        <v>306</v>
      </c>
      <c r="CE27" s="625"/>
      <c r="CF27" s="625"/>
      <c r="CG27" s="625"/>
      <c r="CH27" s="625"/>
      <c r="CI27" s="625"/>
      <c r="CJ27" s="625"/>
      <c r="CK27" s="625"/>
      <c r="CL27" s="625"/>
      <c r="CM27" s="625"/>
      <c r="CN27" s="625"/>
      <c r="CO27" s="625"/>
      <c r="CP27" s="625"/>
      <c r="CQ27" s="626"/>
      <c r="CR27" s="627">
        <v>7353403</v>
      </c>
      <c r="CS27" s="636"/>
      <c r="CT27" s="636"/>
      <c r="CU27" s="636"/>
      <c r="CV27" s="636"/>
      <c r="CW27" s="636"/>
      <c r="CX27" s="636"/>
      <c r="CY27" s="637"/>
      <c r="CZ27" s="630">
        <v>23</v>
      </c>
      <c r="DA27" s="638"/>
      <c r="DB27" s="638"/>
      <c r="DC27" s="639"/>
      <c r="DD27" s="633">
        <v>1921634</v>
      </c>
      <c r="DE27" s="636"/>
      <c r="DF27" s="636"/>
      <c r="DG27" s="636"/>
      <c r="DH27" s="636"/>
      <c r="DI27" s="636"/>
      <c r="DJ27" s="636"/>
      <c r="DK27" s="637"/>
      <c r="DL27" s="633">
        <v>1916748</v>
      </c>
      <c r="DM27" s="636"/>
      <c r="DN27" s="636"/>
      <c r="DO27" s="636"/>
      <c r="DP27" s="636"/>
      <c r="DQ27" s="636"/>
      <c r="DR27" s="636"/>
      <c r="DS27" s="636"/>
      <c r="DT27" s="636"/>
      <c r="DU27" s="636"/>
      <c r="DV27" s="637"/>
      <c r="DW27" s="630">
        <v>11.7</v>
      </c>
      <c r="DX27" s="638"/>
      <c r="DY27" s="638"/>
      <c r="DZ27" s="638"/>
      <c r="EA27" s="638"/>
      <c r="EB27" s="638"/>
      <c r="EC27" s="652"/>
    </row>
    <row r="28" spans="2:133" ht="11.25" customHeight="1" x14ac:dyDescent="0.15">
      <c r="B28" s="624" t="s">
        <v>307</v>
      </c>
      <c r="C28" s="625"/>
      <c r="D28" s="625"/>
      <c r="E28" s="625"/>
      <c r="F28" s="625"/>
      <c r="G28" s="625"/>
      <c r="H28" s="625"/>
      <c r="I28" s="625"/>
      <c r="J28" s="625"/>
      <c r="K28" s="625"/>
      <c r="L28" s="625"/>
      <c r="M28" s="625"/>
      <c r="N28" s="625"/>
      <c r="O28" s="625"/>
      <c r="P28" s="625"/>
      <c r="Q28" s="626"/>
      <c r="R28" s="627">
        <v>181403</v>
      </c>
      <c r="S28" s="628"/>
      <c r="T28" s="628"/>
      <c r="U28" s="628"/>
      <c r="V28" s="628"/>
      <c r="W28" s="628"/>
      <c r="X28" s="628"/>
      <c r="Y28" s="629"/>
      <c r="Z28" s="663">
        <v>0.5</v>
      </c>
      <c r="AA28" s="663"/>
      <c r="AB28" s="663"/>
      <c r="AC28" s="663"/>
      <c r="AD28" s="664" t="s">
        <v>130</v>
      </c>
      <c r="AE28" s="664"/>
      <c r="AF28" s="664"/>
      <c r="AG28" s="664"/>
      <c r="AH28" s="664"/>
      <c r="AI28" s="664"/>
      <c r="AJ28" s="664"/>
      <c r="AK28" s="664"/>
      <c r="AL28" s="630" t="s">
        <v>245</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308</v>
      </c>
      <c r="CE28" s="625"/>
      <c r="CF28" s="625"/>
      <c r="CG28" s="625"/>
      <c r="CH28" s="625"/>
      <c r="CI28" s="625"/>
      <c r="CJ28" s="625"/>
      <c r="CK28" s="625"/>
      <c r="CL28" s="625"/>
      <c r="CM28" s="625"/>
      <c r="CN28" s="625"/>
      <c r="CO28" s="625"/>
      <c r="CP28" s="625"/>
      <c r="CQ28" s="626"/>
      <c r="CR28" s="627">
        <v>3636092</v>
      </c>
      <c r="CS28" s="628"/>
      <c r="CT28" s="628"/>
      <c r="CU28" s="628"/>
      <c r="CV28" s="628"/>
      <c r="CW28" s="628"/>
      <c r="CX28" s="628"/>
      <c r="CY28" s="629"/>
      <c r="CZ28" s="630">
        <v>11.4</v>
      </c>
      <c r="DA28" s="638"/>
      <c r="DB28" s="638"/>
      <c r="DC28" s="639"/>
      <c r="DD28" s="633">
        <v>3432651</v>
      </c>
      <c r="DE28" s="628"/>
      <c r="DF28" s="628"/>
      <c r="DG28" s="628"/>
      <c r="DH28" s="628"/>
      <c r="DI28" s="628"/>
      <c r="DJ28" s="628"/>
      <c r="DK28" s="629"/>
      <c r="DL28" s="633">
        <v>2865121</v>
      </c>
      <c r="DM28" s="628"/>
      <c r="DN28" s="628"/>
      <c r="DO28" s="628"/>
      <c r="DP28" s="628"/>
      <c r="DQ28" s="628"/>
      <c r="DR28" s="628"/>
      <c r="DS28" s="628"/>
      <c r="DT28" s="628"/>
      <c r="DU28" s="628"/>
      <c r="DV28" s="629"/>
      <c r="DW28" s="630">
        <v>17.399999999999999</v>
      </c>
      <c r="DX28" s="638"/>
      <c r="DY28" s="638"/>
      <c r="DZ28" s="638"/>
      <c r="EA28" s="638"/>
      <c r="EB28" s="638"/>
      <c r="EC28" s="652"/>
    </row>
    <row r="29" spans="2:133" ht="11.25" customHeight="1" x14ac:dyDescent="0.15">
      <c r="B29" s="624" t="s">
        <v>309</v>
      </c>
      <c r="C29" s="625"/>
      <c r="D29" s="625"/>
      <c r="E29" s="625"/>
      <c r="F29" s="625"/>
      <c r="G29" s="625"/>
      <c r="H29" s="625"/>
      <c r="I29" s="625"/>
      <c r="J29" s="625"/>
      <c r="K29" s="625"/>
      <c r="L29" s="625"/>
      <c r="M29" s="625"/>
      <c r="N29" s="625"/>
      <c r="O29" s="625"/>
      <c r="P29" s="625"/>
      <c r="Q29" s="626"/>
      <c r="R29" s="627">
        <v>125399</v>
      </c>
      <c r="S29" s="628"/>
      <c r="T29" s="628"/>
      <c r="U29" s="628"/>
      <c r="V29" s="628"/>
      <c r="W29" s="628"/>
      <c r="X29" s="628"/>
      <c r="Y29" s="629"/>
      <c r="Z29" s="663">
        <v>0.4</v>
      </c>
      <c r="AA29" s="663"/>
      <c r="AB29" s="663"/>
      <c r="AC29" s="663"/>
      <c r="AD29" s="664" t="s">
        <v>245</v>
      </c>
      <c r="AE29" s="664"/>
      <c r="AF29" s="664"/>
      <c r="AG29" s="664"/>
      <c r="AH29" s="664"/>
      <c r="AI29" s="664"/>
      <c r="AJ29" s="664"/>
      <c r="AK29" s="664"/>
      <c r="AL29" s="630" t="s">
        <v>130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310</v>
      </c>
      <c r="CE29" s="641"/>
      <c r="CF29" s="624" t="s">
        <v>311</v>
      </c>
      <c r="CG29" s="625"/>
      <c r="CH29" s="625"/>
      <c r="CI29" s="625"/>
      <c r="CJ29" s="625"/>
      <c r="CK29" s="625"/>
      <c r="CL29" s="625"/>
      <c r="CM29" s="625"/>
      <c r="CN29" s="625"/>
      <c r="CO29" s="625"/>
      <c r="CP29" s="625"/>
      <c r="CQ29" s="626"/>
      <c r="CR29" s="627">
        <v>3635995</v>
      </c>
      <c r="CS29" s="636"/>
      <c r="CT29" s="636"/>
      <c r="CU29" s="636"/>
      <c r="CV29" s="636"/>
      <c r="CW29" s="636"/>
      <c r="CX29" s="636"/>
      <c r="CY29" s="637"/>
      <c r="CZ29" s="630">
        <v>11.4</v>
      </c>
      <c r="DA29" s="638"/>
      <c r="DB29" s="638"/>
      <c r="DC29" s="639"/>
      <c r="DD29" s="633">
        <v>3432554</v>
      </c>
      <c r="DE29" s="636"/>
      <c r="DF29" s="636"/>
      <c r="DG29" s="636"/>
      <c r="DH29" s="636"/>
      <c r="DI29" s="636"/>
      <c r="DJ29" s="636"/>
      <c r="DK29" s="637"/>
      <c r="DL29" s="633">
        <v>2865024</v>
      </c>
      <c r="DM29" s="636"/>
      <c r="DN29" s="636"/>
      <c r="DO29" s="636"/>
      <c r="DP29" s="636"/>
      <c r="DQ29" s="636"/>
      <c r="DR29" s="636"/>
      <c r="DS29" s="636"/>
      <c r="DT29" s="636"/>
      <c r="DU29" s="636"/>
      <c r="DV29" s="637"/>
      <c r="DW29" s="630">
        <v>17.399999999999999</v>
      </c>
      <c r="DX29" s="638"/>
      <c r="DY29" s="638"/>
      <c r="DZ29" s="638"/>
      <c r="EA29" s="638"/>
      <c r="EB29" s="638"/>
      <c r="EC29" s="652"/>
    </row>
    <row r="30" spans="2:133" ht="11.25" customHeight="1" x14ac:dyDescent="0.15">
      <c r="B30" s="624" t="s">
        <v>312</v>
      </c>
      <c r="C30" s="625"/>
      <c r="D30" s="625"/>
      <c r="E30" s="625"/>
      <c r="F30" s="625"/>
      <c r="G30" s="625"/>
      <c r="H30" s="625"/>
      <c r="I30" s="625"/>
      <c r="J30" s="625"/>
      <c r="K30" s="625"/>
      <c r="L30" s="625"/>
      <c r="M30" s="625"/>
      <c r="N30" s="625"/>
      <c r="O30" s="625"/>
      <c r="P30" s="625"/>
      <c r="Q30" s="626"/>
      <c r="R30" s="627">
        <v>5911330</v>
      </c>
      <c r="S30" s="628"/>
      <c r="T30" s="628"/>
      <c r="U30" s="628"/>
      <c r="V30" s="628"/>
      <c r="W30" s="628"/>
      <c r="X30" s="628"/>
      <c r="Y30" s="629"/>
      <c r="Z30" s="663">
        <v>17.7</v>
      </c>
      <c r="AA30" s="663"/>
      <c r="AB30" s="663"/>
      <c r="AC30" s="663"/>
      <c r="AD30" s="664" t="s">
        <v>130</v>
      </c>
      <c r="AE30" s="664"/>
      <c r="AF30" s="664"/>
      <c r="AG30" s="664"/>
      <c r="AH30" s="664"/>
      <c r="AI30" s="664"/>
      <c r="AJ30" s="664"/>
      <c r="AK30" s="664"/>
      <c r="AL30" s="630" t="s">
        <v>130</v>
      </c>
      <c r="AM30" s="631"/>
      <c r="AN30" s="631"/>
      <c r="AO30" s="665"/>
      <c r="AP30" s="679" t="s">
        <v>228</v>
      </c>
      <c r="AQ30" s="680"/>
      <c r="AR30" s="680"/>
      <c r="AS30" s="680"/>
      <c r="AT30" s="680"/>
      <c r="AU30" s="680"/>
      <c r="AV30" s="680"/>
      <c r="AW30" s="680"/>
      <c r="AX30" s="680"/>
      <c r="AY30" s="680"/>
      <c r="AZ30" s="680"/>
      <c r="BA30" s="680"/>
      <c r="BB30" s="680"/>
      <c r="BC30" s="680"/>
      <c r="BD30" s="680"/>
      <c r="BE30" s="680"/>
      <c r="BF30" s="681"/>
      <c r="BG30" s="679" t="s">
        <v>313</v>
      </c>
      <c r="BH30" s="693"/>
      <c r="BI30" s="693"/>
      <c r="BJ30" s="693"/>
      <c r="BK30" s="693"/>
      <c r="BL30" s="693"/>
      <c r="BM30" s="693"/>
      <c r="BN30" s="693"/>
      <c r="BO30" s="693"/>
      <c r="BP30" s="693"/>
      <c r="BQ30" s="694"/>
      <c r="BR30" s="679" t="s">
        <v>314</v>
      </c>
      <c r="BS30" s="693"/>
      <c r="BT30" s="693"/>
      <c r="BU30" s="693"/>
      <c r="BV30" s="693"/>
      <c r="BW30" s="693"/>
      <c r="BX30" s="693"/>
      <c r="BY30" s="693"/>
      <c r="BZ30" s="693"/>
      <c r="CA30" s="693"/>
      <c r="CB30" s="694"/>
      <c r="CD30" s="642"/>
      <c r="CE30" s="643"/>
      <c r="CF30" s="624" t="s">
        <v>315</v>
      </c>
      <c r="CG30" s="625"/>
      <c r="CH30" s="625"/>
      <c r="CI30" s="625"/>
      <c r="CJ30" s="625"/>
      <c r="CK30" s="625"/>
      <c r="CL30" s="625"/>
      <c r="CM30" s="625"/>
      <c r="CN30" s="625"/>
      <c r="CO30" s="625"/>
      <c r="CP30" s="625"/>
      <c r="CQ30" s="626"/>
      <c r="CR30" s="627">
        <v>3588390</v>
      </c>
      <c r="CS30" s="628"/>
      <c r="CT30" s="628"/>
      <c r="CU30" s="628"/>
      <c r="CV30" s="628"/>
      <c r="CW30" s="628"/>
      <c r="CX30" s="628"/>
      <c r="CY30" s="629"/>
      <c r="CZ30" s="630">
        <v>11.2</v>
      </c>
      <c r="DA30" s="638"/>
      <c r="DB30" s="638"/>
      <c r="DC30" s="639"/>
      <c r="DD30" s="633">
        <v>3386157</v>
      </c>
      <c r="DE30" s="628"/>
      <c r="DF30" s="628"/>
      <c r="DG30" s="628"/>
      <c r="DH30" s="628"/>
      <c r="DI30" s="628"/>
      <c r="DJ30" s="628"/>
      <c r="DK30" s="629"/>
      <c r="DL30" s="633">
        <v>2818627</v>
      </c>
      <c r="DM30" s="628"/>
      <c r="DN30" s="628"/>
      <c r="DO30" s="628"/>
      <c r="DP30" s="628"/>
      <c r="DQ30" s="628"/>
      <c r="DR30" s="628"/>
      <c r="DS30" s="628"/>
      <c r="DT30" s="628"/>
      <c r="DU30" s="628"/>
      <c r="DV30" s="629"/>
      <c r="DW30" s="630">
        <v>17.100000000000001</v>
      </c>
      <c r="DX30" s="638"/>
      <c r="DY30" s="638"/>
      <c r="DZ30" s="638"/>
      <c r="EA30" s="638"/>
      <c r="EB30" s="638"/>
      <c r="EC30" s="652"/>
    </row>
    <row r="31" spans="2:133" ht="11.25" customHeight="1" x14ac:dyDescent="0.15">
      <c r="B31" s="696" t="s">
        <v>316</v>
      </c>
      <c r="C31" s="697"/>
      <c r="D31" s="697"/>
      <c r="E31" s="697"/>
      <c r="F31" s="697"/>
      <c r="G31" s="697"/>
      <c r="H31" s="697"/>
      <c r="I31" s="697"/>
      <c r="J31" s="697"/>
      <c r="K31" s="697"/>
      <c r="L31" s="697"/>
      <c r="M31" s="697"/>
      <c r="N31" s="697"/>
      <c r="O31" s="697"/>
      <c r="P31" s="697"/>
      <c r="Q31" s="698"/>
      <c r="R31" s="627" t="s">
        <v>130</v>
      </c>
      <c r="S31" s="628"/>
      <c r="T31" s="628"/>
      <c r="U31" s="628"/>
      <c r="V31" s="628"/>
      <c r="W31" s="628"/>
      <c r="X31" s="628"/>
      <c r="Y31" s="629"/>
      <c r="Z31" s="663" t="s">
        <v>245</v>
      </c>
      <c r="AA31" s="663"/>
      <c r="AB31" s="663"/>
      <c r="AC31" s="663"/>
      <c r="AD31" s="664" t="s">
        <v>130</v>
      </c>
      <c r="AE31" s="664"/>
      <c r="AF31" s="664"/>
      <c r="AG31" s="664"/>
      <c r="AH31" s="664"/>
      <c r="AI31" s="664"/>
      <c r="AJ31" s="664"/>
      <c r="AK31" s="664"/>
      <c r="AL31" s="630" t="s">
        <v>245</v>
      </c>
      <c r="AM31" s="631"/>
      <c r="AN31" s="631"/>
      <c r="AO31" s="665"/>
      <c r="AP31" s="688" t="s">
        <v>317</v>
      </c>
      <c r="AQ31" s="689"/>
      <c r="AR31" s="689"/>
      <c r="AS31" s="689"/>
      <c r="AT31" s="690" t="s">
        <v>318</v>
      </c>
      <c r="AU31" s="218"/>
      <c r="AV31" s="218"/>
      <c r="AW31" s="218"/>
      <c r="AX31" s="676" t="s">
        <v>192</v>
      </c>
      <c r="AY31" s="677"/>
      <c r="AZ31" s="677"/>
      <c r="BA31" s="677"/>
      <c r="BB31" s="677"/>
      <c r="BC31" s="677"/>
      <c r="BD31" s="677"/>
      <c r="BE31" s="677"/>
      <c r="BF31" s="678"/>
      <c r="BG31" s="684">
        <v>99</v>
      </c>
      <c r="BH31" s="685"/>
      <c r="BI31" s="685"/>
      <c r="BJ31" s="685"/>
      <c r="BK31" s="685"/>
      <c r="BL31" s="685"/>
      <c r="BM31" s="686">
        <v>96.4</v>
      </c>
      <c r="BN31" s="685"/>
      <c r="BO31" s="685"/>
      <c r="BP31" s="685"/>
      <c r="BQ31" s="687"/>
      <c r="BR31" s="684">
        <v>99.2</v>
      </c>
      <c r="BS31" s="685"/>
      <c r="BT31" s="685"/>
      <c r="BU31" s="685"/>
      <c r="BV31" s="685"/>
      <c r="BW31" s="685"/>
      <c r="BX31" s="686">
        <v>95.4</v>
      </c>
      <c r="BY31" s="685"/>
      <c r="BZ31" s="685"/>
      <c r="CA31" s="685"/>
      <c r="CB31" s="687"/>
      <c r="CD31" s="642"/>
      <c r="CE31" s="643"/>
      <c r="CF31" s="624" t="s">
        <v>319</v>
      </c>
      <c r="CG31" s="625"/>
      <c r="CH31" s="625"/>
      <c r="CI31" s="625"/>
      <c r="CJ31" s="625"/>
      <c r="CK31" s="625"/>
      <c r="CL31" s="625"/>
      <c r="CM31" s="625"/>
      <c r="CN31" s="625"/>
      <c r="CO31" s="625"/>
      <c r="CP31" s="625"/>
      <c r="CQ31" s="626"/>
      <c r="CR31" s="627">
        <v>47605</v>
      </c>
      <c r="CS31" s="636"/>
      <c r="CT31" s="636"/>
      <c r="CU31" s="636"/>
      <c r="CV31" s="636"/>
      <c r="CW31" s="636"/>
      <c r="CX31" s="636"/>
      <c r="CY31" s="637"/>
      <c r="CZ31" s="630">
        <v>0.1</v>
      </c>
      <c r="DA31" s="638"/>
      <c r="DB31" s="638"/>
      <c r="DC31" s="639"/>
      <c r="DD31" s="633">
        <v>46397</v>
      </c>
      <c r="DE31" s="636"/>
      <c r="DF31" s="636"/>
      <c r="DG31" s="636"/>
      <c r="DH31" s="636"/>
      <c r="DI31" s="636"/>
      <c r="DJ31" s="636"/>
      <c r="DK31" s="637"/>
      <c r="DL31" s="633">
        <v>46397</v>
      </c>
      <c r="DM31" s="636"/>
      <c r="DN31" s="636"/>
      <c r="DO31" s="636"/>
      <c r="DP31" s="636"/>
      <c r="DQ31" s="636"/>
      <c r="DR31" s="636"/>
      <c r="DS31" s="636"/>
      <c r="DT31" s="636"/>
      <c r="DU31" s="636"/>
      <c r="DV31" s="637"/>
      <c r="DW31" s="630">
        <v>0.3</v>
      </c>
      <c r="DX31" s="638"/>
      <c r="DY31" s="638"/>
      <c r="DZ31" s="638"/>
      <c r="EA31" s="638"/>
      <c r="EB31" s="638"/>
      <c r="EC31" s="652"/>
    </row>
    <row r="32" spans="2:133" ht="11.25" customHeight="1" x14ac:dyDescent="0.15">
      <c r="B32" s="624" t="s">
        <v>320</v>
      </c>
      <c r="C32" s="625"/>
      <c r="D32" s="625"/>
      <c r="E32" s="625"/>
      <c r="F32" s="625"/>
      <c r="G32" s="625"/>
      <c r="H32" s="625"/>
      <c r="I32" s="625"/>
      <c r="J32" s="625"/>
      <c r="K32" s="625"/>
      <c r="L32" s="625"/>
      <c r="M32" s="625"/>
      <c r="N32" s="625"/>
      <c r="O32" s="625"/>
      <c r="P32" s="625"/>
      <c r="Q32" s="626"/>
      <c r="R32" s="627">
        <v>3421375</v>
      </c>
      <c r="S32" s="628"/>
      <c r="T32" s="628"/>
      <c r="U32" s="628"/>
      <c r="V32" s="628"/>
      <c r="W32" s="628"/>
      <c r="X32" s="628"/>
      <c r="Y32" s="629"/>
      <c r="Z32" s="663">
        <v>10.199999999999999</v>
      </c>
      <c r="AA32" s="663"/>
      <c r="AB32" s="663"/>
      <c r="AC32" s="663"/>
      <c r="AD32" s="664" t="s">
        <v>130</v>
      </c>
      <c r="AE32" s="664"/>
      <c r="AF32" s="664"/>
      <c r="AG32" s="664"/>
      <c r="AH32" s="664"/>
      <c r="AI32" s="664"/>
      <c r="AJ32" s="664"/>
      <c r="AK32" s="664"/>
      <c r="AL32" s="630" t="s">
        <v>130</v>
      </c>
      <c r="AM32" s="631"/>
      <c r="AN32" s="631"/>
      <c r="AO32" s="665"/>
      <c r="AP32" s="666"/>
      <c r="AQ32" s="667"/>
      <c r="AR32" s="667"/>
      <c r="AS32" s="667"/>
      <c r="AT32" s="691"/>
      <c r="AU32" s="214" t="s">
        <v>321</v>
      </c>
      <c r="AX32" s="624" t="s">
        <v>322</v>
      </c>
      <c r="AY32" s="625"/>
      <c r="AZ32" s="625"/>
      <c r="BA32" s="625"/>
      <c r="BB32" s="625"/>
      <c r="BC32" s="625"/>
      <c r="BD32" s="625"/>
      <c r="BE32" s="625"/>
      <c r="BF32" s="626"/>
      <c r="BG32" s="683">
        <v>99.6</v>
      </c>
      <c r="BH32" s="636"/>
      <c r="BI32" s="636"/>
      <c r="BJ32" s="636"/>
      <c r="BK32" s="636"/>
      <c r="BL32" s="636"/>
      <c r="BM32" s="631">
        <v>98.5</v>
      </c>
      <c r="BN32" s="636"/>
      <c r="BO32" s="636"/>
      <c r="BP32" s="636"/>
      <c r="BQ32" s="661"/>
      <c r="BR32" s="683">
        <v>99.6</v>
      </c>
      <c r="BS32" s="636"/>
      <c r="BT32" s="636"/>
      <c r="BU32" s="636"/>
      <c r="BV32" s="636"/>
      <c r="BW32" s="636"/>
      <c r="BX32" s="631">
        <v>98.2</v>
      </c>
      <c r="BY32" s="636"/>
      <c r="BZ32" s="636"/>
      <c r="CA32" s="636"/>
      <c r="CB32" s="661"/>
      <c r="CD32" s="644"/>
      <c r="CE32" s="645"/>
      <c r="CF32" s="624" t="s">
        <v>323</v>
      </c>
      <c r="CG32" s="625"/>
      <c r="CH32" s="625"/>
      <c r="CI32" s="625"/>
      <c r="CJ32" s="625"/>
      <c r="CK32" s="625"/>
      <c r="CL32" s="625"/>
      <c r="CM32" s="625"/>
      <c r="CN32" s="625"/>
      <c r="CO32" s="625"/>
      <c r="CP32" s="625"/>
      <c r="CQ32" s="626"/>
      <c r="CR32" s="627">
        <v>97</v>
      </c>
      <c r="CS32" s="628"/>
      <c r="CT32" s="628"/>
      <c r="CU32" s="628"/>
      <c r="CV32" s="628"/>
      <c r="CW32" s="628"/>
      <c r="CX32" s="628"/>
      <c r="CY32" s="629"/>
      <c r="CZ32" s="630">
        <v>0</v>
      </c>
      <c r="DA32" s="638"/>
      <c r="DB32" s="638"/>
      <c r="DC32" s="639"/>
      <c r="DD32" s="633">
        <v>97</v>
      </c>
      <c r="DE32" s="628"/>
      <c r="DF32" s="628"/>
      <c r="DG32" s="628"/>
      <c r="DH32" s="628"/>
      <c r="DI32" s="628"/>
      <c r="DJ32" s="628"/>
      <c r="DK32" s="629"/>
      <c r="DL32" s="633">
        <v>97</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324</v>
      </c>
      <c r="C33" s="625"/>
      <c r="D33" s="625"/>
      <c r="E33" s="625"/>
      <c r="F33" s="625"/>
      <c r="G33" s="625"/>
      <c r="H33" s="625"/>
      <c r="I33" s="625"/>
      <c r="J33" s="625"/>
      <c r="K33" s="625"/>
      <c r="L33" s="625"/>
      <c r="M33" s="625"/>
      <c r="N33" s="625"/>
      <c r="O33" s="625"/>
      <c r="P33" s="625"/>
      <c r="Q33" s="626"/>
      <c r="R33" s="627">
        <v>79967</v>
      </c>
      <c r="S33" s="628"/>
      <c r="T33" s="628"/>
      <c r="U33" s="628"/>
      <c r="V33" s="628"/>
      <c r="W33" s="628"/>
      <c r="X33" s="628"/>
      <c r="Y33" s="629"/>
      <c r="Z33" s="663">
        <v>0.2</v>
      </c>
      <c r="AA33" s="663"/>
      <c r="AB33" s="663"/>
      <c r="AC33" s="663"/>
      <c r="AD33" s="664" t="s">
        <v>130</v>
      </c>
      <c r="AE33" s="664"/>
      <c r="AF33" s="664"/>
      <c r="AG33" s="664"/>
      <c r="AH33" s="664"/>
      <c r="AI33" s="664"/>
      <c r="AJ33" s="664"/>
      <c r="AK33" s="664"/>
      <c r="AL33" s="630" t="s">
        <v>130</v>
      </c>
      <c r="AM33" s="631"/>
      <c r="AN33" s="631"/>
      <c r="AO33" s="665"/>
      <c r="AP33" s="668"/>
      <c r="AQ33" s="669"/>
      <c r="AR33" s="669"/>
      <c r="AS33" s="669"/>
      <c r="AT33" s="692"/>
      <c r="AU33" s="219"/>
      <c r="AV33" s="219"/>
      <c r="AW33" s="219"/>
      <c r="AX33" s="608" t="s">
        <v>325</v>
      </c>
      <c r="AY33" s="609"/>
      <c r="AZ33" s="609"/>
      <c r="BA33" s="609"/>
      <c r="BB33" s="609"/>
      <c r="BC33" s="609"/>
      <c r="BD33" s="609"/>
      <c r="BE33" s="609"/>
      <c r="BF33" s="610"/>
      <c r="BG33" s="682">
        <v>98.3</v>
      </c>
      <c r="BH33" s="612"/>
      <c r="BI33" s="612"/>
      <c r="BJ33" s="612"/>
      <c r="BK33" s="612"/>
      <c r="BL33" s="612"/>
      <c r="BM33" s="656">
        <v>93.8</v>
      </c>
      <c r="BN33" s="612"/>
      <c r="BO33" s="612"/>
      <c r="BP33" s="612"/>
      <c r="BQ33" s="650"/>
      <c r="BR33" s="682">
        <v>98.7</v>
      </c>
      <c r="BS33" s="612"/>
      <c r="BT33" s="612"/>
      <c r="BU33" s="612"/>
      <c r="BV33" s="612"/>
      <c r="BW33" s="612"/>
      <c r="BX33" s="656">
        <v>92.1</v>
      </c>
      <c r="BY33" s="612"/>
      <c r="BZ33" s="612"/>
      <c r="CA33" s="612"/>
      <c r="CB33" s="650"/>
      <c r="CD33" s="624" t="s">
        <v>326</v>
      </c>
      <c r="CE33" s="625"/>
      <c r="CF33" s="625"/>
      <c r="CG33" s="625"/>
      <c r="CH33" s="625"/>
      <c r="CI33" s="625"/>
      <c r="CJ33" s="625"/>
      <c r="CK33" s="625"/>
      <c r="CL33" s="625"/>
      <c r="CM33" s="625"/>
      <c r="CN33" s="625"/>
      <c r="CO33" s="625"/>
      <c r="CP33" s="625"/>
      <c r="CQ33" s="626"/>
      <c r="CR33" s="627">
        <v>11962572</v>
      </c>
      <c r="CS33" s="636"/>
      <c r="CT33" s="636"/>
      <c r="CU33" s="636"/>
      <c r="CV33" s="636"/>
      <c r="CW33" s="636"/>
      <c r="CX33" s="636"/>
      <c r="CY33" s="637"/>
      <c r="CZ33" s="630">
        <v>37.4</v>
      </c>
      <c r="DA33" s="638"/>
      <c r="DB33" s="638"/>
      <c r="DC33" s="639"/>
      <c r="DD33" s="633">
        <v>8382816</v>
      </c>
      <c r="DE33" s="636"/>
      <c r="DF33" s="636"/>
      <c r="DG33" s="636"/>
      <c r="DH33" s="636"/>
      <c r="DI33" s="636"/>
      <c r="DJ33" s="636"/>
      <c r="DK33" s="637"/>
      <c r="DL33" s="633">
        <v>5966619</v>
      </c>
      <c r="DM33" s="636"/>
      <c r="DN33" s="636"/>
      <c r="DO33" s="636"/>
      <c r="DP33" s="636"/>
      <c r="DQ33" s="636"/>
      <c r="DR33" s="636"/>
      <c r="DS33" s="636"/>
      <c r="DT33" s="636"/>
      <c r="DU33" s="636"/>
      <c r="DV33" s="637"/>
      <c r="DW33" s="630">
        <v>36.299999999999997</v>
      </c>
      <c r="DX33" s="638"/>
      <c r="DY33" s="638"/>
      <c r="DZ33" s="638"/>
      <c r="EA33" s="638"/>
      <c r="EB33" s="638"/>
      <c r="EC33" s="652"/>
    </row>
    <row r="34" spans="2:133" ht="11.25" customHeight="1" x14ac:dyDescent="0.15">
      <c r="B34" s="624" t="s">
        <v>327</v>
      </c>
      <c r="C34" s="625"/>
      <c r="D34" s="625"/>
      <c r="E34" s="625"/>
      <c r="F34" s="625"/>
      <c r="G34" s="625"/>
      <c r="H34" s="625"/>
      <c r="I34" s="625"/>
      <c r="J34" s="625"/>
      <c r="K34" s="625"/>
      <c r="L34" s="625"/>
      <c r="M34" s="625"/>
      <c r="N34" s="625"/>
      <c r="O34" s="625"/>
      <c r="P34" s="625"/>
      <c r="Q34" s="626"/>
      <c r="R34" s="627">
        <v>784281</v>
      </c>
      <c r="S34" s="628"/>
      <c r="T34" s="628"/>
      <c r="U34" s="628"/>
      <c r="V34" s="628"/>
      <c r="W34" s="628"/>
      <c r="X34" s="628"/>
      <c r="Y34" s="629"/>
      <c r="Z34" s="663">
        <v>2.2999999999999998</v>
      </c>
      <c r="AA34" s="663"/>
      <c r="AB34" s="663"/>
      <c r="AC34" s="663"/>
      <c r="AD34" s="664" t="s">
        <v>245</v>
      </c>
      <c r="AE34" s="664"/>
      <c r="AF34" s="664"/>
      <c r="AG34" s="664"/>
      <c r="AH34" s="664"/>
      <c r="AI34" s="664"/>
      <c r="AJ34" s="664"/>
      <c r="AK34" s="664"/>
      <c r="AL34" s="630" t="s">
        <v>130</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328</v>
      </c>
      <c r="CE34" s="625"/>
      <c r="CF34" s="625"/>
      <c r="CG34" s="625"/>
      <c r="CH34" s="625"/>
      <c r="CI34" s="625"/>
      <c r="CJ34" s="625"/>
      <c r="CK34" s="625"/>
      <c r="CL34" s="625"/>
      <c r="CM34" s="625"/>
      <c r="CN34" s="625"/>
      <c r="CO34" s="625"/>
      <c r="CP34" s="625"/>
      <c r="CQ34" s="626"/>
      <c r="CR34" s="627">
        <v>3416846</v>
      </c>
      <c r="CS34" s="628"/>
      <c r="CT34" s="628"/>
      <c r="CU34" s="628"/>
      <c r="CV34" s="628"/>
      <c r="CW34" s="628"/>
      <c r="CX34" s="628"/>
      <c r="CY34" s="629"/>
      <c r="CZ34" s="630">
        <v>10.7</v>
      </c>
      <c r="DA34" s="638"/>
      <c r="DB34" s="638"/>
      <c r="DC34" s="639"/>
      <c r="DD34" s="633">
        <v>2253517</v>
      </c>
      <c r="DE34" s="628"/>
      <c r="DF34" s="628"/>
      <c r="DG34" s="628"/>
      <c r="DH34" s="628"/>
      <c r="DI34" s="628"/>
      <c r="DJ34" s="628"/>
      <c r="DK34" s="629"/>
      <c r="DL34" s="633">
        <v>1646289</v>
      </c>
      <c r="DM34" s="628"/>
      <c r="DN34" s="628"/>
      <c r="DO34" s="628"/>
      <c r="DP34" s="628"/>
      <c r="DQ34" s="628"/>
      <c r="DR34" s="628"/>
      <c r="DS34" s="628"/>
      <c r="DT34" s="628"/>
      <c r="DU34" s="628"/>
      <c r="DV34" s="629"/>
      <c r="DW34" s="630">
        <v>10</v>
      </c>
      <c r="DX34" s="638"/>
      <c r="DY34" s="638"/>
      <c r="DZ34" s="638"/>
      <c r="EA34" s="638"/>
      <c r="EB34" s="638"/>
      <c r="EC34" s="652"/>
    </row>
    <row r="35" spans="2:133" ht="11.25" customHeight="1" x14ac:dyDescent="0.15">
      <c r="B35" s="624" t="s">
        <v>329</v>
      </c>
      <c r="C35" s="625"/>
      <c r="D35" s="625"/>
      <c r="E35" s="625"/>
      <c r="F35" s="625"/>
      <c r="G35" s="625"/>
      <c r="H35" s="625"/>
      <c r="I35" s="625"/>
      <c r="J35" s="625"/>
      <c r="K35" s="625"/>
      <c r="L35" s="625"/>
      <c r="M35" s="625"/>
      <c r="N35" s="625"/>
      <c r="O35" s="625"/>
      <c r="P35" s="625"/>
      <c r="Q35" s="626"/>
      <c r="R35" s="627">
        <v>1170192</v>
      </c>
      <c r="S35" s="628"/>
      <c r="T35" s="628"/>
      <c r="U35" s="628"/>
      <c r="V35" s="628"/>
      <c r="W35" s="628"/>
      <c r="X35" s="628"/>
      <c r="Y35" s="629"/>
      <c r="Z35" s="663">
        <v>3.5</v>
      </c>
      <c r="AA35" s="663"/>
      <c r="AB35" s="663"/>
      <c r="AC35" s="663"/>
      <c r="AD35" s="664" t="s">
        <v>130</v>
      </c>
      <c r="AE35" s="664"/>
      <c r="AF35" s="664"/>
      <c r="AG35" s="664"/>
      <c r="AH35" s="664"/>
      <c r="AI35" s="664"/>
      <c r="AJ35" s="664"/>
      <c r="AK35" s="664"/>
      <c r="AL35" s="630" t="s">
        <v>245</v>
      </c>
      <c r="AM35" s="631"/>
      <c r="AN35" s="631"/>
      <c r="AO35" s="665"/>
      <c r="AP35" s="222"/>
      <c r="AQ35" s="679" t="s">
        <v>330</v>
      </c>
      <c r="AR35" s="680"/>
      <c r="AS35" s="680"/>
      <c r="AT35" s="680"/>
      <c r="AU35" s="680"/>
      <c r="AV35" s="680"/>
      <c r="AW35" s="680"/>
      <c r="AX35" s="680"/>
      <c r="AY35" s="680"/>
      <c r="AZ35" s="680"/>
      <c r="BA35" s="680"/>
      <c r="BB35" s="680"/>
      <c r="BC35" s="680"/>
      <c r="BD35" s="680"/>
      <c r="BE35" s="680"/>
      <c r="BF35" s="681"/>
      <c r="BG35" s="679" t="s">
        <v>331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332</v>
      </c>
      <c r="CE35" s="625"/>
      <c r="CF35" s="625"/>
      <c r="CG35" s="625"/>
      <c r="CH35" s="625"/>
      <c r="CI35" s="625"/>
      <c r="CJ35" s="625"/>
      <c r="CK35" s="625"/>
      <c r="CL35" s="625"/>
      <c r="CM35" s="625"/>
      <c r="CN35" s="625"/>
      <c r="CO35" s="625"/>
      <c r="CP35" s="625"/>
      <c r="CQ35" s="626"/>
      <c r="CR35" s="627">
        <v>124480</v>
      </c>
      <c r="CS35" s="636"/>
      <c r="CT35" s="636"/>
      <c r="CU35" s="636"/>
      <c r="CV35" s="636"/>
      <c r="CW35" s="636"/>
      <c r="CX35" s="636"/>
      <c r="CY35" s="637"/>
      <c r="CZ35" s="630">
        <v>0.4</v>
      </c>
      <c r="DA35" s="638"/>
      <c r="DB35" s="638"/>
      <c r="DC35" s="639"/>
      <c r="DD35" s="633">
        <v>87435</v>
      </c>
      <c r="DE35" s="636"/>
      <c r="DF35" s="636"/>
      <c r="DG35" s="636"/>
      <c r="DH35" s="636"/>
      <c r="DI35" s="636"/>
      <c r="DJ35" s="636"/>
      <c r="DK35" s="637"/>
      <c r="DL35" s="633">
        <v>87435</v>
      </c>
      <c r="DM35" s="636"/>
      <c r="DN35" s="636"/>
      <c r="DO35" s="636"/>
      <c r="DP35" s="636"/>
      <c r="DQ35" s="636"/>
      <c r="DR35" s="636"/>
      <c r="DS35" s="636"/>
      <c r="DT35" s="636"/>
      <c r="DU35" s="636"/>
      <c r="DV35" s="637"/>
      <c r="DW35" s="630">
        <v>0.5</v>
      </c>
      <c r="DX35" s="638"/>
      <c r="DY35" s="638"/>
      <c r="DZ35" s="638"/>
      <c r="EA35" s="638"/>
      <c r="EB35" s="638"/>
      <c r="EC35" s="652"/>
    </row>
    <row r="36" spans="2:133" ht="11.25" customHeight="1" x14ac:dyDescent="0.15">
      <c r="B36" s="624" t="s">
        <v>333</v>
      </c>
      <c r="C36" s="625"/>
      <c r="D36" s="625"/>
      <c r="E36" s="625"/>
      <c r="F36" s="625"/>
      <c r="G36" s="625"/>
      <c r="H36" s="625"/>
      <c r="I36" s="625"/>
      <c r="J36" s="625"/>
      <c r="K36" s="625"/>
      <c r="L36" s="625"/>
      <c r="M36" s="625"/>
      <c r="N36" s="625"/>
      <c r="O36" s="625"/>
      <c r="P36" s="625"/>
      <c r="Q36" s="626"/>
      <c r="R36" s="627">
        <v>1611610</v>
      </c>
      <c r="S36" s="628"/>
      <c r="T36" s="628"/>
      <c r="U36" s="628"/>
      <c r="V36" s="628"/>
      <c r="W36" s="628"/>
      <c r="X36" s="628"/>
      <c r="Y36" s="629"/>
      <c r="Z36" s="663">
        <v>4.8</v>
      </c>
      <c r="AA36" s="663"/>
      <c r="AB36" s="663"/>
      <c r="AC36" s="663"/>
      <c r="AD36" s="664" t="s">
        <v>130</v>
      </c>
      <c r="AE36" s="664"/>
      <c r="AF36" s="664"/>
      <c r="AG36" s="664"/>
      <c r="AH36" s="664"/>
      <c r="AI36" s="664"/>
      <c r="AJ36" s="664"/>
      <c r="AK36" s="664"/>
      <c r="AL36" s="630" t="s">
        <v>130</v>
      </c>
      <c r="AM36" s="631"/>
      <c r="AN36" s="631"/>
      <c r="AO36" s="665"/>
      <c r="AP36" s="222"/>
      <c r="AQ36" s="670" t="s">
        <v>334</v>
      </c>
      <c r="AR36" s="671"/>
      <c r="AS36" s="671"/>
      <c r="AT36" s="671"/>
      <c r="AU36" s="671"/>
      <c r="AV36" s="671"/>
      <c r="AW36" s="671"/>
      <c r="AX36" s="671"/>
      <c r="AY36" s="672"/>
      <c r="AZ36" s="673">
        <v>3073187</v>
      </c>
      <c r="BA36" s="674"/>
      <c r="BB36" s="674"/>
      <c r="BC36" s="674"/>
      <c r="BD36" s="674"/>
      <c r="BE36" s="674"/>
      <c r="BF36" s="675"/>
      <c r="BG36" s="676" t="s">
        <v>335</v>
      </c>
      <c r="BH36" s="677"/>
      <c r="BI36" s="677"/>
      <c r="BJ36" s="677"/>
      <c r="BK36" s="677"/>
      <c r="BL36" s="677"/>
      <c r="BM36" s="677"/>
      <c r="BN36" s="677"/>
      <c r="BO36" s="677"/>
      <c r="BP36" s="677"/>
      <c r="BQ36" s="677"/>
      <c r="BR36" s="677"/>
      <c r="BS36" s="677"/>
      <c r="BT36" s="677"/>
      <c r="BU36" s="678"/>
      <c r="BV36" s="673">
        <v>165644</v>
      </c>
      <c r="BW36" s="674"/>
      <c r="BX36" s="674"/>
      <c r="BY36" s="674"/>
      <c r="BZ36" s="674"/>
      <c r="CA36" s="674"/>
      <c r="CB36" s="675"/>
      <c r="CD36" s="624" t="s">
        <v>336</v>
      </c>
      <c r="CE36" s="625"/>
      <c r="CF36" s="625"/>
      <c r="CG36" s="625"/>
      <c r="CH36" s="625"/>
      <c r="CI36" s="625"/>
      <c r="CJ36" s="625"/>
      <c r="CK36" s="625"/>
      <c r="CL36" s="625"/>
      <c r="CM36" s="625"/>
      <c r="CN36" s="625"/>
      <c r="CO36" s="625"/>
      <c r="CP36" s="625"/>
      <c r="CQ36" s="626"/>
      <c r="CR36" s="627">
        <v>5378602</v>
      </c>
      <c r="CS36" s="628"/>
      <c r="CT36" s="628"/>
      <c r="CU36" s="628"/>
      <c r="CV36" s="628"/>
      <c r="CW36" s="628"/>
      <c r="CX36" s="628"/>
      <c r="CY36" s="629"/>
      <c r="CZ36" s="630">
        <v>16.8</v>
      </c>
      <c r="DA36" s="638"/>
      <c r="DB36" s="638"/>
      <c r="DC36" s="639"/>
      <c r="DD36" s="633">
        <v>4188264</v>
      </c>
      <c r="DE36" s="628"/>
      <c r="DF36" s="628"/>
      <c r="DG36" s="628"/>
      <c r="DH36" s="628"/>
      <c r="DI36" s="628"/>
      <c r="DJ36" s="628"/>
      <c r="DK36" s="629"/>
      <c r="DL36" s="633">
        <v>2621747</v>
      </c>
      <c r="DM36" s="628"/>
      <c r="DN36" s="628"/>
      <c r="DO36" s="628"/>
      <c r="DP36" s="628"/>
      <c r="DQ36" s="628"/>
      <c r="DR36" s="628"/>
      <c r="DS36" s="628"/>
      <c r="DT36" s="628"/>
      <c r="DU36" s="628"/>
      <c r="DV36" s="629"/>
      <c r="DW36" s="630">
        <v>15.9</v>
      </c>
      <c r="DX36" s="638"/>
      <c r="DY36" s="638"/>
      <c r="DZ36" s="638"/>
      <c r="EA36" s="638"/>
      <c r="EB36" s="638"/>
      <c r="EC36" s="652"/>
    </row>
    <row r="37" spans="2:133" ht="11.25" customHeight="1" x14ac:dyDescent="0.15">
      <c r="B37" s="624" t="s">
        <v>337</v>
      </c>
      <c r="C37" s="625"/>
      <c r="D37" s="625"/>
      <c r="E37" s="625"/>
      <c r="F37" s="625"/>
      <c r="G37" s="625"/>
      <c r="H37" s="625"/>
      <c r="I37" s="625"/>
      <c r="J37" s="625"/>
      <c r="K37" s="625"/>
      <c r="L37" s="625"/>
      <c r="M37" s="625"/>
      <c r="N37" s="625"/>
      <c r="O37" s="625"/>
      <c r="P37" s="625"/>
      <c r="Q37" s="626"/>
      <c r="R37" s="627">
        <v>365928</v>
      </c>
      <c r="S37" s="628"/>
      <c r="T37" s="628"/>
      <c r="U37" s="628"/>
      <c r="V37" s="628"/>
      <c r="W37" s="628"/>
      <c r="X37" s="628"/>
      <c r="Y37" s="629"/>
      <c r="Z37" s="663">
        <v>1.1000000000000001</v>
      </c>
      <c r="AA37" s="663"/>
      <c r="AB37" s="663"/>
      <c r="AC37" s="663"/>
      <c r="AD37" s="664">
        <v>31</v>
      </c>
      <c r="AE37" s="664"/>
      <c r="AF37" s="664"/>
      <c r="AG37" s="664"/>
      <c r="AH37" s="664"/>
      <c r="AI37" s="664"/>
      <c r="AJ37" s="664"/>
      <c r="AK37" s="664"/>
      <c r="AL37" s="630">
        <v>0</v>
      </c>
      <c r="AM37" s="631"/>
      <c r="AN37" s="631"/>
      <c r="AO37" s="665"/>
      <c r="AQ37" s="658" t="s">
        <v>338</v>
      </c>
      <c r="AR37" s="659"/>
      <c r="AS37" s="659"/>
      <c r="AT37" s="659"/>
      <c r="AU37" s="659"/>
      <c r="AV37" s="659"/>
      <c r="AW37" s="659"/>
      <c r="AX37" s="659"/>
      <c r="AY37" s="660"/>
      <c r="AZ37" s="627">
        <v>661665</v>
      </c>
      <c r="BA37" s="628"/>
      <c r="BB37" s="628"/>
      <c r="BC37" s="628"/>
      <c r="BD37" s="636"/>
      <c r="BE37" s="636"/>
      <c r="BF37" s="661"/>
      <c r="BG37" s="624" t="s">
        <v>339</v>
      </c>
      <c r="BH37" s="625"/>
      <c r="BI37" s="625"/>
      <c r="BJ37" s="625"/>
      <c r="BK37" s="625"/>
      <c r="BL37" s="625"/>
      <c r="BM37" s="625"/>
      <c r="BN37" s="625"/>
      <c r="BO37" s="625"/>
      <c r="BP37" s="625"/>
      <c r="BQ37" s="625"/>
      <c r="BR37" s="625"/>
      <c r="BS37" s="625"/>
      <c r="BT37" s="625"/>
      <c r="BU37" s="626"/>
      <c r="BV37" s="627">
        <v>96451</v>
      </c>
      <c r="BW37" s="628"/>
      <c r="BX37" s="628"/>
      <c r="BY37" s="628"/>
      <c r="BZ37" s="628"/>
      <c r="CA37" s="628"/>
      <c r="CB37" s="662"/>
      <c r="CD37" s="624" t="s">
        <v>340</v>
      </c>
      <c r="CE37" s="625"/>
      <c r="CF37" s="625"/>
      <c r="CG37" s="625"/>
      <c r="CH37" s="625"/>
      <c r="CI37" s="625"/>
      <c r="CJ37" s="625"/>
      <c r="CK37" s="625"/>
      <c r="CL37" s="625"/>
      <c r="CM37" s="625"/>
      <c r="CN37" s="625"/>
      <c r="CO37" s="625"/>
      <c r="CP37" s="625"/>
      <c r="CQ37" s="626"/>
      <c r="CR37" s="627">
        <v>1858571</v>
      </c>
      <c r="CS37" s="636"/>
      <c r="CT37" s="636"/>
      <c r="CU37" s="636"/>
      <c r="CV37" s="636"/>
      <c r="CW37" s="636"/>
      <c r="CX37" s="636"/>
      <c r="CY37" s="637"/>
      <c r="CZ37" s="630">
        <v>5.8</v>
      </c>
      <c r="DA37" s="638"/>
      <c r="DB37" s="638"/>
      <c r="DC37" s="639"/>
      <c r="DD37" s="633">
        <v>1693471</v>
      </c>
      <c r="DE37" s="636"/>
      <c r="DF37" s="636"/>
      <c r="DG37" s="636"/>
      <c r="DH37" s="636"/>
      <c r="DI37" s="636"/>
      <c r="DJ37" s="636"/>
      <c r="DK37" s="637"/>
      <c r="DL37" s="633">
        <v>1576277</v>
      </c>
      <c r="DM37" s="636"/>
      <c r="DN37" s="636"/>
      <c r="DO37" s="636"/>
      <c r="DP37" s="636"/>
      <c r="DQ37" s="636"/>
      <c r="DR37" s="636"/>
      <c r="DS37" s="636"/>
      <c r="DT37" s="636"/>
      <c r="DU37" s="636"/>
      <c r="DV37" s="637"/>
      <c r="DW37" s="630">
        <v>9.6</v>
      </c>
      <c r="DX37" s="638"/>
      <c r="DY37" s="638"/>
      <c r="DZ37" s="638"/>
      <c r="EA37" s="638"/>
      <c r="EB37" s="638"/>
      <c r="EC37" s="652"/>
    </row>
    <row r="38" spans="2:133" ht="11.25" customHeight="1" x14ac:dyDescent="0.15">
      <c r="B38" s="624" t="s">
        <v>341</v>
      </c>
      <c r="C38" s="625"/>
      <c r="D38" s="625"/>
      <c r="E38" s="625"/>
      <c r="F38" s="625"/>
      <c r="G38" s="625"/>
      <c r="H38" s="625"/>
      <c r="I38" s="625"/>
      <c r="J38" s="625"/>
      <c r="K38" s="625"/>
      <c r="L38" s="625"/>
      <c r="M38" s="625"/>
      <c r="N38" s="625"/>
      <c r="O38" s="625"/>
      <c r="P38" s="625"/>
      <c r="Q38" s="626"/>
      <c r="R38" s="627">
        <v>2515200</v>
      </c>
      <c r="S38" s="628"/>
      <c r="T38" s="628"/>
      <c r="U38" s="628"/>
      <c r="V38" s="628"/>
      <c r="W38" s="628"/>
      <c r="X38" s="628"/>
      <c r="Y38" s="629"/>
      <c r="Z38" s="663">
        <v>7.5</v>
      </c>
      <c r="AA38" s="663"/>
      <c r="AB38" s="663"/>
      <c r="AC38" s="663"/>
      <c r="AD38" s="664" t="s">
        <v>245</v>
      </c>
      <c r="AE38" s="664"/>
      <c r="AF38" s="664"/>
      <c r="AG38" s="664"/>
      <c r="AH38" s="664"/>
      <c r="AI38" s="664"/>
      <c r="AJ38" s="664"/>
      <c r="AK38" s="664"/>
      <c r="AL38" s="630" t="s">
        <v>245</v>
      </c>
      <c r="AM38" s="631"/>
      <c r="AN38" s="631"/>
      <c r="AO38" s="665"/>
      <c r="AQ38" s="658" t="s">
        <v>342</v>
      </c>
      <c r="AR38" s="659"/>
      <c r="AS38" s="659"/>
      <c r="AT38" s="659"/>
      <c r="AU38" s="659"/>
      <c r="AV38" s="659"/>
      <c r="AW38" s="659"/>
      <c r="AX38" s="659"/>
      <c r="AY38" s="660"/>
      <c r="AZ38" s="627">
        <v>268253</v>
      </c>
      <c r="BA38" s="628"/>
      <c r="BB38" s="628"/>
      <c r="BC38" s="628"/>
      <c r="BD38" s="636"/>
      <c r="BE38" s="636"/>
      <c r="BF38" s="661"/>
      <c r="BG38" s="624" t="s">
        <v>343</v>
      </c>
      <c r="BH38" s="625"/>
      <c r="BI38" s="625"/>
      <c r="BJ38" s="625"/>
      <c r="BK38" s="625"/>
      <c r="BL38" s="625"/>
      <c r="BM38" s="625"/>
      <c r="BN38" s="625"/>
      <c r="BO38" s="625"/>
      <c r="BP38" s="625"/>
      <c r="BQ38" s="625"/>
      <c r="BR38" s="625"/>
      <c r="BS38" s="625"/>
      <c r="BT38" s="625"/>
      <c r="BU38" s="626"/>
      <c r="BV38" s="627">
        <v>6980</v>
      </c>
      <c r="BW38" s="628"/>
      <c r="BX38" s="628"/>
      <c r="BY38" s="628"/>
      <c r="BZ38" s="628"/>
      <c r="CA38" s="628"/>
      <c r="CB38" s="662"/>
      <c r="CD38" s="624" t="s">
        <v>344</v>
      </c>
      <c r="CE38" s="625"/>
      <c r="CF38" s="625"/>
      <c r="CG38" s="625"/>
      <c r="CH38" s="625"/>
      <c r="CI38" s="625"/>
      <c r="CJ38" s="625"/>
      <c r="CK38" s="625"/>
      <c r="CL38" s="625"/>
      <c r="CM38" s="625"/>
      <c r="CN38" s="625"/>
      <c r="CO38" s="625"/>
      <c r="CP38" s="625"/>
      <c r="CQ38" s="626"/>
      <c r="CR38" s="627">
        <v>2132279</v>
      </c>
      <c r="CS38" s="628"/>
      <c r="CT38" s="628"/>
      <c r="CU38" s="628"/>
      <c r="CV38" s="628"/>
      <c r="CW38" s="628"/>
      <c r="CX38" s="628"/>
      <c r="CY38" s="629"/>
      <c r="CZ38" s="630">
        <v>6.7</v>
      </c>
      <c r="DA38" s="638"/>
      <c r="DB38" s="638"/>
      <c r="DC38" s="639"/>
      <c r="DD38" s="633">
        <v>1749721</v>
      </c>
      <c r="DE38" s="628"/>
      <c r="DF38" s="628"/>
      <c r="DG38" s="628"/>
      <c r="DH38" s="628"/>
      <c r="DI38" s="628"/>
      <c r="DJ38" s="628"/>
      <c r="DK38" s="629"/>
      <c r="DL38" s="633">
        <v>1611148</v>
      </c>
      <c r="DM38" s="628"/>
      <c r="DN38" s="628"/>
      <c r="DO38" s="628"/>
      <c r="DP38" s="628"/>
      <c r="DQ38" s="628"/>
      <c r="DR38" s="628"/>
      <c r="DS38" s="628"/>
      <c r="DT38" s="628"/>
      <c r="DU38" s="628"/>
      <c r="DV38" s="629"/>
      <c r="DW38" s="630">
        <v>9.8000000000000007</v>
      </c>
      <c r="DX38" s="638"/>
      <c r="DY38" s="638"/>
      <c r="DZ38" s="638"/>
      <c r="EA38" s="638"/>
      <c r="EB38" s="638"/>
      <c r="EC38" s="652"/>
    </row>
    <row r="39" spans="2:133" ht="11.25" customHeight="1" x14ac:dyDescent="0.15">
      <c r="B39" s="624" t="s">
        <v>345</v>
      </c>
      <c r="C39" s="625"/>
      <c r="D39" s="625"/>
      <c r="E39" s="625"/>
      <c r="F39" s="625"/>
      <c r="G39" s="625"/>
      <c r="H39" s="625"/>
      <c r="I39" s="625"/>
      <c r="J39" s="625"/>
      <c r="K39" s="625"/>
      <c r="L39" s="625"/>
      <c r="M39" s="625"/>
      <c r="N39" s="625"/>
      <c r="O39" s="625"/>
      <c r="P39" s="625"/>
      <c r="Q39" s="626"/>
      <c r="R39" s="627" t="s">
        <v>130</v>
      </c>
      <c r="S39" s="628"/>
      <c r="T39" s="628"/>
      <c r="U39" s="628"/>
      <c r="V39" s="628"/>
      <c r="W39" s="628"/>
      <c r="X39" s="628"/>
      <c r="Y39" s="629"/>
      <c r="Z39" s="663" t="s">
        <v>130</v>
      </c>
      <c r="AA39" s="663"/>
      <c r="AB39" s="663"/>
      <c r="AC39" s="663"/>
      <c r="AD39" s="664" t="s">
        <v>130</v>
      </c>
      <c r="AE39" s="664"/>
      <c r="AF39" s="664"/>
      <c r="AG39" s="664"/>
      <c r="AH39" s="664"/>
      <c r="AI39" s="664"/>
      <c r="AJ39" s="664"/>
      <c r="AK39" s="664"/>
      <c r="AL39" s="630" t="s">
        <v>130</v>
      </c>
      <c r="AM39" s="631"/>
      <c r="AN39" s="631"/>
      <c r="AO39" s="665"/>
      <c r="AQ39" s="658" t="s">
        <v>346</v>
      </c>
      <c r="AR39" s="659"/>
      <c r="AS39" s="659"/>
      <c r="AT39" s="659"/>
      <c r="AU39" s="659"/>
      <c r="AV39" s="659"/>
      <c r="AW39" s="659"/>
      <c r="AX39" s="659"/>
      <c r="AY39" s="660"/>
      <c r="AZ39" s="627">
        <v>54772</v>
      </c>
      <c r="BA39" s="628"/>
      <c r="BB39" s="628"/>
      <c r="BC39" s="628"/>
      <c r="BD39" s="636"/>
      <c r="BE39" s="636"/>
      <c r="BF39" s="661"/>
      <c r="BG39" s="624" t="s">
        <v>347</v>
      </c>
      <c r="BH39" s="625"/>
      <c r="BI39" s="625"/>
      <c r="BJ39" s="625"/>
      <c r="BK39" s="625"/>
      <c r="BL39" s="625"/>
      <c r="BM39" s="625"/>
      <c r="BN39" s="625"/>
      <c r="BO39" s="625"/>
      <c r="BP39" s="625"/>
      <c r="BQ39" s="625"/>
      <c r="BR39" s="625"/>
      <c r="BS39" s="625"/>
      <c r="BT39" s="625"/>
      <c r="BU39" s="626"/>
      <c r="BV39" s="627">
        <v>12586</v>
      </c>
      <c r="BW39" s="628"/>
      <c r="BX39" s="628"/>
      <c r="BY39" s="628"/>
      <c r="BZ39" s="628"/>
      <c r="CA39" s="628"/>
      <c r="CB39" s="662"/>
      <c r="CD39" s="624" t="s">
        <v>348</v>
      </c>
      <c r="CE39" s="625"/>
      <c r="CF39" s="625"/>
      <c r="CG39" s="625"/>
      <c r="CH39" s="625"/>
      <c r="CI39" s="625"/>
      <c r="CJ39" s="625"/>
      <c r="CK39" s="625"/>
      <c r="CL39" s="625"/>
      <c r="CM39" s="625"/>
      <c r="CN39" s="625"/>
      <c r="CO39" s="625"/>
      <c r="CP39" s="625"/>
      <c r="CQ39" s="626"/>
      <c r="CR39" s="627">
        <v>890365</v>
      </c>
      <c r="CS39" s="636"/>
      <c r="CT39" s="636"/>
      <c r="CU39" s="636"/>
      <c r="CV39" s="636"/>
      <c r="CW39" s="636"/>
      <c r="CX39" s="636"/>
      <c r="CY39" s="637"/>
      <c r="CZ39" s="630">
        <v>2.8</v>
      </c>
      <c r="DA39" s="638"/>
      <c r="DB39" s="638"/>
      <c r="DC39" s="639"/>
      <c r="DD39" s="633">
        <v>103879</v>
      </c>
      <c r="DE39" s="636"/>
      <c r="DF39" s="636"/>
      <c r="DG39" s="636"/>
      <c r="DH39" s="636"/>
      <c r="DI39" s="636"/>
      <c r="DJ39" s="636"/>
      <c r="DK39" s="637"/>
      <c r="DL39" s="633" t="s">
        <v>130</v>
      </c>
      <c r="DM39" s="636"/>
      <c r="DN39" s="636"/>
      <c r="DO39" s="636"/>
      <c r="DP39" s="636"/>
      <c r="DQ39" s="636"/>
      <c r="DR39" s="636"/>
      <c r="DS39" s="636"/>
      <c r="DT39" s="636"/>
      <c r="DU39" s="636"/>
      <c r="DV39" s="637"/>
      <c r="DW39" s="630" t="s">
        <v>245</v>
      </c>
      <c r="DX39" s="638"/>
      <c r="DY39" s="638"/>
      <c r="DZ39" s="638"/>
      <c r="EA39" s="638"/>
      <c r="EB39" s="638"/>
      <c r="EC39" s="652"/>
    </row>
    <row r="40" spans="2:133" ht="11.25" customHeight="1" x14ac:dyDescent="0.15">
      <c r="B40" s="624" t="s">
        <v>349</v>
      </c>
      <c r="C40" s="625"/>
      <c r="D40" s="625"/>
      <c r="E40" s="625"/>
      <c r="F40" s="625"/>
      <c r="G40" s="625"/>
      <c r="H40" s="625"/>
      <c r="I40" s="625"/>
      <c r="J40" s="625"/>
      <c r="K40" s="625"/>
      <c r="L40" s="625"/>
      <c r="M40" s="625"/>
      <c r="N40" s="625"/>
      <c r="O40" s="625"/>
      <c r="P40" s="625"/>
      <c r="Q40" s="626"/>
      <c r="R40" s="627">
        <v>164500</v>
      </c>
      <c r="S40" s="628"/>
      <c r="T40" s="628"/>
      <c r="U40" s="628"/>
      <c r="V40" s="628"/>
      <c r="W40" s="628"/>
      <c r="X40" s="628"/>
      <c r="Y40" s="629"/>
      <c r="Z40" s="663">
        <v>0.5</v>
      </c>
      <c r="AA40" s="663"/>
      <c r="AB40" s="663"/>
      <c r="AC40" s="663"/>
      <c r="AD40" s="664" t="s">
        <v>130</v>
      </c>
      <c r="AE40" s="664"/>
      <c r="AF40" s="664"/>
      <c r="AG40" s="664"/>
      <c r="AH40" s="664"/>
      <c r="AI40" s="664"/>
      <c r="AJ40" s="664"/>
      <c r="AK40" s="664"/>
      <c r="AL40" s="630" t="s">
        <v>245</v>
      </c>
      <c r="AM40" s="631"/>
      <c r="AN40" s="631"/>
      <c r="AO40" s="665"/>
      <c r="AQ40" s="658" t="s">
        <v>350</v>
      </c>
      <c r="AR40" s="659"/>
      <c r="AS40" s="659"/>
      <c r="AT40" s="659"/>
      <c r="AU40" s="659"/>
      <c r="AV40" s="659"/>
      <c r="AW40" s="659"/>
      <c r="AX40" s="659"/>
      <c r="AY40" s="660"/>
      <c r="AZ40" s="627">
        <v>17318</v>
      </c>
      <c r="BA40" s="628"/>
      <c r="BB40" s="628"/>
      <c r="BC40" s="628"/>
      <c r="BD40" s="636"/>
      <c r="BE40" s="636"/>
      <c r="BF40" s="661"/>
      <c r="BG40" s="666" t="s">
        <v>351</v>
      </c>
      <c r="BH40" s="667"/>
      <c r="BI40" s="667"/>
      <c r="BJ40" s="667"/>
      <c r="BK40" s="667"/>
      <c r="BL40" s="223"/>
      <c r="BM40" s="625" t="s">
        <v>352</v>
      </c>
      <c r="BN40" s="625"/>
      <c r="BO40" s="625"/>
      <c r="BP40" s="625"/>
      <c r="BQ40" s="625"/>
      <c r="BR40" s="625"/>
      <c r="BS40" s="625"/>
      <c r="BT40" s="625"/>
      <c r="BU40" s="626"/>
      <c r="BV40" s="627">
        <v>110</v>
      </c>
      <c r="BW40" s="628"/>
      <c r="BX40" s="628"/>
      <c r="BY40" s="628"/>
      <c r="BZ40" s="628"/>
      <c r="CA40" s="628"/>
      <c r="CB40" s="662"/>
      <c r="CD40" s="624" t="s">
        <v>353</v>
      </c>
      <c r="CE40" s="625"/>
      <c r="CF40" s="625"/>
      <c r="CG40" s="625"/>
      <c r="CH40" s="625"/>
      <c r="CI40" s="625"/>
      <c r="CJ40" s="625"/>
      <c r="CK40" s="625"/>
      <c r="CL40" s="625"/>
      <c r="CM40" s="625"/>
      <c r="CN40" s="625"/>
      <c r="CO40" s="625"/>
      <c r="CP40" s="625"/>
      <c r="CQ40" s="626"/>
      <c r="CR40" s="627">
        <v>20000</v>
      </c>
      <c r="CS40" s="628"/>
      <c r="CT40" s="628"/>
      <c r="CU40" s="628"/>
      <c r="CV40" s="628"/>
      <c r="CW40" s="628"/>
      <c r="CX40" s="628"/>
      <c r="CY40" s="629"/>
      <c r="CZ40" s="630">
        <v>0.1</v>
      </c>
      <c r="DA40" s="638"/>
      <c r="DB40" s="638"/>
      <c r="DC40" s="639"/>
      <c r="DD40" s="633" t="s">
        <v>130</v>
      </c>
      <c r="DE40" s="628"/>
      <c r="DF40" s="628"/>
      <c r="DG40" s="628"/>
      <c r="DH40" s="628"/>
      <c r="DI40" s="628"/>
      <c r="DJ40" s="628"/>
      <c r="DK40" s="629"/>
      <c r="DL40" s="633" t="s">
        <v>130</v>
      </c>
      <c r="DM40" s="628"/>
      <c r="DN40" s="628"/>
      <c r="DO40" s="628"/>
      <c r="DP40" s="628"/>
      <c r="DQ40" s="628"/>
      <c r="DR40" s="628"/>
      <c r="DS40" s="628"/>
      <c r="DT40" s="628"/>
      <c r="DU40" s="628"/>
      <c r="DV40" s="629"/>
      <c r="DW40" s="630" t="s">
        <v>130</v>
      </c>
      <c r="DX40" s="638"/>
      <c r="DY40" s="638"/>
      <c r="DZ40" s="638"/>
      <c r="EA40" s="638"/>
      <c r="EB40" s="638"/>
      <c r="EC40" s="652"/>
    </row>
    <row r="41" spans="2:133" ht="11.25" customHeight="1" x14ac:dyDescent="0.15">
      <c r="B41" s="608" t="s">
        <v>354</v>
      </c>
      <c r="C41" s="609"/>
      <c r="D41" s="609"/>
      <c r="E41" s="609"/>
      <c r="F41" s="609"/>
      <c r="G41" s="609"/>
      <c r="H41" s="609"/>
      <c r="I41" s="609"/>
      <c r="J41" s="609"/>
      <c r="K41" s="609"/>
      <c r="L41" s="609"/>
      <c r="M41" s="609"/>
      <c r="N41" s="609"/>
      <c r="O41" s="609"/>
      <c r="P41" s="609"/>
      <c r="Q41" s="610"/>
      <c r="R41" s="611">
        <v>33445761</v>
      </c>
      <c r="S41" s="649"/>
      <c r="T41" s="649"/>
      <c r="U41" s="649"/>
      <c r="V41" s="649"/>
      <c r="W41" s="649"/>
      <c r="X41" s="649"/>
      <c r="Y41" s="653"/>
      <c r="Z41" s="654">
        <v>100</v>
      </c>
      <c r="AA41" s="654"/>
      <c r="AB41" s="654"/>
      <c r="AC41" s="654"/>
      <c r="AD41" s="655">
        <v>16274448</v>
      </c>
      <c r="AE41" s="655"/>
      <c r="AF41" s="655"/>
      <c r="AG41" s="655"/>
      <c r="AH41" s="655"/>
      <c r="AI41" s="655"/>
      <c r="AJ41" s="655"/>
      <c r="AK41" s="655"/>
      <c r="AL41" s="614">
        <v>100</v>
      </c>
      <c r="AM41" s="656"/>
      <c r="AN41" s="656"/>
      <c r="AO41" s="657"/>
      <c r="AQ41" s="658" t="s">
        <v>355</v>
      </c>
      <c r="AR41" s="659"/>
      <c r="AS41" s="659"/>
      <c r="AT41" s="659"/>
      <c r="AU41" s="659"/>
      <c r="AV41" s="659"/>
      <c r="AW41" s="659"/>
      <c r="AX41" s="659"/>
      <c r="AY41" s="660"/>
      <c r="AZ41" s="627">
        <v>470600</v>
      </c>
      <c r="BA41" s="628"/>
      <c r="BB41" s="628"/>
      <c r="BC41" s="628"/>
      <c r="BD41" s="636"/>
      <c r="BE41" s="636"/>
      <c r="BF41" s="661"/>
      <c r="BG41" s="666"/>
      <c r="BH41" s="667"/>
      <c r="BI41" s="667"/>
      <c r="BJ41" s="667"/>
      <c r="BK41" s="667"/>
      <c r="BL41" s="223"/>
      <c r="BM41" s="625" t="s">
        <v>356</v>
      </c>
      <c r="BN41" s="625"/>
      <c r="BO41" s="625"/>
      <c r="BP41" s="625"/>
      <c r="BQ41" s="625"/>
      <c r="BR41" s="625"/>
      <c r="BS41" s="625"/>
      <c r="BT41" s="625"/>
      <c r="BU41" s="626"/>
      <c r="BV41" s="627" t="s">
        <v>130</v>
      </c>
      <c r="BW41" s="628"/>
      <c r="BX41" s="628"/>
      <c r="BY41" s="628"/>
      <c r="BZ41" s="628"/>
      <c r="CA41" s="628"/>
      <c r="CB41" s="662"/>
      <c r="CD41" s="624" t="s">
        <v>357</v>
      </c>
      <c r="CE41" s="625"/>
      <c r="CF41" s="625"/>
      <c r="CG41" s="625"/>
      <c r="CH41" s="625"/>
      <c r="CI41" s="625"/>
      <c r="CJ41" s="625"/>
      <c r="CK41" s="625"/>
      <c r="CL41" s="625"/>
      <c r="CM41" s="625"/>
      <c r="CN41" s="625"/>
      <c r="CO41" s="625"/>
      <c r="CP41" s="625"/>
      <c r="CQ41" s="626"/>
      <c r="CR41" s="627" t="s">
        <v>130</v>
      </c>
      <c r="CS41" s="636"/>
      <c r="CT41" s="636"/>
      <c r="CU41" s="636"/>
      <c r="CV41" s="636"/>
      <c r="CW41" s="636"/>
      <c r="CX41" s="636"/>
      <c r="CY41" s="637"/>
      <c r="CZ41" s="630" t="s">
        <v>130</v>
      </c>
      <c r="DA41" s="638"/>
      <c r="DB41" s="638"/>
      <c r="DC41" s="639"/>
      <c r="DD41" s="633" t="s">
        <v>245</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358</v>
      </c>
      <c r="AR42" s="647"/>
      <c r="AS42" s="647"/>
      <c r="AT42" s="647"/>
      <c r="AU42" s="647"/>
      <c r="AV42" s="647"/>
      <c r="AW42" s="647"/>
      <c r="AX42" s="647"/>
      <c r="AY42" s="648"/>
      <c r="AZ42" s="611">
        <v>1600579</v>
      </c>
      <c r="BA42" s="649"/>
      <c r="BB42" s="649"/>
      <c r="BC42" s="649"/>
      <c r="BD42" s="612"/>
      <c r="BE42" s="612"/>
      <c r="BF42" s="650"/>
      <c r="BG42" s="668"/>
      <c r="BH42" s="669"/>
      <c r="BI42" s="669"/>
      <c r="BJ42" s="669"/>
      <c r="BK42" s="669"/>
      <c r="BL42" s="224"/>
      <c r="BM42" s="609" t="s">
        <v>359</v>
      </c>
      <c r="BN42" s="609"/>
      <c r="BO42" s="609"/>
      <c r="BP42" s="609"/>
      <c r="BQ42" s="609"/>
      <c r="BR42" s="609"/>
      <c r="BS42" s="609"/>
      <c r="BT42" s="609"/>
      <c r="BU42" s="610"/>
      <c r="BV42" s="611">
        <v>380</v>
      </c>
      <c r="BW42" s="649"/>
      <c r="BX42" s="649"/>
      <c r="BY42" s="649"/>
      <c r="BZ42" s="649"/>
      <c r="CA42" s="649"/>
      <c r="CB42" s="651"/>
      <c r="CD42" s="624" t="s">
        <v>360</v>
      </c>
      <c r="CE42" s="625"/>
      <c r="CF42" s="625"/>
      <c r="CG42" s="625"/>
      <c r="CH42" s="625"/>
      <c r="CI42" s="625"/>
      <c r="CJ42" s="625"/>
      <c r="CK42" s="625"/>
      <c r="CL42" s="625"/>
      <c r="CM42" s="625"/>
      <c r="CN42" s="625"/>
      <c r="CO42" s="625"/>
      <c r="CP42" s="625"/>
      <c r="CQ42" s="626"/>
      <c r="CR42" s="627">
        <v>5066336</v>
      </c>
      <c r="CS42" s="636"/>
      <c r="CT42" s="636"/>
      <c r="CU42" s="636"/>
      <c r="CV42" s="636"/>
      <c r="CW42" s="636"/>
      <c r="CX42" s="636"/>
      <c r="CY42" s="637"/>
      <c r="CZ42" s="630">
        <v>15.8</v>
      </c>
      <c r="DA42" s="638"/>
      <c r="DB42" s="638"/>
      <c r="DC42" s="639"/>
      <c r="DD42" s="633">
        <v>1164061</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361</v>
      </c>
      <c r="CD43" s="624" t="s">
        <v>362</v>
      </c>
      <c r="CE43" s="625"/>
      <c r="CF43" s="625"/>
      <c r="CG43" s="625"/>
      <c r="CH43" s="625"/>
      <c r="CI43" s="625"/>
      <c r="CJ43" s="625"/>
      <c r="CK43" s="625"/>
      <c r="CL43" s="625"/>
      <c r="CM43" s="625"/>
      <c r="CN43" s="625"/>
      <c r="CO43" s="625"/>
      <c r="CP43" s="625"/>
      <c r="CQ43" s="626"/>
      <c r="CR43" s="627" t="s">
        <v>130</v>
      </c>
      <c r="CS43" s="636"/>
      <c r="CT43" s="636"/>
      <c r="CU43" s="636"/>
      <c r="CV43" s="636"/>
      <c r="CW43" s="636"/>
      <c r="CX43" s="636"/>
      <c r="CY43" s="637"/>
      <c r="CZ43" s="630" t="s">
        <v>130</v>
      </c>
      <c r="DA43" s="638"/>
      <c r="DB43" s="638"/>
      <c r="DC43" s="639"/>
      <c r="DD43" s="633" t="s">
        <v>245</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363</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310</v>
      </c>
      <c r="CE44" s="641"/>
      <c r="CF44" s="624" t="s">
        <v>364</v>
      </c>
      <c r="CG44" s="625"/>
      <c r="CH44" s="625"/>
      <c r="CI44" s="625"/>
      <c r="CJ44" s="625"/>
      <c r="CK44" s="625"/>
      <c r="CL44" s="625"/>
      <c r="CM44" s="625"/>
      <c r="CN44" s="625"/>
      <c r="CO44" s="625"/>
      <c r="CP44" s="625"/>
      <c r="CQ44" s="626"/>
      <c r="CR44" s="627">
        <v>4862915</v>
      </c>
      <c r="CS44" s="628"/>
      <c r="CT44" s="628"/>
      <c r="CU44" s="628"/>
      <c r="CV44" s="628"/>
      <c r="CW44" s="628"/>
      <c r="CX44" s="628"/>
      <c r="CY44" s="629"/>
      <c r="CZ44" s="630">
        <v>15.2</v>
      </c>
      <c r="DA44" s="631"/>
      <c r="DB44" s="631"/>
      <c r="DC44" s="632"/>
      <c r="DD44" s="633">
        <v>1138367</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365</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366</v>
      </c>
      <c r="CG45" s="625"/>
      <c r="CH45" s="625"/>
      <c r="CI45" s="625"/>
      <c r="CJ45" s="625"/>
      <c r="CK45" s="625"/>
      <c r="CL45" s="625"/>
      <c r="CM45" s="625"/>
      <c r="CN45" s="625"/>
      <c r="CO45" s="625"/>
      <c r="CP45" s="625"/>
      <c r="CQ45" s="626"/>
      <c r="CR45" s="627">
        <v>2418135</v>
      </c>
      <c r="CS45" s="636"/>
      <c r="CT45" s="636"/>
      <c r="CU45" s="636"/>
      <c r="CV45" s="636"/>
      <c r="CW45" s="636"/>
      <c r="CX45" s="636"/>
      <c r="CY45" s="637"/>
      <c r="CZ45" s="630">
        <v>7.6</v>
      </c>
      <c r="DA45" s="638"/>
      <c r="DB45" s="638"/>
      <c r="DC45" s="639"/>
      <c r="DD45" s="633">
        <v>222047</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367</v>
      </c>
      <c r="CG46" s="625"/>
      <c r="CH46" s="625"/>
      <c r="CI46" s="625"/>
      <c r="CJ46" s="625"/>
      <c r="CK46" s="625"/>
      <c r="CL46" s="625"/>
      <c r="CM46" s="625"/>
      <c r="CN46" s="625"/>
      <c r="CO46" s="625"/>
      <c r="CP46" s="625"/>
      <c r="CQ46" s="626"/>
      <c r="CR46" s="627">
        <v>2160182</v>
      </c>
      <c r="CS46" s="628"/>
      <c r="CT46" s="628"/>
      <c r="CU46" s="628"/>
      <c r="CV46" s="628"/>
      <c r="CW46" s="628"/>
      <c r="CX46" s="628"/>
      <c r="CY46" s="629"/>
      <c r="CZ46" s="630">
        <v>6.8</v>
      </c>
      <c r="DA46" s="631"/>
      <c r="DB46" s="631"/>
      <c r="DC46" s="632"/>
      <c r="DD46" s="633">
        <v>910837</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368</v>
      </c>
      <c r="CG47" s="625"/>
      <c r="CH47" s="625"/>
      <c r="CI47" s="625"/>
      <c r="CJ47" s="625"/>
      <c r="CK47" s="625"/>
      <c r="CL47" s="625"/>
      <c r="CM47" s="625"/>
      <c r="CN47" s="625"/>
      <c r="CO47" s="625"/>
      <c r="CP47" s="625"/>
      <c r="CQ47" s="626"/>
      <c r="CR47" s="627">
        <v>203421</v>
      </c>
      <c r="CS47" s="636"/>
      <c r="CT47" s="636"/>
      <c r="CU47" s="636"/>
      <c r="CV47" s="636"/>
      <c r="CW47" s="636"/>
      <c r="CX47" s="636"/>
      <c r="CY47" s="637"/>
      <c r="CZ47" s="630">
        <v>0.6</v>
      </c>
      <c r="DA47" s="638"/>
      <c r="DB47" s="638"/>
      <c r="DC47" s="639"/>
      <c r="DD47" s="633">
        <v>25694</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369</v>
      </c>
      <c r="CG48" s="625"/>
      <c r="CH48" s="625"/>
      <c r="CI48" s="625"/>
      <c r="CJ48" s="625"/>
      <c r="CK48" s="625"/>
      <c r="CL48" s="625"/>
      <c r="CM48" s="625"/>
      <c r="CN48" s="625"/>
      <c r="CO48" s="625"/>
      <c r="CP48" s="625"/>
      <c r="CQ48" s="626"/>
      <c r="CR48" s="627" t="s">
        <v>245</v>
      </c>
      <c r="CS48" s="628"/>
      <c r="CT48" s="628"/>
      <c r="CU48" s="628"/>
      <c r="CV48" s="628"/>
      <c r="CW48" s="628"/>
      <c r="CX48" s="628"/>
      <c r="CY48" s="629"/>
      <c r="CZ48" s="630" t="s">
        <v>130</v>
      </c>
      <c r="DA48" s="631"/>
      <c r="DB48" s="631"/>
      <c r="DC48" s="632"/>
      <c r="DD48" s="633" t="s">
        <v>245</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370</v>
      </c>
      <c r="CE49" s="609"/>
      <c r="CF49" s="609"/>
      <c r="CG49" s="609"/>
      <c r="CH49" s="609"/>
      <c r="CI49" s="609"/>
      <c r="CJ49" s="609"/>
      <c r="CK49" s="609"/>
      <c r="CL49" s="609"/>
      <c r="CM49" s="609"/>
      <c r="CN49" s="609"/>
      <c r="CO49" s="609"/>
      <c r="CP49" s="609"/>
      <c r="CQ49" s="610"/>
      <c r="CR49" s="611">
        <v>31991507</v>
      </c>
      <c r="CS49" s="612"/>
      <c r="CT49" s="612"/>
      <c r="CU49" s="612"/>
      <c r="CV49" s="612"/>
      <c r="CW49" s="612"/>
      <c r="CX49" s="612"/>
      <c r="CY49" s="613"/>
      <c r="CZ49" s="614">
        <v>100</v>
      </c>
      <c r="DA49" s="615"/>
      <c r="DB49" s="615"/>
      <c r="DC49" s="616"/>
      <c r="DD49" s="617">
        <v>18619894</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XdvMII3Pb4kxRxr9J0Rt+T71sk96QhlSHllyvzyMtwAt7Kv1i/Q+Z5ygUpiKAW2bsXIWrzfEfAzfkn4fxHOyKw==" saltValue="hi7RPDCA+zyN4b1pC2uj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371</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372</v>
      </c>
      <c r="DK2" s="1108"/>
      <c r="DL2" s="1108"/>
      <c r="DM2" s="1108"/>
      <c r="DN2" s="1108"/>
      <c r="DO2" s="1109"/>
      <c r="DP2" s="228"/>
      <c r="DQ2" s="1107" t="s">
        <v>373</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376</v>
      </c>
      <c r="B5" s="996"/>
      <c r="C5" s="996"/>
      <c r="D5" s="996"/>
      <c r="E5" s="996"/>
      <c r="F5" s="996"/>
      <c r="G5" s="996"/>
      <c r="H5" s="996"/>
      <c r="I5" s="996"/>
      <c r="J5" s="996"/>
      <c r="K5" s="996"/>
      <c r="L5" s="996"/>
      <c r="M5" s="996"/>
      <c r="N5" s="996"/>
      <c r="O5" s="996"/>
      <c r="P5" s="997"/>
      <c r="Q5" s="1001" t="s">
        <v>377</v>
      </c>
      <c r="R5" s="1002"/>
      <c r="S5" s="1002"/>
      <c r="T5" s="1002"/>
      <c r="U5" s="1003"/>
      <c r="V5" s="1001" t="s">
        <v>378</v>
      </c>
      <c r="W5" s="1002"/>
      <c r="X5" s="1002"/>
      <c r="Y5" s="1002"/>
      <c r="Z5" s="1003"/>
      <c r="AA5" s="1001" t="s">
        <v>379</v>
      </c>
      <c r="AB5" s="1002"/>
      <c r="AC5" s="1002"/>
      <c r="AD5" s="1002"/>
      <c r="AE5" s="1002"/>
      <c r="AF5" s="1110" t="s">
        <v>380</v>
      </c>
      <c r="AG5" s="1002"/>
      <c r="AH5" s="1002"/>
      <c r="AI5" s="1002"/>
      <c r="AJ5" s="1015"/>
      <c r="AK5" s="1002" t="s">
        <v>381</v>
      </c>
      <c r="AL5" s="1002"/>
      <c r="AM5" s="1002"/>
      <c r="AN5" s="1002"/>
      <c r="AO5" s="1003"/>
      <c r="AP5" s="1001" t="s">
        <v>382</v>
      </c>
      <c r="AQ5" s="1002"/>
      <c r="AR5" s="1002"/>
      <c r="AS5" s="1002"/>
      <c r="AT5" s="1003"/>
      <c r="AU5" s="1001" t="s">
        <v>383</v>
      </c>
      <c r="AV5" s="1002"/>
      <c r="AW5" s="1002"/>
      <c r="AX5" s="1002"/>
      <c r="AY5" s="1015"/>
      <c r="AZ5" s="232"/>
      <c r="BA5" s="232"/>
      <c r="BB5" s="232"/>
      <c r="BC5" s="232"/>
      <c r="BD5" s="232"/>
      <c r="BE5" s="233"/>
      <c r="BF5" s="233"/>
      <c r="BG5" s="233"/>
      <c r="BH5" s="233"/>
      <c r="BI5" s="233"/>
      <c r="BJ5" s="233"/>
      <c r="BK5" s="233"/>
      <c r="BL5" s="233"/>
      <c r="BM5" s="233"/>
      <c r="BN5" s="233"/>
      <c r="BO5" s="233"/>
      <c r="BP5" s="233"/>
      <c r="BQ5" s="995" t="s">
        <v>384</v>
      </c>
      <c r="BR5" s="996"/>
      <c r="BS5" s="996"/>
      <c r="BT5" s="996"/>
      <c r="BU5" s="996"/>
      <c r="BV5" s="996"/>
      <c r="BW5" s="996"/>
      <c r="BX5" s="996"/>
      <c r="BY5" s="996"/>
      <c r="BZ5" s="996"/>
      <c r="CA5" s="996"/>
      <c r="CB5" s="996"/>
      <c r="CC5" s="996"/>
      <c r="CD5" s="996"/>
      <c r="CE5" s="996"/>
      <c r="CF5" s="996"/>
      <c r="CG5" s="997"/>
      <c r="CH5" s="1001" t="s">
        <v>385</v>
      </c>
      <c r="CI5" s="1002"/>
      <c r="CJ5" s="1002"/>
      <c r="CK5" s="1002"/>
      <c r="CL5" s="1003"/>
      <c r="CM5" s="1001" t="s">
        <v>386</v>
      </c>
      <c r="CN5" s="1002"/>
      <c r="CO5" s="1002"/>
      <c r="CP5" s="1002"/>
      <c r="CQ5" s="1003"/>
      <c r="CR5" s="1001" t="s">
        <v>387</v>
      </c>
      <c r="CS5" s="1002"/>
      <c r="CT5" s="1002"/>
      <c r="CU5" s="1002"/>
      <c r="CV5" s="1003"/>
      <c r="CW5" s="1001" t="s">
        <v>388</v>
      </c>
      <c r="CX5" s="1002"/>
      <c r="CY5" s="1002"/>
      <c r="CZ5" s="1002"/>
      <c r="DA5" s="1003"/>
      <c r="DB5" s="1001" t="s">
        <v>389</v>
      </c>
      <c r="DC5" s="1002"/>
      <c r="DD5" s="1002"/>
      <c r="DE5" s="1002"/>
      <c r="DF5" s="1003"/>
      <c r="DG5" s="1100" t="s">
        <v>390</v>
      </c>
      <c r="DH5" s="1101"/>
      <c r="DI5" s="1101"/>
      <c r="DJ5" s="1101"/>
      <c r="DK5" s="1102"/>
      <c r="DL5" s="1100" t="s">
        <v>391</v>
      </c>
      <c r="DM5" s="1101"/>
      <c r="DN5" s="1101"/>
      <c r="DO5" s="1101"/>
      <c r="DP5" s="1102"/>
      <c r="DQ5" s="1001" t="s">
        <v>392</v>
      </c>
      <c r="DR5" s="1002"/>
      <c r="DS5" s="1002"/>
      <c r="DT5" s="1002"/>
      <c r="DU5" s="1003"/>
      <c r="DV5" s="1001" t="s">
        <v>383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393</v>
      </c>
      <c r="C7" s="1048"/>
      <c r="D7" s="1048"/>
      <c r="E7" s="1048"/>
      <c r="F7" s="1048"/>
      <c r="G7" s="1048"/>
      <c r="H7" s="1048"/>
      <c r="I7" s="1048"/>
      <c r="J7" s="1048"/>
      <c r="K7" s="1048"/>
      <c r="L7" s="1048"/>
      <c r="M7" s="1048"/>
      <c r="N7" s="1048"/>
      <c r="O7" s="1048"/>
      <c r="P7" s="1049"/>
      <c r="Q7" s="1087">
        <v>33470</v>
      </c>
      <c r="R7" s="1088"/>
      <c r="S7" s="1088"/>
      <c r="T7" s="1088"/>
      <c r="U7" s="1088"/>
      <c r="V7" s="1088">
        <v>32016</v>
      </c>
      <c r="W7" s="1088"/>
      <c r="X7" s="1088"/>
      <c r="Y7" s="1088"/>
      <c r="Z7" s="1088"/>
      <c r="AA7" s="1088">
        <v>1454</v>
      </c>
      <c r="AB7" s="1088"/>
      <c r="AC7" s="1088"/>
      <c r="AD7" s="1088"/>
      <c r="AE7" s="1089"/>
      <c r="AF7" s="1090">
        <v>1281</v>
      </c>
      <c r="AG7" s="1091"/>
      <c r="AH7" s="1091"/>
      <c r="AI7" s="1091"/>
      <c r="AJ7" s="1092"/>
      <c r="AK7" s="1093">
        <v>1170</v>
      </c>
      <c r="AL7" s="1094"/>
      <c r="AM7" s="1094"/>
      <c r="AN7" s="1094"/>
      <c r="AO7" s="1094"/>
      <c r="AP7" s="1094">
        <v>22593</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395</v>
      </c>
      <c r="B23" s="937" t="s">
        <v>396</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1281</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397</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376</v>
      </c>
      <c r="B26" s="996"/>
      <c r="C26" s="996"/>
      <c r="D26" s="996"/>
      <c r="E26" s="996"/>
      <c r="F26" s="996"/>
      <c r="G26" s="996"/>
      <c r="H26" s="996"/>
      <c r="I26" s="996"/>
      <c r="J26" s="996"/>
      <c r="K26" s="996"/>
      <c r="L26" s="996"/>
      <c r="M26" s="996"/>
      <c r="N26" s="996"/>
      <c r="O26" s="996"/>
      <c r="P26" s="997"/>
      <c r="Q26" s="1001" t="s">
        <v>400</v>
      </c>
      <c r="R26" s="1002"/>
      <c r="S26" s="1002"/>
      <c r="T26" s="1002"/>
      <c r="U26" s="1003"/>
      <c r="V26" s="1001" t="s">
        <v>401</v>
      </c>
      <c r="W26" s="1002"/>
      <c r="X26" s="1002"/>
      <c r="Y26" s="1002"/>
      <c r="Z26" s="1003"/>
      <c r="AA26" s="1001" t="s">
        <v>402</v>
      </c>
      <c r="AB26" s="1002"/>
      <c r="AC26" s="1002"/>
      <c r="AD26" s="1002"/>
      <c r="AE26" s="1002"/>
      <c r="AF26" s="1055" t="s">
        <v>403</v>
      </c>
      <c r="AG26" s="1008"/>
      <c r="AH26" s="1008"/>
      <c r="AI26" s="1008"/>
      <c r="AJ26" s="1056"/>
      <c r="AK26" s="1002" t="s">
        <v>404</v>
      </c>
      <c r="AL26" s="1002"/>
      <c r="AM26" s="1002"/>
      <c r="AN26" s="1002"/>
      <c r="AO26" s="1003"/>
      <c r="AP26" s="1001" t="s">
        <v>405</v>
      </c>
      <c r="AQ26" s="1002"/>
      <c r="AR26" s="1002"/>
      <c r="AS26" s="1002"/>
      <c r="AT26" s="1003"/>
      <c r="AU26" s="1001" t="s">
        <v>406</v>
      </c>
      <c r="AV26" s="1002"/>
      <c r="AW26" s="1002"/>
      <c r="AX26" s="1002"/>
      <c r="AY26" s="1003"/>
      <c r="AZ26" s="1001" t="s">
        <v>407</v>
      </c>
      <c r="BA26" s="1002"/>
      <c r="BB26" s="1002"/>
      <c r="BC26" s="1002"/>
      <c r="BD26" s="1003"/>
      <c r="BE26" s="1001" t="s">
        <v>383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408</v>
      </c>
      <c r="C28" s="1048"/>
      <c r="D28" s="1048"/>
      <c r="E28" s="1048"/>
      <c r="F28" s="1048"/>
      <c r="G28" s="1048"/>
      <c r="H28" s="1048"/>
      <c r="I28" s="1048"/>
      <c r="J28" s="1048"/>
      <c r="K28" s="1048"/>
      <c r="L28" s="1048"/>
      <c r="M28" s="1048"/>
      <c r="N28" s="1048"/>
      <c r="O28" s="1048"/>
      <c r="P28" s="1049"/>
      <c r="Q28" s="1050">
        <v>6886</v>
      </c>
      <c r="R28" s="1051"/>
      <c r="S28" s="1051"/>
      <c r="T28" s="1051"/>
      <c r="U28" s="1051"/>
      <c r="V28" s="1051">
        <v>6720</v>
      </c>
      <c r="W28" s="1051"/>
      <c r="X28" s="1051"/>
      <c r="Y28" s="1051"/>
      <c r="Z28" s="1051"/>
      <c r="AA28" s="1051">
        <v>166</v>
      </c>
      <c r="AB28" s="1051"/>
      <c r="AC28" s="1051"/>
      <c r="AD28" s="1051"/>
      <c r="AE28" s="1052"/>
      <c r="AF28" s="1053">
        <v>166</v>
      </c>
      <c r="AG28" s="1051"/>
      <c r="AH28" s="1051"/>
      <c r="AI28" s="1051"/>
      <c r="AJ28" s="1054"/>
      <c r="AK28" s="1042">
        <v>438</v>
      </c>
      <c r="AL28" s="1043"/>
      <c r="AM28" s="1043"/>
      <c r="AN28" s="1043"/>
      <c r="AO28" s="1043"/>
      <c r="AP28" s="1043">
        <v>0</v>
      </c>
      <c r="AQ28" s="1043"/>
      <c r="AR28" s="1043"/>
      <c r="AS28" s="1043"/>
      <c r="AT28" s="1043"/>
      <c r="AU28" s="1043">
        <v>0</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409</v>
      </c>
      <c r="C29" s="1031"/>
      <c r="D29" s="1031"/>
      <c r="E29" s="1031"/>
      <c r="F29" s="1031"/>
      <c r="G29" s="1031"/>
      <c r="H29" s="1031"/>
      <c r="I29" s="1031"/>
      <c r="J29" s="1031"/>
      <c r="K29" s="1031"/>
      <c r="L29" s="1031"/>
      <c r="M29" s="1031"/>
      <c r="N29" s="1031"/>
      <c r="O29" s="1031"/>
      <c r="P29" s="1032"/>
      <c r="Q29" s="1038">
        <v>566</v>
      </c>
      <c r="R29" s="1039"/>
      <c r="S29" s="1039"/>
      <c r="T29" s="1039"/>
      <c r="U29" s="1039"/>
      <c r="V29" s="1039">
        <v>561</v>
      </c>
      <c r="W29" s="1039"/>
      <c r="X29" s="1039"/>
      <c r="Y29" s="1039"/>
      <c r="Z29" s="1039"/>
      <c r="AA29" s="1039">
        <v>5</v>
      </c>
      <c r="AB29" s="1039"/>
      <c r="AC29" s="1039"/>
      <c r="AD29" s="1039"/>
      <c r="AE29" s="1040"/>
      <c r="AF29" s="1035">
        <v>5</v>
      </c>
      <c r="AG29" s="1036"/>
      <c r="AH29" s="1036"/>
      <c r="AI29" s="1036"/>
      <c r="AJ29" s="1037"/>
      <c r="AK29" s="980">
        <v>192</v>
      </c>
      <c r="AL29" s="971"/>
      <c r="AM29" s="971"/>
      <c r="AN29" s="971"/>
      <c r="AO29" s="971"/>
      <c r="AP29" s="971">
        <v>0</v>
      </c>
      <c r="AQ29" s="971"/>
      <c r="AR29" s="971"/>
      <c r="AS29" s="971"/>
      <c r="AT29" s="971"/>
      <c r="AU29" s="971">
        <v>0</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410</v>
      </c>
      <c r="C30" s="1031"/>
      <c r="D30" s="1031"/>
      <c r="E30" s="1031"/>
      <c r="F30" s="1031"/>
      <c r="G30" s="1031"/>
      <c r="H30" s="1031"/>
      <c r="I30" s="1031"/>
      <c r="J30" s="1031"/>
      <c r="K30" s="1031"/>
      <c r="L30" s="1031"/>
      <c r="M30" s="1031"/>
      <c r="N30" s="1031"/>
      <c r="O30" s="1031"/>
      <c r="P30" s="1032"/>
      <c r="Q30" s="1038">
        <v>948</v>
      </c>
      <c r="R30" s="1039"/>
      <c r="S30" s="1039"/>
      <c r="T30" s="1039"/>
      <c r="U30" s="1039"/>
      <c r="V30" s="1039">
        <v>841</v>
      </c>
      <c r="W30" s="1039"/>
      <c r="X30" s="1039"/>
      <c r="Y30" s="1039"/>
      <c r="Z30" s="1039"/>
      <c r="AA30" s="1039">
        <v>107</v>
      </c>
      <c r="AB30" s="1039"/>
      <c r="AC30" s="1039"/>
      <c r="AD30" s="1039"/>
      <c r="AE30" s="1040"/>
      <c r="AF30" s="1035">
        <v>1080</v>
      </c>
      <c r="AG30" s="1036"/>
      <c r="AH30" s="1036"/>
      <c r="AI30" s="1036"/>
      <c r="AJ30" s="1037"/>
      <c r="AK30" s="980">
        <v>272</v>
      </c>
      <c r="AL30" s="971"/>
      <c r="AM30" s="971"/>
      <c r="AN30" s="971"/>
      <c r="AO30" s="971"/>
      <c r="AP30" s="971">
        <v>3060</v>
      </c>
      <c r="AQ30" s="971"/>
      <c r="AR30" s="971"/>
      <c r="AS30" s="971"/>
      <c r="AT30" s="971"/>
      <c r="AU30" s="971">
        <v>1141</v>
      </c>
      <c r="AV30" s="971"/>
      <c r="AW30" s="971"/>
      <c r="AX30" s="971"/>
      <c r="AY30" s="971"/>
      <c r="AZ30" s="1041"/>
      <c r="BA30" s="1041"/>
      <c r="BB30" s="1041"/>
      <c r="BC30" s="1041"/>
      <c r="BD30" s="1041"/>
      <c r="BE30" s="972" t="s">
        <v>411</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412</v>
      </c>
      <c r="C31" s="1031"/>
      <c r="D31" s="1031"/>
      <c r="E31" s="1031"/>
      <c r="F31" s="1031"/>
      <c r="G31" s="1031"/>
      <c r="H31" s="1031"/>
      <c r="I31" s="1031"/>
      <c r="J31" s="1031"/>
      <c r="K31" s="1031"/>
      <c r="L31" s="1031"/>
      <c r="M31" s="1031"/>
      <c r="N31" s="1031"/>
      <c r="O31" s="1031"/>
      <c r="P31" s="1032"/>
      <c r="Q31" s="1038">
        <v>1194</v>
      </c>
      <c r="R31" s="1039"/>
      <c r="S31" s="1039"/>
      <c r="T31" s="1039"/>
      <c r="U31" s="1039"/>
      <c r="V31" s="1039">
        <v>1043</v>
      </c>
      <c r="W31" s="1039"/>
      <c r="X31" s="1039"/>
      <c r="Y31" s="1039"/>
      <c r="Z31" s="1039"/>
      <c r="AA31" s="1039">
        <v>151</v>
      </c>
      <c r="AB31" s="1039"/>
      <c r="AC31" s="1039"/>
      <c r="AD31" s="1039"/>
      <c r="AE31" s="1040"/>
      <c r="AF31" s="1035">
        <v>490</v>
      </c>
      <c r="AG31" s="1036"/>
      <c r="AH31" s="1036"/>
      <c r="AI31" s="1036"/>
      <c r="AJ31" s="1037"/>
      <c r="AK31" s="980">
        <v>662</v>
      </c>
      <c r="AL31" s="971"/>
      <c r="AM31" s="971"/>
      <c r="AN31" s="971"/>
      <c r="AO31" s="971"/>
      <c r="AP31" s="971">
        <v>3856</v>
      </c>
      <c r="AQ31" s="971"/>
      <c r="AR31" s="971"/>
      <c r="AS31" s="971"/>
      <c r="AT31" s="971"/>
      <c r="AU31" s="971">
        <v>3501</v>
      </c>
      <c r="AV31" s="971"/>
      <c r="AW31" s="971"/>
      <c r="AX31" s="971"/>
      <c r="AY31" s="971"/>
      <c r="AZ31" s="1041"/>
      <c r="BA31" s="1041"/>
      <c r="BB31" s="1041"/>
      <c r="BC31" s="1041"/>
      <c r="BD31" s="1041"/>
      <c r="BE31" s="972" t="s">
        <v>411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413</v>
      </c>
      <c r="C32" s="1031"/>
      <c r="D32" s="1031"/>
      <c r="E32" s="1031"/>
      <c r="F32" s="1031"/>
      <c r="G32" s="1031"/>
      <c r="H32" s="1031"/>
      <c r="I32" s="1031"/>
      <c r="J32" s="1031"/>
      <c r="K32" s="1031"/>
      <c r="L32" s="1031"/>
      <c r="M32" s="1031"/>
      <c r="N32" s="1031"/>
      <c r="O32" s="1031"/>
      <c r="P32" s="1032"/>
      <c r="Q32" s="1038">
        <v>41</v>
      </c>
      <c r="R32" s="1039"/>
      <c r="S32" s="1039"/>
      <c r="T32" s="1039"/>
      <c r="U32" s="1039"/>
      <c r="V32" s="1039">
        <v>35</v>
      </c>
      <c r="W32" s="1039"/>
      <c r="X32" s="1039"/>
      <c r="Y32" s="1039"/>
      <c r="Z32" s="1039"/>
      <c r="AA32" s="1039">
        <v>6</v>
      </c>
      <c r="AB32" s="1039"/>
      <c r="AC32" s="1039"/>
      <c r="AD32" s="1039"/>
      <c r="AE32" s="1040"/>
      <c r="AF32" s="1035">
        <v>6</v>
      </c>
      <c r="AG32" s="1036"/>
      <c r="AH32" s="1036"/>
      <c r="AI32" s="1036"/>
      <c r="AJ32" s="1037"/>
      <c r="AK32" s="980">
        <v>17</v>
      </c>
      <c r="AL32" s="971"/>
      <c r="AM32" s="971"/>
      <c r="AN32" s="971"/>
      <c r="AO32" s="971"/>
      <c r="AP32" s="971">
        <v>0</v>
      </c>
      <c r="AQ32" s="971"/>
      <c r="AR32" s="971"/>
      <c r="AS32" s="971"/>
      <c r="AT32" s="971"/>
      <c r="AU32" s="971">
        <v>0</v>
      </c>
      <c r="AV32" s="971"/>
      <c r="AW32" s="971"/>
      <c r="AX32" s="971"/>
      <c r="AY32" s="971"/>
      <c r="AZ32" s="1041"/>
      <c r="BA32" s="1041"/>
      <c r="BB32" s="1041"/>
      <c r="BC32" s="1041"/>
      <c r="BD32" s="1041"/>
      <c r="BE32" s="972" t="s">
        <v>414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415</v>
      </c>
      <c r="C33" s="1031"/>
      <c r="D33" s="1031"/>
      <c r="E33" s="1031"/>
      <c r="F33" s="1031"/>
      <c r="G33" s="1031"/>
      <c r="H33" s="1031"/>
      <c r="I33" s="1031"/>
      <c r="J33" s="1031"/>
      <c r="K33" s="1031"/>
      <c r="L33" s="1031"/>
      <c r="M33" s="1031"/>
      <c r="N33" s="1031"/>
      <c r="O33" s="1031"/>
      <c r="P33" s="1032"/>
      <c r="Q33" s="1038">
        <v>11</v>
      </c>
      <c r="R33" s="1039"/>
      <c r="S33" s="1039"/>
      <c r="T33" s="1039"/>
      <c r="U33" s="1039"/>
      <c r="V33" s="1039">
        <v>10</v>
      </c>
      <c r="W33" s="1039"/>
      <c r="X33" s="1039"/>
      <c r="Y33" s="1039"/>
      <c r="Z33" s="1039"/>
      <c r="AA33" s="1039">
        <v>1</v>
      </c>
      <c r="AB33" s="1039"/>
      <c r="AC33" s="1039"/>
      <c r="AD33" s="1039"/>
      <c r="AE33" s="1040"/>
      <c r="AF33" s="1035">
        <v>1</v>
      </c>
      <c r="AG33" s="1036"/>
      <c r="AH33" s="1036"/>
      <c r="AI33" s="1036"/>
      <c r="AJ33" s="1037"/>
      <c r="AK33" s="980">
        <v>2</v>
      </c>
      <c r="AL33" s="971"/>
      <c r="AM33" s="971"/>
      <c r="AN33" s="971"/>
      <c r="AO33" s="971"/>
      <c r="AP33" s="971">
        <v>0</v>
      </c>
      <c r="AQ33" s="971"/>
      <c r="AR33" s="971"/>
      <c r="AS33" s="971"/>
      <c r="AT33" s="971"/>
      <c r="AU33" s="971">
        <v>0</v>
      </c>
      <c r="AV33" s="971"/>
      <c r="AW33" s="971"/>
      <c r="AX33" s="971"/>
      <c r="AY33" s="971"/>
      <c r="AZ33" s="1041"/>
      <c r="BA33" s="1041"/>
      <c r="BB33" s="1041"/>
      <c r="BC33" s="1041"/>
      <c r="BD33" s="1041"/>
      <c r="BE33" s="972" t="s">
        <v>416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417</v>
      </c>
      <c r="C34" s="1031"/>
      <c r="D34" s="1031"/>
      <c r="E34" s="1031"/>
      <c r="F34" s="1031"/>
      <c r="G34" s="1031"/>
      <c r="H34" s="1031"/>
      <c r="I34" s="1031"/>
      <c r="J34" s="1031"/>
      <c r="K34" s="1031"/>
      <c r="L34" s="1031"/>
      <c r="M34" s="1031"/>
      <c r="N34" s="1031"/>
      <c r="O34" s="1031"/>
      <c r="P34" s="1032"/>
      <c r="Q34" s="1038">
        <v>304</v>
      </c>
      <c r="R34" s="1039"/>
      <c r="S34" s="1039"/>
      <c r="T34" s="1039"/>
      <c r="U34" s="1039"/>
      <c r="V34" s="1039">
        <v>252</v>
      </c>
      <c r="W34" s="1039"/>
      <c r="X34" s="1039"/>
      <c r="Y34" s="1039"/>
      <c r="Z34" s="1039"/>
      <c r="AA34" s="1039">
        <v>52</v>
      </c>
      <c r="AB34" s="1039"/>
      <c r="AC34" s="1039"/>
      <c r="AD34" s="1039"/>
      <c r="AE34" s="1040"/>
      <c r="AF34" s="1035">
        <v>283</v>
      </c>
      <c r="AG34" s="1036"/>
      <c r="AH34" s="1036"/>
      <c r="AI34" s="1036"/>
      <c r="AJ34" s="1037"/>
      <c r="AK34" s="980">
        <v>55</v>
      </c>
      <c r="AL34" s="971"/>
      <c r="AM34" s="971"/>
      <c r="AN34" s="971"/>
      <c r="AO34" s="971"/>
      <c r="AP34" s="971">
        <v>0</v>
      </c>
      <c r="AQ34" s="971"/>
      <c r="AR34" s="971"/>
      <c r="AS34" s="971"/>
      <c r="AT34" s="971"/>
      <c r="AU34" s="971">
        <v>0</v>
      </c>
      <c r="AV34" s="971"/>
      <c r="AW34" s="971"/>
      <c r="AX34" s="971"/>
      <c r="AY34" s="971"/>
      <c r="AZ34" s="1041"/>
      <c r="BA34" s="1041"/>
      <c r="BB34" s="1041"/>
      <c r="BC34" s="1041"/>
      <c r="BD34" s="1041"/>
      <c r="BE34" s="972" t="s">
        <v>418</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395</v>
      </c>
      <c r="B63" s="937" t="s">
        <v>420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2032</v>
      </c>
      <c r="AG63" s="959"/>
      <c r="AH63" s="959"/>
      <c r="AI63" s="959"/>
      <c r="AJ63" s="1022"/>
      <c r="AK63" s="1023"/>
      <c r="AL63" s="963"/>
      <c r="AM63" s="963"/>
      <c r="AN63" s="963"/>
      <c r="AO63" s="963"/>
      <c r="AP63" s="959">
        <v>6916</v>
      </c>
      <c r="AQ63" s="959"/>
      <c r="AR63" s="959"/>
      <c r="AS63" s="959"/>
      <c r="AT63" s="959"/>
      <c r="AU63" s="959">
        <v>4642</v>
      </c>
      <c r="AV63" s="959"/>
      <c r="AW63" s="959"/>
      <c r="AX63" s="959"/>
      <c r="AY63" s="959"/>
      <c r="AZ63" s="1017"/>
      <c r="BA63" s="1017"/>
      <c r="BB63" s="1017"/>
      <c r="BC63" s="1017"/>
      <c r="BD63" s="1017"/>
      <c r="BE63" s="960"/>
      <c r="BF63" s="960"/>
      <c r="BG63" s="960"/>
      <c r="BH63" s="960"/>
      <c r="BI63" s="961"/>
      <c r="BJ63" s="1018" t="s">
        <v>421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423</v>
      </c>
      <c r="B66" s="996"/>
      <c r="C66" s="996"/>
      <c r="D66" s="996"/>
      <c r="E66" s="996"/>
      <c r="F66" s="996"/>
      <c r="G66" s="996"/>
      <c r="H66" s="996"/>
      <c r="I66" s="996"/>
      <c r="J66" s="996"/>
      <c r="K66" s="996"/>
      <c r="L66" s="996"/>
      <c r="M66" s="996"/>
      <c r="N66" s="996"/>
      <c r="O66" s="996"/>
      <c r="P66" s="997"/>
      <c r="Q66" s="1001" t="s">
        <v>424</v>
      </c>
      <c r="R66" s="1002"/>
      <c r="S66" s="1002"/>
      <c r="T66" s="1002"/>
      <c r="U66" s="1003"/>
      <c r="V66" s="1001" t="s">
        <v>425</v>
      </c>
      <c r="W66" s="1002"/>
      <c r="X66" s="1002"/>
      <c r="Y66" s="1002"/>
      <c r="Z66" s="1003"/>
      <c r="AA66" s="1001" t="s">
        <v>426</v>
      </c>
      <c r="AB66" s="1002"/>
      <c r="AC66" s="1002"/>
      <c r="AD66" s="1002"/>
      <c r="AE66" s="1003"/>
      <c r="AF66" s="1007" t="s">
        <v>427</v>
      </c>
      <c r="AG66" s="1008"/>
      <c r="AH66" s="1008"/>
      <c r="AI66" s="1008"/>
      <c r="AJ66" s="1009"/>
      <c r="AK66" s="1001" t="s">
        <v>428</v>
      </c>
      <c r="AL66" s="996"/>
      <c r="AM66" s="996"/>
      <c r="AN66" s="996"/>
      <c r="AO66" s="997"/>
      <c r="AP66" s="1001" t="s">
        <v>429</v>
      </c>
      <c r="AQ66" s="1002"/>
      <c r="AR66" s="1002"/>
      <c r="AS66" s="1002"/>
      <c r="AT66" s="1003"/>
      <c r="AU66" s="1001" t="s">
        <v>430</v>
      </c>
      <c r="AV66" s="1002"/>
      <c r="AW66" s="1002"/>
      <c r="AX66" s="1002"/>
      <c r="AY66" s="1003"/>
      <c r="AZ66" s="1001" t="s">
        <v>383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589</v>
      </c>
      <c r="C68" s="986"/>
      <c r="D68" s="986"/>
      <c r="E68" s="986"/>
      <c r="F68" s="986"/>
      <c r="G68" s="986"/>
      <c r="H68" s="986"/>
      <c r="I68" s="986"/>
      <c r="J68" s="986"/>
      <c r="K68" s="986"/>
      <c r="L68" s="986"/>
      <c r="M68" s="986"/>
      <c r="N68" s="986"/>
      <c r="O68" s="986"/>
      <c r="P68" s="987"/>
      <c r="Q68" s="988">
        <v>736</v>
      </c>
      <c r="R68" s="982"/>
      <c r="S68" s="982"/>
      <c r="T68" s="982"/>
      <c r="U68" s="982"/>
      <c r="V68" s="982">
        <v>733</v>
      </c>
      <c r="W68" s="982"/>
      <c r="X68" s="982"/>
      <c r="Y68" s="982"/>
      <c r="Z68" s="982"/>
      <c r="AA68" s="982">
        <v>3</v>
      </c>
      <c r="AB68" s="982"/>
      <c r="AC68" s="982"/>
      <c r="AD68" s="982"/>
      <c r="AE68" s="982"/>
      <c r="AF68" s="982">
        <v>3</v>
      </c>
      <c r="AG68" s="982"/>
      <c r="AH68" s="982"/>
      <c r="AI68" s="982"/>
      <c r="AJ68" s="982"/>
      <c r="AK68" s="982">
        <v>0</v>
      </c>
      <c r="AL68" s="982"/>
      <c r="AM68" s="982"/>
      <c r="AN68" s="982"/>
      <c r="AO68" s="982"/>
      <c r="AP68" s="982">
        <v>0</v>
      </c>
      <c r="AQ68" s="982"/>
      <c r="AR68" s="982"/>
      <c r="AS68" s="982"/>
      <c r="AT68" s="982"/>
      <c r="AU68" s="982">
        <v>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590</v>
      </c>
      <c r="C69" s="975"/>
      <c r="D69" s="975"/>
      <c r="E69" s="975"/>
      <c r="F69" s="975"/>
      <c r="G69" s="975"/>
      <c r="H69" s="975"/>
      <c r="I69" s="975"/>
      <c r="J69" s="975"/>
      <c r="K69" s="975"/>
      <c r="L69" s="975"/>
      <c r="M69" s="975"/>
      <c r="N69" s="975"/>
      <c r="O69" s="975"/>
      <c r="P69" s="976"/>
      <c r="Q69" s="977">
        <v>329</v>
      </c>
      <c r="R69" s="971"/>
      <c r="S69" s="971"/>
      <c r="T69" s="971"/>
      <c r="U69" s="971"/>
      <c r="V69" s="971">
        <v>328</v>
      </c>
      <c r="W69" s="971"/>
      <c r="X69" s="971"/>
      <c r="Y69" s="971"/>
      <c r="Z69" s="971"/>
      <c r="AA69" s="971">
        <v>1</v>
      </c>
      <c r="AB69" s="971"/>
      <c r="AC69" s="971"/>
      <c r="AD69" s="971"/>
      <c r="AE69" s="971"/>
      <c r="AF69" s="971">
        <v>1</v>
      </c>
      <c r="AG69" s="971"/>
      <c r="AH69" s="971"/>
      <c r="AI69" s="971"/>
      <c r="AJ69" s="971"/>
      <c r="AK69" s="971">
        <v>33</v>
      </c>
      <c r="AL69" s="971"/>
      <c r="AM69" s="971"/>
      <c r="AN69" s="971"/>
      <c r="AO69" s="971"/>
      <c r="AP69" s="971">
        <v>0</v>
      </c>
      <c r="AQ69" s="971"/>
      <c r="AR69" s="971"/>
      <c r="AS69" s="971"/>
      <c r="AT69" s="971"/>
      <c r="AU69" s="971">
        <v>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591</v>
      </c>
      <c r="C70" s="975"/>
      <c r="D70" s="975"/>
      <c r="E70" s="975"/>
      <c r="F70" s="975"/>
      <c r="G70" s="975"/>
      <c r="H70" s="975"/>
      <c r="I70" s="975"/>
      <c r="J70" s="975"/>
      <c r="K70" s="975"/>
      <c r="L70" s="975"/>
      <c r="M70" s="975"/>
      <c r="N70" s="975"/>
      <c r="O70" s="975"/>
      <c r="P70" s="976"/>
      <c r="Q70" s="977">
        <v>438</v>
      </c>
      <c r="R70" s="971"/>
      <c r="S70" s="971"/>
      <c r="T70" s="971"/>
      <c r="U70" s="971"/>
      <c r="V70" s="971">
        <v>438</v>
      </c>
      <c r="W70" s="971"/>
      <c r="X70" s="971"/>
      <c r="Y70" s="971"/>
      <c r="Z70" s="971"/>
      <c r="AA70" s="971">
        <v>0</v>
      </c>
      <c r="AB70" s="971"/>
      <c r="AC70" s="971"/>
      <c r="AD70" s="971"/>
      <c r="AE70" s="971"/>
      <c r="AF70" s="971">
        <v>0</v>
      </c>
      <c r="AG70" s="971"/>
      <c r="AH70" s="971"/>
      <c r="AI70" s="971"/>
      <c r="AJ70" s="971"/>
      <c r="AK70" s="971">
        <v>345</v>
      </c>
      <c r="AL70" s="971"/>
      <c r="AM70" s="971"/>
      <c r="AN70" s="971"/>
      <c r="AO70" s="971"/>
      <c r="AP70" s="971">
        <v>2251</v>
      </c>
      <c r="AQ70" s="971"/>
      <c r="AR70" s="971"/>
      <c r="AS70" s="971"/>
      <c r="AT70" s="971"/>
      <c r="AU70" s="971">
        <v>381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592</v>
      </c>
      <c r="C71" s="975"/>
      <c r="D71" s="975"/>
      <c r="E71" s="975"/>
      <c r="F71" s="975"/>
      <c r="G71" s="975"/>
      <c r="H71" s="975"/>
      <c r="I71" s="975"/>
      <c r="J71" s="975"/>
      <c r="K71" s="975"/>
      <c r="L71" s="975"/>
      <c r="M71" s="975"/>
      <c r="N71" s="975"/>
      <c r="O71" s="975"/>
      <c r="P71" s="976"/>
      <c r="Q71" s="977">
        <v>3960</v>
      </c>
      <c r="R71" s="971"/>
      <c r="S71" s="971"/>
      <c r="T71" s="971"/>
      <c r="U71" s="971"/>
      <c r="V71" s="971">
        <v>3527</v>
      </c>
      <c r="W71" s="971"/>
      <c r="X71" s="971"/>
      <c r="Y71" s="971"/>
      <c r="Z71" s="971"/>
      <c r="AA71" s="971">
        <v>433</v>
      </c>
      <c r="AB71" s="971"/>
      <c r="AC71" s="971"/>
      <c r="AD71" s="971"/>
      <c r="AE71" s="971"/>
      <c r="AF71" s="971">
        <v>237</v>
      </c>
      <c r="AG71" s="971"/>
      <c r="AH71" s="971"/>
      <c r="AI71" s="971"/>
      <c r="AJ71" s="971"/>
      <c r="AK71" s="971">
        <v>268</v>
      </c>
      <c r="AL71" s="971"/>
      <c r="AM71" s="971"/>
      <c r="AN71" s="971"/>
      <c r="AO71" s="971"/>
      <c r="AP71" s="971">
        <v>1238</v>
      </c>
      <c r="AQ71" s="971"/>
      <c r="AR71" s="971"/>
      <c r="AS71" s="971"/>
      <c r="AT71" s="971"/>
      <c r="AU71" s="971">
        <v>221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593</v>
      </c>
      <c r="C72" s="975"/>
      <c r="D72" s="975"/>
      <c r="E72" s="975"/>
      <c r="F72" s="975"/>
      <c r="G72" s="975"/>
      <c r="H72" s="975"/>
      <c r="I72" s="975"/>
      <c r="J72" s="975"/>
      <c r="K72" s="975"/>
      <c r="L72" s="975"/>
      <c r="M72" s="975"/>
      <c r="N72" s="975"/>
      <c r="O72" s="975"/>
      <c r="P72" s="976"/>
      <c r="Q72" s="977">
        <v>6791</v>
      </c>
      <c r="R72" s="971"/>
      <c r="S72" s="971"/>
      <c r="T72" s="971"/>
      <c r="U72" s="971"/>
      <c r="V72" s="971">
        <v>6162</v>
      </c>
      <c r="W72" s="971"/>
      <c r="X72" s="971"/>
      <c r="Y72" s="971"/>
      <c r="Z72" s="971"/>
      <c r="AA72" s="971">
        <v>629</v>
      </c>
      <c r="AB72" s="971"/>
      <c r="AC72" s="971"/>
      <c r="AD72" s="971"/>
      <c r="AE72" s="971"/>
      <c r="AF72" s="971">
        <v>289</v>
      </c>
      <c r="AG72" s="971"/>
      <c r="AH72" s="971"/>
      <c r="AI72" s="971"/>
      <c r="AJ72" s="971"/>
      <c r="AK72" s="971">
        <v>0</v>
      </c>
      <c r="AL72" s="971"/>
      <c r="AM72" s="971"/>
      <c r="AN72" s="971"/>
      <c r="AO72" s="971"/>
      <c r="AP72" s="971">
        <v>4341</v>
      </c>
      <c r="AQ72" s="971"/>
      <c r="AR72" s="971"/>
      <c r="AS72" s="971"/>
      <c r="AT72" s="971"/>
      <c r="AU72" s="971">
        <v>18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594</v>
      </c>
      <c r="C73" s="975"/>
      <c r="D73" s="975"/>
      <c r="E73" s="975"/>
      <c r="F73" s="975"/>
      <c r="G73" s="975"/>
      <c r="H73" s="975"/>
      <c r="I73" s="975"/>
      <c r="J73" s="975"/>
      <c r="K73" s="975"/>
      <c r="L73" s="975"/>
      <c r="M73" s="975"/>
      <c r="N73" s="975"/>
      <c r="O73" s="975"/>
      <c r="P73" s="976"/>
      <c r="Q73" s="977">
        <v>5481</v>
      </c>
      <c r="R73" s="971"/>
      <c r="S73" s="971"/>
      <c r="T73" s="971"/>
      <c r="U73" s="971"/>
      <c r="V73" s="971">
        <v>5089</v>
      </c>
      <c r="W73" s="971"/>
      <c r="X73" s="971"/>
      <c r="Y73" s="971"/>
      <c r="Z73" s="971"/>
      <c r="AA73" s="971">
        <v>392</v>
      </c>
      <c r="AB73" s="971"/>
      <c r="AC73" s="971"/>
      <c r="AD73" s="971"/>
      <c r="AE73" s="971"/>
      <c r="AF73" s="971">
        <v>305</v>
      </c>
      <c r="AG73" s="971"/>
      <c r="AH73" s="971"/>
      <c r="AI73" s="971"/>
      <c r="AJ73" s="971"/>
      <c r="AK73" s="971">
        <v>0</v>
      </c>
      <c r="AL73" s="971"/>
      <c r="AM73" s="971"/>
      <c r="AN73" s="971"/>
      <c r="AO73" s="971"/>
      <c r="AP73" s="971">
        <v>1055</v>
      </c>
      <c r="AQ73" s="971"/>
      <c r="AR73" s="971"/>
      <c r="AS73" s="971"/>
      <c r="AT73" s="971"/>
      <c r="AU73" s="971">
        <v>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595</v>
      </c>
      <c r="C74" s="975"/>
      <c r="D74" s="975"/>
      <c r="E74" s="975"/>
      <c r="F74" s="975"/>
      <c r="G74" s="975"/>
      <c r="H74" s="975"/>
      <c r="I74" s="975"/>
      <c r="J74" s="975"/>
      <c r="K74" s="975"/>
      <c r="L74" s="975"/>
      <c r="M74" s="975"/>
      <c r="N74" s="975"/>
      <c r="O74" s="975"/>
      <c r="P74" s="976"/>
      <c r="Q74" s="977">
        <v>284</v>
      </c>
      <c r="R74" s="971"/>
      <c r="S74" s="971"/>
      <c r="T74" s="971"/>
      <c r="U74" s="971"/>
      <c r="V74" s="971">
        <v>269</v>
      </c>
      <c r="W74" s="971"/>
      <c r="X74" s="971"/>
      <c r="Y74" s="971"/>
      <c r="Z74" s="971"/>
      <c r="AA74" s="971">
        <v>15</v>
      </c>
      <c r="AB74" s="971"/>
      <c r="AC74" s="971"/>
      <c r="AD74" s="971"/>
      <c r="AE74" s="971"/>
      <c r="AF74" s="971">
        <v>15</v>
      </c>
      <c r="AG74" s="971"/>
      <c r="AH74" s="971"/>
      <c r="AI74" s="971"/>
      <c r="AJ74" s="971"/>
      <c r="AK74" s="971">
        <v>31</v>
      </c>
      <c r="AL74" s="971"/>
      <c r="AM74" s="971"/>
      <c r="AN74" s="971"/>
      <c r="AO74" s="971"/>
      <c r="AP74" s="971">
        <v>0</v>
      </c>
      <c r="AQ74" s="971"/>
      <c r="AR74" s="971"/>
      <c r="AS74" s="971"/>
      <c r="AT74" s="971"/>
      <c r="AU74" s="971">
        <v>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596</v>
      </c>
      <c r="C75" s="975"/>
      <c r="D75" s="975"/>
      <c r="E75" s="975"/>
      <c r="F75" s="975"/>
      <c r="G75" s="975"/>
      <c r="H75" s="975"/>
      <c r="I75" s="975"/>
      <c r="J75" s="975"/>
      <c r="K75" s="975"/>
      <c r="L75" s="975"/>
      <c r="M75" s="975"/>
      <c r="N75" s="975"/>
      <c r="O75" s="975"/>
      <c r="P75" s="976"/>
      <c r="Q75" s="978">
        <v>230610</v>
      </c>
      <c r="R75" s="979"/>
      <c r="S75" s="979"/>
      <c r="T75" s="979"/>
      <c r="U75" s="980"/>
      <c r="V75" s="981">
        <v>226088</v>
      </c>
      <c r="W75" s="979"/>
      <c r="X75" s="979"/>
      <c r="Y75" s="979"/>
      <c r="Z75" s="980"/>
      <c r="AA75" s="981">
        <v>4522</v>
      </c>
      <c r="AB75" s="979"/>
      <c r="AC75" s="979"/>
      <c r="AD75" s="979"/>
      <c r="AE75" s="980"/>
      <c r="AF75" s="981">
        <v>4522</v>
      </c>
      <c r="AG75" s="979"/>
      <c r="AH75" s="979"/>
      <c r="AI75" s="979"/>
      <c r="AJ75" s="980"/>
      <c r="AK75" s="981">
        <v>41</v>
      </c>
      <c r="AL75" s="979"/>
      <c r="AM75" s="979"/>
      <c r="AN75" s="979"/>
      <c r="AO75" s="980"/>
      <c r="AP75" s="981">
        <v>0</v>
      </c>
      <c r="AQ75" s="979"/>
      <c r="AR75" s="979"/>
      <c r="AS75" s="979"/>
      <c r="AT75" s="980"/>
      <c r="AU75" s="981">
        <v>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597</v>
      </c>
      <c r="C76" s="975"/>
      <c r="D76" s="975"/>
      <c r="E76" s="975"/>
      <c r="F76" s="975"/>
      <c r="G76" s="975"/>
      <c r="H76" s="975"/>
      <c r="I76" s="975"/>
      <c r="J76" s="975"/>
      <c r="K76" s="975"/>
      <c r="L76" s="975"/>
      <c r="M76" s="975"/>
      <c r="N76" s="975"/>
      <c r="O76" s="975"/>
      <c r="P76" s="976"/>
      <c r="Q76" s="978">
        <v>2421</v>
      </c>
      <c r="R76" s="979"/>
      <c r="S76" s="979"/>
      <c r="T76" s="979"/>
      <c r="U76" s="980"/>
      <c r="V76" s="981">
        <v>2346</v>
      </c>
      <c r="W76" s="979"/>
      <c r="X76" s="979"/>
      <c r="Y76" s="979"/>
      <c r="Z76" s="980"/>
      <c r="AA76" s="981">
        <v>75</v>
      </c>
      <c r="AB76" s="979"/>
      <c r="AC76" s="979"/>
      <c r="AD76" s="979"/>
      <c r="AE76" s="980"/>
      <c r="AF76" s="981">
        <v>28</v>
      </c>
      <c r="AG76" s="979"/>
      <c r="AH76" s="979"/>
      <c r="AI76" s="979"/>
      <c r="AJ76" s="980"/>
      <c r="AK76" s="981">
        <v>94</v>
      </c>
      <c r="AL76" s="979"/>
      <c r="AM76" s="979"/>
      <c r="AN76" s="979"/>
      <c r="AO76" s="980"/>
      <c r="AP76" s="981">
        <v>77</v>
      </c>
      <c r="AQ76" s="979"/>
      <c r="AR76" s="979"/>
      <c r="AS76" s="979"/>
      <c r="AT76" s="980"/>
      <c r="AU76" s="981">
        <v>12</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598</v>
      </c>
      <c r="C77" s="975"/>
      <c r="D77" s="975"/>
      <c r="E77" s="975"/>
      <c r="F77" s="975"/>
      <c r="G77" s="975"/>
      <c r="H77" s="975"/>
      <c r="I77" s="975"/>
      <c r="J77" s="975"/>
      <c r="K77" s="975"/>
      <c r="L77" s="975"/>
      <c r="M77" s="975"/>
      <c r="N77" s="975"/>
      <c r="O77" s="975"/>
      <c r="P77" s="976"/>
      <c r="Q77" s="978">
        <v>19130</v>
      </c>
      <c r="R77" s="979"/>
      <c r="S77" s="979"/>
      <c r="T77" s="979"/>
      <c r="U77" s="980"/>
      <c r="V77" s="981">
        <v>18189</v>
      </c>
      <c r="W77" s="979"/>
      <c r="X77" s="979"/>
      <c r="Y77" s="979"/>
      <c r="Z77" s="980"/>
      <c r="AA77" s="981">
        <v>941</v>
      </c>
      <c r="AB77" s="979"/>
      <c r="AC77" s="979"/>
      <c r="AD77" s="979"/>
      <c r="AE77" s="980"/>
      <c r="AF77" s="981">
        <v>941</v>
      </c>
      <c r="AG77" s="979"/>
      <c r="AH77" s="979"/>
      <c r="AI77" s="979"/>
      <c r="AJ77" s="980"/>
      <c r="AK77" s="981">
        <v>0</v>
      </c>
      <c r="AL77" s="979"/>
      <c r="AM77" s="979"/>
      <c r="AN77" s="979"/>
      <c r="AO77" s="980"/>
      <c r="AP77" s="981">
        <v>0</v>
      </c>
      <c r="AQ77" s="979"/>
      <c r="AR77" s="979"/>
      <c r="AS77" s="979"/>
      <c r="AT77" s="980"/>
      <c r="AU77" s="981">
        <v>0</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599</v>
      </c>
      <c r="C78" s="975"/>
      <c r="D78" s="975"/>
      <c r="E78" s="975"/>
      <c r="F78" s="975"/>
      <c r="G78" s="975"/>
      <c r="H78" s="975"/>
      <c r="I78" s="975"/>
      <c r="J78" s="975"/>
      <c r="K78" s="975"/>
      <c r="L78" s="975"/>
      <c r="M78" s="975"/>
      <c r="N78" s="975"/>
      <c r="O78" s="975"/>
      <c r="P78" s="976"/>
      <c r="Q78" s="977">
        <v>6796</v>
      </c>
      <c r="R78" s="971"/>
      <c r="S78" s="971"/>
      <c r="T78" s="971"/>
      <c r="U78" s="971"/>
      <c r="V78" s="971">
        <v>6048</v>
      </c>
      <c r="W78" s="971"/>
      <c r="X78" s="971"/>
      <c r="Y78" s="971"/>
      <c r="Z78" s="971"/>
      <c r="AA78" s="971">
        <v>748</v>
      </c>
      <c r="AB78" s="971"/>
      <c r="AC78" s="971"/>
      <c r="AD78" s="971"/>
      <c r="AE78" s="971"/>
      <c r="AF78" s="971">
        <v>748</v>
      </c>
      <c r="AG78" s="971"/>
      <c r="AH78" s="971"/>
      <c r="AI78" s="971"/>
      <c r="AJ78" s="971"/>
      <c r="AK78" s="971">
        <v>1022</v>
      </c>
      <c r="AL78" s="971"/>
      <c r="AM78" s="971"/>
      <c r="AN78" s="971"/>
      <c r="AO78" s="971"/>
      <c r="AP78" s="971">
        <v>0</v>
      </c>
      <c r="AQ78" s="971"/>
      <c r="AR78" s="971"/>
      <c r="AS78" s="971"/>
      <c r="AT78" s="971"/>
      <c r="AU78" s="971">
        <v>0</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600</v>
      </c>
      <c r="C79" s="975"/>
      <c r="D79" s="975"/>
      <c r="E79" s="975"/>
      <c r="F79" s="975"/>
      <c r="G79" s="975"/>
      <c r="H79" s="975"/>
      <c r="I79" s="975"/>
      <c r="J79" s="975"/>
      <c r="K79" s="975"/>
      <c r="L79" s="975"/>
      <c r="M79" s="975"/>
      <c r="N79" s="975"/>
      <c r="O79" s="975"/>
      <c r="P79" s="976"/>
      <c r="Q79" s="977">
        <v>41</v>
      </c>
      <c r="R79" s="971"/>
      <c r="S79" s="971"/>
      <c r="T79" s="971"/>
      <c r="U79" s="971"/>
      <c r="V79" s="971">
        <v>34</v>
      </c>
      <c r="W79" s="971"/>
      <c r="X79" s="971"/>
      <c r="Y79" s="971"/>
      <c r="Z79" s="971"/>
      <c r="AA79" s="971">
        <v>7</v>
      </c>
      <c r="AB79" s="971"/>
      <c r="AC79" s="971"/>
      <c r="AD79" s="971"/>
      <c r="AE79" s="971"/>
      <c r="AF79" s="971">
        <v>7</v>
      </c>
      <c r="AG79" s="971"/>
      <c r="AH79" s="971"/>
      <c r="AI79" s="971"/>
      <c r="AJ79" s="971"/>
      <c r="AK79" s="971">
        <v>0</v>
      </c>
      <c r="AL79" s="971"/>
      <c r="AM79" s="971"/>
      <c r="AN79" s="971"/>
      <c r="AO79" s="971"/>
      <c r="AP79" s="971">
        <v>0</v>
      </c>
      <c r="AQ79" s="971"/>
      <c r="AR79" s="971"/>
      <c r="AS79" s="971"/>
      <c r="AT79" s="971"/>
      <c r="AU79" s="971">
        <v>0</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601</v>
      </c>
      <c r="C80" s="975"/>
      <c r="D80" s="975"/>
      <c r="E80" s="975"/>
      <c r="F80" s="975"/>
      <c r="G80" s="975"/>
      <c r="H80" s="975"/>
      <c r="I80" s="975"/>
      <c r="J80" s="975"/>
      <c r="K80" s="975"/>
      <c r="L80" s="975"/>
      <c r="M80" s="975"/>
      <c r="N80" s="975"/>
      <c r="O80" s="975"/>
      <c r="P80" s="976"/>
      <c r="Q80" s="977">
        <v>12</v>
      </c>
      <c r="R80" s="971"/>
      <c r="S80" s="971"/>
      <c r="T80" s="971"/>
      <c r="U80" s="971"/>
      <c r="V80" s="971">
        <v>9</v>
      </c>
      <c r="W80" s="971"/>
      <c r="X80" s="971"/>
      <c r="Y80" s="971"/>
      <c r="Z80" s="971"/>
      <c r="AA80" s="971">
        <v>3</v>
      </c>
      <c r="AB80" s="971"/>
      <c r="AC80" s="971"/>
      <c r="AD80" s="971"/>
      <c r="AE80" s="971"/>
      <c r="AF80" s="971">
        <v>3</v>
      </c>
      <c r="AG80" s="971"/>
      <c r="AH80" s="971"/>
      <c r="AI80" s="971"/>
      <c r="AJ80" s="971"/>
      <c r="AK80" s="971">
        <v>0</v>
      </c>
      <c r="AL80" s="971"/>
      <c r="AM80" s="971"/>
      <c r="AN80" s="971"/>
      <c r="AO80" s="971"/>
      <c r="AP80" s="971">
        <v>0</v>
      </c>
      <c r="AQ80" s="971"/>
      <c r="AR80" s="971"/>
      <c r="AS80" s="971"/>
      <c r="AT80" s="971"/>
      <c r="AU80" s="971">
        <v>0</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t="s">
        <v>602</v>
      </c>
      <c r="C81" s="975"/>
      <c r="D81" s="975"/>
      <c r="E81" s="975"/>
      <c r="F81" s="975"/>
      <c r="G81" s="975"/>
      <c r="H81" s="975"/>
      <c r="I81" s="975"/>
      <c r="J81" s="975"/>
      <c r="K81" s="975"/>
      <c r="L81" s="975"/>
      <c r="M81" s="975"/>
      <c r="N81" s="975"/>
      <c r="O81" s="975"/>
      <c r="P81" s="976"/>
      <c r="Q81" s="977">
        <v>3</v>
      </c>
      <c r="R81" s="971"/>
      <c r="S81" s="971"/>
      <c r="T81" s="971"/>
      <c r="U81" s="971"/>
      <c r="V81" s="971">
        <v>1</v>
      </c>
      <c r="W81" s="971"/>
      <c r="X81" s="971"/>
      <c r="Y81" s="971"/>
      <c r="Z81" s="971"/>
      <c r="AA81" s="971">
        <v>2</v>
      </c>
      <c r="AB81" s="971"/>
      <c r="AC81" s="971"/>
      <c r="AD81" s="971"/>
      <c r="AE81" s="971"/>
      <c r="AF81" s="971">
        <v>2</v>
      </c>
      <c r="AG81" s="971"/>
      <c r="AH81" s="971"/>
      <c r="AI81" s="971"/>
      <c r="AJ81" s="971"/>
      <c r="AK81" s="971">
        <v>0</v>
      </c>
      <c r="AL81" s="971"/>
      <c r="AM81" s="971"/>
      <c r="AN81" s="971"/>
      <c r="AO81" s="971"/>
      <c r="AP81" s="971">
        <v>0</v>
      </c>
      <c r="AQ81" s="971"/>
      <c r="AR81" s="971"/>
      <c r="AS81" s="971"/>
      <c r="AT81" s="971"/>
      <c r="AU81" s="971">
        <v>0</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t="s">
        <v>603</v>
      </c>
      <c r="C82" s="975"/>
      <c r="D82" s="975"/>
      <c r="E82" s="975"/>
      <c r="F82" s="975"/>
      <c r="G82" s="975"/>
      <c r="H82" s="975"/>
      <c r="I82" s="975"/>
      <c r="J82" s="975"/>
      <c r="K82" s="975"/>
      <c r="L82" s="975"/>
      <c r="M82" s="975"/>
      <c r="N82" s="975"/>
      <c r="O82" s="975"/>
      <c r="P82" s="976"/>
      <c r="Q82" s="977">
        <v>6</v>
      </c>
      <c r="R82" s="971"/>
      <c r="S82" s="971"/>
      <c r="T82" s="971"/>
      <c r="U82" s="971"/>
      <c r="V82" s="971">
        <v>2</v>
      </c>
      <c r="W82" s="971"/>
      <c r="X82" s="971"/>
      <c r="Y82" s="971"/>
      <c r="Z82" s="971"/>
      <c r="AA82" s="971">
        <v>4</v>
      </c>
      <c r="AB82" s="971"/>
      <c r="AC82" s="971"/>
      <c r="AD82" s="971"/>
      <c r="AE82" s="971"/>
      <c r="AF82" s="971">
        <v>4</v>
      </c>
      <c r="AG82" s="971"/>
      <c r="AH82" s="971"/>
      <c r="AI82" s="971"/>
      <c r="AJ82" s="971"/>
      <c r="AK82" s="971">
        <v>0</v>
      </c>
      <c r="AL82" s="971"/>
      <c r="AM82" s="971"/>
      <c r="AN82" s="971"/>
      <c r="AO82" s="971"/>
      <c r="AP82" s="971">
        <v>0</v>
      </c>
      <c r="AQ82" s="971"/>
      <c r="AR82" s="971"/>
      <c r="AS82" s="971"/>
      <c r="AT82" s="971"/>
      <c r="AU82" s="971">
        <v>0</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t="s">
        <v>604</v>
      </c>
      <c r="C83" s="975"/>
      <c r="D83" s="975"/>
      <c r="E83" s="975"/>
      <c r="F83" s="975"/>
      <c r="G83" s="975"/>
      <c r="H83" s="975"/>
      <c r="I83" s="975"/>
      <c r="J83" s="975"/>
      <c r="K83" s="975"/>
      <c r="L83" s="975"/>
      <c r="M83" s="975"/>
      <c r="N83" s="975"/>
      <c r="O83" s="975"/>
      <c r="P83" s="976"/>
      <c r="Q83" s="977">
        <v>32</v>
      </c>
      <c r="R83" s="971"/>
      <c r="S83" s="971"/>
      <c r="T83" s="971"/>
      <c r="U83" s="971"/>
      <c r="V83" s="971">
        <v>27</v>
      </c>
      <c r="W83" s="971"/>
      <c r="X83" s="971"/>
      <c r="Y83" s="971"/>
      <c r="Z83" s="971"/>
      <c r="AA83" s="971">
        <v>5</v>
      </c>
      <c r="AB83" s="971"/>
      <c r="AC83" s="971"/>
      <c r="AD83" s="971"/>
      <c r="AE83" s="971"/>
      <c r="AF83" s="971">
        <v>5</v>
      </c>
      <c r="AG83" s="971"/>
      <c r="AH83" s="971"/>
      <c r="AI83" s="971"/>
      <c r="AJ83" s="971"/>
      <c r="AK83" s="971">
        <v>0</v>
      </c>
      <c r="AL83" s="971"/>
      <c r="AM83" s="971"/>
      <c r="AN83" s="971"/>
      <c r="AO83" s="971"/>
      <c r="AP83" s="971">
        <v>0</v>
      </c>
      <c r="AQ83" s="971"/>
      <c r="AR83" s="971"/>
      <c r="AS83" s="971"/>
      <c r="AT83" s="971"/>
      <c r="AU83" s="971">
        <v>0</v>
      </c>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395</v>
      </c>
      <c r="B88" s="937" t="s">
        <v>431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7110</v>
      </c>
      <c r="AG88" s="959"/>
      <c r="AH88" s="959"/>
      <c r="AI88" s="959"/>
      <c r="AJ88" s="959"/>
      <c r="AK88" s="963"/>
      <c r="AL88" s="963"/>
      <c r="AM88" s="963"/>
      <c r="AN88" s="963"/>
      <c r="AO88" s="963"/>
      <c r="AP88" s="959">
        <v>8962</v>
      </c>
      <c r="AQ88" s="959"/>
      <c r="AR88" s="959"/>
      <c r="AS88" s="959"/>
      <c r="AT88" s="959"/>
      <c r="AU88" s="959">
        <v>632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37" t="s">
        <v>432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440</v>
      </c>
      <c r="AB109" s="896"/>
      <c r="AC109" s="896"/>
      <c r="AD109" s="896"/>
      <c r="AE109" s="897"/>
      <c r="AF109" s="898" t="s">
        <v>441</v>
      </c>
      <c r="AG109" s="896"/>
      <c r="AH109" s="896"/>
      <c r="AI109" s="896"/>
      <c r="AJ109" s="897"/>
      <c r="AK109" s="898" t="s">
        <v>313</v>
      </c>
      <c r="AL109" s="896"/>
      <c r="AM109" s="896"/>
      <c r="AN109" s="896"/>
      <c r="AO109" s="897"/>
      <c r="AP109" s="898" t="s">
        <v>442</v>
      </c>
      <c r="AQ109" s="896"/>
      <c r="AR109" s="896"/>
      <c r="AS109" s="896"/>
      <c r="AT109" s="929"/>
      <c r="AU109" s="895" t="s">
        <v>439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440</v>
      </c>
      <c r="BR109" s="896"/>
      <c r="BS109" s="896"/>
      <c r="BT109" s="896"/>
      <c r="BU109" s="897"/>
      <c r="BV109" s="898" t="s">
        <v>441</v>
      </c>
      <c r="BW109" s="896"/>
      <c r="BX109" s="896"/>
      <c r="BY109" s="896"/>
      <c r="BZ109" s="897"/>
      <c r="CA109" s="898" t="s">
        <v>313</v>
      </c>
      <c r="CB109" s="896"/>
      <c r="CC109" s="896"/>
      <c r="CD109" s="896"/>
      <c r="CE109" s="897"/>
      <c r="CF109" s="936" t="s">
        <v>442</v>
      </c>
      <c r="CG109" s="936"/>
      <c r="CH109" s="936"/>
      <c r="CI109" s="936"/>
      <c r="CJ109" s="936"/>
      <c r="CK109" s="898" t="s">
        <v>443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440</v>
      </c>
      <c r="DH109" s="896"/>
      <c r="DI109" s="896"/>
      <c r="DJ109" s="896"/>
      <c r="DK109" s="897"/>
      <c r="DL109" s="898" t="s">
        <v>441</v>
      </c>
      <c r="DM109" s="896"/>
      <c r="DN109" s="896"/>
      <c r="DO109" s="896"/>
      <c r="DP109" s="897"/>
      <c r="DQ109" s="898" t="s">
        <v>313</v>
      </c>
      <c r="DR109" s="896"/>
      <c r="DS109" s="896"/>
      <c r="DT109" s="896"/>
      <c r="DU109" s="897"/>
      <c r="DV109" s="898" t="s">
        <v>442</v>
      </c>
      <c r="DW109" s="896"/>
      <c r="DX109" s="896"/>
      <c r="DY109" s="896"/>
      <c r="DZ109" s="929"/>
    </row>
    <row r="110" spans="1:131" s="230" customFormat="1" ht="26.25" customHeight="1" x14ac:dyDescent="0.15">
      <c r="A110" s="809" t="s">
        <v>444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2904908</v>
      </c>
      <c r="AB110" s="889"/>
      <c r="AC110" s="889"/>
      <c r="AD110" s="889"/>
      <c r="AE110" s="890"/>
      <c r="AF110" s="891">
        <v>3135571</v>
      </c>
      <c r="AG110" s="889"/>
      <c r="AH110" s="889"/>
      <c r="AI110" s="889"/>
      <c r="AJ110" s="890"/>
      <c r="AK110" s="891">
        <v>3068562</v>
      </c>
      <c r="AL110" s="889"/>
      <c r="AM110" s="889"/>
      <c r="AN110" s="889"/>
      <c r="AO110" s="890"/>
      <c r="AP110" s="892">
        <v>23.5</v>
      </c>
      <c r="AQ110" s="893"/>
      <c r="AR110" s="893"/>
      <c r="AS110" s="893"/>
      <c r="AT110" s="894"/>
      <c r="AU110" s="930" t="s">
        <v>75</v>
      </c>
      <c r="AV110" s="931"/>
      <c r="AW110" s="931"/>
      <c r="AX110" s="931"/>
      <c r="AY110" s="931"/>
      <c r="AZ110" s="860" t="s">
        <v>445</v>
      </c>
      <c r="BA110" s="810"/>
      <c r="BB110" s="810"/>
      <c r="BC110" s="810"/>
      <c r="BD110" s="810"/>
      <c r="BE110" s="810"/>
      <c r="BF110" s="810"/>
      <c r="BG110" s="810"/>
      <c r="BH110" s="810"/>
      <c r="BI110" s="810"/>
      <c r="BJ110" s="810"/>
      <c r="BK110" s="810"/>
      <c r="BL110" s="810"/>
      <c r="BM110" s="810"/>
      <c r="BN110" s="810"/>
      <c r="BO110" s="810"/>
      <c r="BP110" s="811"/>
      <c r="BQ110" s="861">
        <v>22539470</v>
      </c>
      <c r="BR110" s="842"/>
      <c r="BS110" s="842"/>
      <c r="BT110" s="842"/>
      <c r="BU110" s="842"/>
      <c r="BV110" s="842">
        <v>23666484</v>
      </c>
      <c r="BW110" s="842"/>
      <c r="BX110" s="842"/>
      <c r="BY110" s="842"/>
      <c r="BZ110" s="842"/>
      <c r="CA110" s="842">
        <v>22593293</v>
      </c>
      <c r="CB110" s="842"/>
      <c r="CC110" s="842"/>
      <c r="CD110" s="842"/>
      <c r="CE110" s="842"/>
      <c r="CF110" s="866">
        <v>173.3</v>
      </c>
      <c r="CG110" s="867"/>
      <c r="CH110" s="867"/>
      <c r="CI110" s="867"/>
      <c r="CJ110" s="867"/>
      <c r="CK110" s="926" t="s">
        <v>446</v>
      </c>
      <c r="CL110" s="819"/>
      <c r="CM110" s="860" t="s">
        <v>447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448</v>
      </c>
      <c r="DH110" s="842"/>
      <c r="DI110" s="842"/>
      <c r="DJ110" s="842"/>
      <c r="DK110" s="842"/>
      <c r="DL110" s="842" t="s">
        <v>449</v>
      </c>
      <c r="DM110" s="842"/>
      <c r="DN110" s="842"/>
      <c r="DO110" s="842"/>
      <c r="DP110" s="842"/>
      <c r="DQ110" s="842" t="s">
        <v>421</v>
      </c>
      <c r="DR110" s="842"/>
      <c r="DS110" s="842"/>
      <c r="DT110" s="842"/>
      <c r="DU110" s="842"/>
      <c r="DV110" s="843" t="s">
        <v>421</v>
      </c>
      <c r="DW110" s="843"/>
      <c r="DX110" s="843"/>
      <c r="DY110" s="843"/>
      <c r="DZ110" s="844"/>
    </row>
    <row r="111" spans="1:131" s="230" customFormat="1" ht="26.25" customHeight="1" x14ac:dyDescent="0.15">
      <c r="A111" s="774" t="s">
        <v>450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421</v>
      </c>
      <c r="AB111" s="919"/>
      <c r="AC111" s="919"/>
      <c r="AD111" s="919"/>
      <c r="AE111" s="920"/>
      <c r="AF111" s="921" t="s">
        <v>421</v>
      </c>
      <c r="AG111" s="919"/>
      <c r="AH111" s="919"/>
      <c r="AI111" s="919"/>
      <c r="AJ111" s="920"/>
      <c r="AK111" s="921" t="s">
        <v>451</v>
      </c>
      <c r="AL111" s="919"/>
      <c r="AM111" s="919"/>
      <c r="AN111" s="919"/>
      <c r="AO111" s="920"/>
      <c r="AP111" s="922" t="s">
        <v>448</v>
      </c>
      <c r="AQ111" s="923"/>
      <c r="AR111" s="923"/>
      <c r="AS111" s="923"/>
      <c r="AT111" s="924"/>
      <c r="AU111" s="932"/>
      <c r="AV111" s="933"/>
      <c r="AW111" s="933"/>
      <c r="AX111" s="933"/>
      <c r="AY111" s="933"/>
      <c r="AZ111" s="817" t="s">
        <v>452</v>
      </c>
      <c r="BA111" s="752"/>
      <c r="BB111" s="752"/>
      <c r="BC111" s="752"/>
      <c r="BD111" s="752"/>
      <c r="BE111" s="752"/>
      <c r="BF111" s="752"/>
      <c r="BG111" s="752"/>
      <c r="BH111" s="752"/>
      <c r="BI111" s="752"/>
      <c r="BJ111" s="752"/>
      <c r="BK111" s="752"/>
      <c r="BL111" s="752"/>
      <c r="BM111" s="752"/>
      <c r="BN111" s="752"/>
      <c r="BO111" s="752"/>
      <c r="BP111" s="753"/>
      <c r="BQ111" s="789">
        <v>9237</v>
      </c>
      <c r="BR111" s="790"/>
      <c r="BS111" s="790"/>
      <c r="BT111" s="790"/>
      <c r="BU111" s="790"/>
      <c r="BV111" s="790">
        <v>5392</v>
      </c>
      <c r="BW111" s="790"/>
      <c r="BX111" s="790"/>
      <c r="BY111" s="790"/>
      <c r="BZ111" s="790"/>
      <c r="CA111" s="790">
        <v>1110</v>
      </c>
      <c r="CB111" s="790"/>
      <c r="CC111" s="790"/>
      <c r="CD111" s="790"/>
      <c r="CE111" s="790"/>
      <c r="CF111" s="875">
        <v>0</v>
      </c>
      <c r="CG111" s="876"/>
      <c r="CH111" s="876"/>
      <c r="CI111" s="876"/>
      <c r="CJ111" s="876"/>
      <c r="CK111" s="927"/>
      <c r="CL111" s="821"/>
      <c r="CM111" s="817" t="s">
        <v>453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421</v>
      </c>
      <c r="DH111" s="790"/>
      <c r="DI111" s="790"/>
      <c r="DJ111" s="790"/>
      <c r="DK111" s="790"/>
      <c r="DL111" s="790" t="s">
        <v>454</v>
      </c>
      <c r="DM111" s="790"/>
      <c r="DN111" s="790"/>
      <c r="DO111" s="790"/>
      <c r="DP111" s="790"/>
      <c r="DQ111" s="790" t="s">
        <v>448</v>
      </c>
      <c r="DR111" s="790"/>
      <c r="DS111" s="790"/>
      <c r="DT111" s="790"/>
      <c r="DU111" s="790"/>
      <c r="DV111" s="796" t="s">
        <v>397</v>
      </c>
      <c r="DW111" s="796"/>
      <c r="DX111" s="796"/>
      <c r="DY111" s="796"/>
      <c r="DZ111" s="797"/>
    </row>
    <row r="112" spans="1:131" s="230" customFormat="1" ht="26.25" customHeight="1" x14ac:dyDescent="0.15">
      <c r="A112" s="912" t="s">
        <v>455</v>
      </c>
      <c r="B112" s="913"/>
      <c r="C112" s="752" t="s">
        <v>456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3333</v>
      </c>
      <c r="AB112" s="780"/>
      <c r="AC112" s="780"/>
      <c r="AD112" s="780"/>
      <c r="AE112" s="781"/>
      <c r="AF112" s="782" t="s">
        <v>421</v>
      </c>
      <c r="AG112" s="780"/>
      <c r="AH112" s="780"/>
      <c r="AI112" s="780"/>
      <c r="AJ112" s="781"/>
      <c r="AK112" s="782" t="s">
        <v>397</v>
      </c>
      <c r="AL112" s="780"/>
      <c r="AM112" s="780"/>
      <c r="AN112" s="780"/>
      <c r="AO112" s="781"/>
      <c r="AP112" s="824" t="s">
        <v>448</v>
      </c>
      <c r="AQ112" s="825"/>
      <c r="AR112" s="825"/>
      <c r="AS112" s="825"/>
      <c r="AT112" s="826"/>
      <c r="AU112" s="932"/>
      <c r="AV112" s="933"/>
      <c r="AW112" s="933"/>
      <c r="AX112" s="933"/>
      <c r="AY112" s="933"/>
      <c r="AZ112" s="817" t="s">
        <v>457</v>
      </c>
      <c r="BA112" s="752"/>
      <c r="BB112" s="752"/>
      <c r="BC112" s="752"/>
      <c r="BD112" s="752"/>
      <c r="BE112" s="752"/>
      <c r="BF112" s="752"/>
      <c r="BG112" s="752"/>
      <c r="BH112" s="752"/>
      <c r="BI112" s="752"/>
      <c r="BJ112" s="752"/>
      <c r="BK112" s="752"/>
      <c r="BL112" s="752"/>
      <c r="BM112" s="752"/>
      <c r="BN112" s="752"/>
      <c r="BO112" s="752"/>
      <c r="BP112" s="753"/>
      <c r="BQ112" s="789">
        <v>5939789</v>
      </c>
      <c r="BR112" s="790"/>
      <c r="BS112" s="790"/>
      <c r="BT112" s="790"/>
      <c r="BU112" s="790"/>
      <c r="BV112" s="790">
        <v>5321144</v>
      </c>
      <c r="BW112" s="790"/>
      <c r="BX112" s="790"/>
      <c r="BY112" s="790"/>
      <c r="BZ112" s="790"/>
      <c r="CA112" s="790">
        <v>4642402</v>
      </c>
      <c r="CB112" s="790"/>
      <c r="CC112" s="790"/>
      <c r="CD112" s="790"/>
      <c r="CE112" s="790"/>
      <c r="CF112" s="875">
        <v>35.6</v>
      </c>
      <c r="CG112" s="876"/>
      <c r="CH112" s="876"/>
      <c r="CI112" s="876"/>
      <c r="CJ112" s="876"/>
      <c r="CK112" s="927"/>
      <c r="CL112" s="821"/>
      <c r="CM112" s="817" t="s">
        <v>458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421</v>
      </c>
      <c r="DH112" s="790"/>
      <c r="DI112" s="790"/>
      <c r="DJ112" s="790"/>
      <c r="DK112" s="790"/>
      <c r="DL112" s="790" t="s">
        <v>448</v>
      </c>
      <c r="DM112" s="790"/>
      <c r="DN112" s="790"/>
      <c r="DO112" s="790"/>
      <c r="DP112" s="790"/>
      <c r="DQ112" s="790" t="s">
        <v>421</v>
      </c>
      <c r="DR112" s="790"/>
      <c r="DS112" s="790"/>
      <c r="DT112" s="790"/>
      <c r="DU112" s="790"/>
      <c r="DV112" s="796" t="s">
        <v>448</v>
      </c>
      <c r="DW112" s="796"/>
      <c r="DX112" s="796"/>
      <c r="DY112" s="796"/>
      <c r="DZ112" s="797"/>
    </row>
    <row r="113" spans="1:130" s="230" customFormat="1" ht="26.25" customHeight="1" x14ac:dyDescent="0.15">
      <c r="A113" s="914"/>
      <c r="B113" s="915"/>
      <c r="C113" s="752" t="s">
        <v>459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652281</v>
      </c>
      <c r="AB113" s="919"/>
      <c r="AC113" s="919"/>
      <c r="AD113" s="919"/>
      <c r="AE113" s="920"/>
      <c r="AF113" s="921">
        <v>608387</v>
      </c>
      <c r="AG113" s="919"/>
      <c r="AH113" s="919"/>
      <c r="AI113" s="919"/>
      <c r="AJ113" s="920"/>
      <c r="AK113" s="921">
        <v>622447</v>
      </c>
      <c r="AL113" s="919"/>
      <c r="AM113" s="919"/>
      <c r="AN113" s="919"/>
      <c r="AO113" s="920"/>
      <c r="AP113" s="922">
        <v>4.8</v>
      </c>
      <c r="AQ113" s="923"/>
      <c r="AR113" s="923"/>
      <c r="AS113" s="923"/>
      <c r="AT113" s="924"/>
      <c r="AU113" s="932"/>
      <c r="AV113" s="933"/>
      <c r="AW113" s="933"/>
      <c r="AX113" s="933"/>
      <c r="AY113" s="933"/>
      <c r="AZ113" s="817" t="s">
        <v>460</v>
      </c>
      <c r="BA113" s="752"/>
      <c r="BB113" s="752"/>
      <c r="BC113" s="752"/>
      <c r="BD113" s="752"/>
      <c r="BE113" s="752"/>
      <c r="BF113" s="752"/>
      <c r="BG113" s="752"/>
      <c r="BH113" s="752"/>
      <c r="BI113" s="752"/>
      <c r="BJ113" s="752"/>
      <c r="BK113" s="752"/>
      <c r="BL113" s="752"/>
      <c r="BM113" s="752"/>
      <c r="BN113" s="752"/>
      <c r="BO113" s="752"/>
      <c r="BP113" s="753"/>
      <c r="BQ113" s="789">
        <v>544167</v>
      </c>
      <c r="BR113" s="790"/>
      <c r="BS113" s="790"/>
      <c r="BT113" s="790"/>
      <c r="BU113" s="790"/>
      <c r="BV113" s="790">
        <v>719322</v>
      </c>
      <c r="BW113" s="790"/>
      <c r="BX113" s="790"/>
      <c r="BY113" s="790"/>
      <c r="BZ113" s="790"/>
      <c r="CA113" s="790">
        <v>633222</v>
      </c>
      <c r="CB113" s="790"/>
      <c r="CC113" s="790"/>
      <c r="CD113" s="790"/>
      <c r="CE113" s="790"/>
      <c r="CF113" s="875">
        <v>4.9000000000000004</v>
      </c>
      <c r="CG113" s="876"/>
      <c r="CH113" s="876"/>
      <c r="CI113" s="876"/>
      <c r="CJ113" s="876"/>
      <c r="CK113" s="927"/>
      <c r="CL113" s="821"/>
      <c r="CM113" s="817" t="s">
        <v>461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421</v>
      </c>
      <c r="DH113" s="780"/>
      <c r="DI113" s="780"/>
      <c r="DJ113" s="780"/>
      <c r="DK113" s="781"/>
      <c r="DL113" s="782" t="s">
        <v>421</v>
      </c>
      <c r="DM113" s="780"/>
      <c r="DN113" s="780"/>
      <c r="DO113" s="780"/>
      <c r="DP113" s="781"/>
      <c r="DQ113" s="782" t="s">
        <v>448</v>
      </c>
      <c r="DR113" s="780"/>
      <c r="DS113" s="780"/>
      <c r="DT113" s="780"/>
      <c r="DU113" s="781"/>
      <c r="DV113" s="824" t="s">
        <v>448</v>
      </c>
      <c r="DW113" s="825"/>
      <c r="DX113" s="825"/>
      <c r="DY113" s="825"/>
      <c r="DZ113" s="826"/>
    </row>
    <row r="114" spans="1:130" s="230" customFormat="1" ht="26.25" customHeight="1" x14ac:dyDescent="0.15">
      <c r="A114" s="914"/>
      <c r="B114" s="915"/>
      <c r="C114" s="752" t="s">
        <v>462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225027</v>
      </c>
      <c r="AB114" s="780"/>
      <c r="AC114" s="780"/>
      <c r="AD114" s="780"/>
      <c r="AE114" s="781"/>
      <c r="AF114" s="782">
        <v>233736</v>
      </c>
      <c r="AG114" s="780"/>
      <c r="AH114" s="780"/>
      <c r="AI114" s="780"/>
      <c r="AJ114" s="781"/>
      <c r="AK114" s="782">
        <v>292786</v>
      </c>
      <c r="AL114" s="780"/>
      <c r="AM114" s="780"/>
      <c r="AN114" s="780"/>
      <c r="AO114" s="781"/>
      <c r="AP114" s="824">
        <v>2.2000000000000002</v>
      </c>
      <c r="AQ114" s="825"/>
      <c r="AR114" s="825"/>
      <c r="AS114" s="825"/>
      <c r="AT114" s="826"/>
      <c r="AU114" s="932"/>
      <c r="AV114" s="933"/>
      <c r="AW114" s="933"/>
      <c r="AX114" s="933"/>
      <c r="AY114" s="933"/>
      <c r="AZ114" s="817" t="s">
        <v>463</v>
      </c>
      <c r="BA114" s="752"/>
      <c r="BB114" s="752"/>
      <c r="BC114" s="752"/>
      <c r="BD114" s="752"/>
      <c r="BE114" s="752"/>
      <c r="BF114" s="752"/>
      <c r="BG114" s="752"/>
      <c r="BH114" s="752"/>
      <c r="BI114" s="752"/>
      <c r="BJ114" s="752"/>
      <c r="BK114" s="752"/>
      <c r="BL114" s="752"/>
      <c r="BM114" s="752"/>
      <c r="BN114" s="752"/>
      <c r="BO114" s="752"/>
      <c r="BP114" s="753"/>
      <c r="BQ114" s="789">
        <v>3797285</v>
      </c>
      <c r="BR114" s="790"/>
      <c r="BS114" s="790"/>
      <c r="BT114" s="790"/>
      <c r="BU114" s="790"/>
      <c r="BV114" s="790">
        <v>3743023</v>
      </c>
      <c r="BW114" s="790"/>
      <c r="BX114" s="790"/>
      <c r="BY114" s="790"/>
      <c r="BZ114" s="790"/>
      <c r="CA114" s="790">
        <v>3693410</v>
      </c>
      <c r="CB114" s="790"/>
      <c r="CC114" s="790"/>
      <c r="CD114" s="790"/>
      <c r="CE114" s="790"/>
      <c r="CF114" s="875">
        <v>28.3</v>
      </c>
      <c r="CG114" s="876"/>
      <c r="CH114" s="876"/>
      <c r="CI114" s="876"/>
      <c r="CJ114" s="876"/>
      <c r="CK114" s="927"/>
      <c r="CL114" s="821"/>
      <c r="CM114" s="817" t="s">
        <v>464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448</v>
      </c>
      <c r="DH114" s="780"/>
      <c r="DI114" s="780"/>
      <c r="DJ114" s="780"/>
      <c r="DK114" s="781"/>
      <c r="DL114" s="782" t="s">
        <v>448</v>
      </c>
      <c r="DM114" s="780"/>
      <c r="DN114" s="780"/>
      <c r="DO114" s="780"/>
      <c r="DP114" s="781"/>
      <c r="DQ114" s="782" t="s">
        <v>448</v>
      </c>
      <c r="DR114" s="780"/>
      <c r="DS114" s="780"/>
      <c r="DT114" s="780"/>
      <c r="DU114" s="781"/>
      <c r="DV114" s="824" t="s">
        <v>449</v>
      </c>
      <c r="DW114" s="825"/>
      <c r="DX114" s="825"/>
      <c r="DY114" s="825"/>
      <c r="DZ114" s="826"/>
    </row>
    <row r="115" spans="1:130" s="230" customFormat="1" ht="26.25" customHeight="1" x14ac:dyDescent="0.15">
      <c r="A115" s="914"/>
      <c r="B115" s="915"/>
      <c r="C115" s="752" t="s">
        <v>465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5932</v>
      </c>
      <c r="AB115" s="919"/>
      <c r="AC115" s="919"/>
      <c r="AD115" s="919"/>
      <c r="AE115" s="920"/>
      <c r="AF115" s="921">
        <v>3097</v>
      </c>
      <c r="AG115" s="919"/>
      <c r="AH115" s="919"/>
      <c r="AI115" s="919"/>
      <c r="AJ115" s="920"/>
      <c r="AK115" s="921">
        <v>1233</v>
      </c>
      <c r="AL115" s="919"/>
      <c r="AM115" s="919"/>
      <c r="AN115" s="919"/>
      <c r="AO115" s="920"/>
      <c r="AP115" s="922">
        <v>0</v>
      </c>
      <c r="AQ115" s="923"/>
      <c r="AR115" s="923"/>
      <c r="AS115" s="923"/>
      <c r="AT115" s="924"/>
      <c r="AU115" s="932"/>
      <c r="AV115" s="933"/>
      <c r="AW115" s="933"/>
      <c r="AX115" s="933"/>
      <c r="AY115" s="933"/>
      <c r="AZ115" s="817" t="s">
        <v>466</v>
      </c>
      <c r="BA115" s="752"/>
      <c r="BB115" s="752"/>
      <c r="BC115" s="752"/>
      <c r="BD115" s="752"/>
      <c r="BE115" s="752"/>
      <c r="BF115" s="752"/>
      <c r="BG115" s="752"/>
      <c r="BH115" s="752"/>
      <c r="BI115" s="752"/>
      <c r="BJ115" s="752"/>
      <c r="BK115" s="752"/>
      <c r="BL115" s="752"/>
      <c r="BM115" s="752"/>
      <c r="BN115" s="752"/>
      <c r="BO115" s="752"/>
      <c r="BP115" s="753"/>
      <c r="BQ115" s="789" t="s">
        <v>397</v>
      </c>
      <c r="BR115" s="790"/>
      <c r="BS115" s="790"/>
      <c r="BT115" s="790"/>
      <c r="BU115" s="790"/>
      <c r="BV115" s="790" t="s">
        <v>421</v>
      </c>
      <c r="BW115" s="790"/>
      <c r="BX115" s="790"/>
      <c r="BY115" s="790"/>
      <c r="BZ115" s="790"/>
      <c r="CA115" s="790" t="s">
        <v>421</v>
      </c>
      <c r="CB115" s="790"/>
      <c r="CC115" s="790"/>
      <c r="CD115" s="790"/>
      <c r="CE115" s="790"/>
      <c r="CF115" s="875" t="s">
        <v>397</v>
      </c>
      <c r="CG115" s="876"/>
      <c r="CH115" s="876"/>
      <c r="CI115" s="876"/>
      <c r="CJ115" s="876"/>
      <c r="CK115" s="927"/>
      <c r="CL115" s="821"/>
      <c r="CM115" s="817" t="s">
        <v>467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448</v>
      </c>
      <c r="DH115" s="780"/>
      <c r="DI115" s="780"/>
      <c r="DJ115" s="780"/>
      <c r="DK115" s="781"/>
      <c r="DL115" s="782" t="s">
        <v>448</v>
      </c>
      <c r="DM115" s="780"/>
      <c r="DN115" s="780"/>
      <c r="DO115" s="780"/>
      <c r="DP115" s="781"/>
      <c r="DQ115" s="782" t="s">
        <v>421</v>
      </c>
      <c r="DR115" s="780"/>
      <c r="DS115" s="780"/>
      <c r="DT115" s="780"/>
      <c r="DU115" s="781"/>
      <c r="DV115" s="824" t="s">
        <v>448</v>
      </c>
      <c r="DW115" s="825"/>
      <c r="DX115" s="825"/>
      <c r="DY115" s="825"/>
      <c r="DZ115" s="826"/>
    </row>
    <row r="116" spans="1:130" s="230" customFormat="1" ht="26.25" customHeight="1" x14ac:dyDescent="0.15">
      <c r="A116" s="916"/>
      <c r="B116" s="917"/>
      <c r="C116" s="839" t="s">
        <v>468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25</v>
      </c>
      <c r="AB116" s="780"/>
      <c r="AC116" s="780"/>
      <c r="AD116" s="780"/>
      <c r="AE116" s="781"/>
      <c r="AF116" s="782">
        <v>59</v>
      </c>
      <c r="AG116" s="780"/>
      <c r="AH116" s="780"/>
      <c r="AI116" s="780"/>
      <c r="AJ116" s="781"/>
      <c r="AK116" s="782">
        <v>152</v>
      </c>
      <c r="AL116" s="780"/>
      <c r="AM116" s="780"/>
      <c r="AN116" s="780"/>
      <c r="AO116" s="781"/>
      <c r="AP116" s="824">
        <v>0</v>
      </c>
      <c r="AQ116" s="825"/>
      <c r="AR116" s="825"/>
      <c r="AS116" s="825"/>
      <c r="AT116" s="826"/>
      <c r="AU116" s="932"/>
      <c r="AV116" s="933"/>
      <c r="AW116" s="933"/>
      <c r="AX116" s="933"/>
      <c r="AY116" s="933"/>
      <c r="AZ116" s="909" t="s">
        <v>469</v>
      </c>
      <c r="BA116" s="910"/>
      <c r="BB116" s="910"/>
      <c r="BC116" s="910"/>
      <c r="BD116" s="910"/>
      <c r="BE116" s="910"/>
      <c r="BF116" s="910"/>
      <c r="BG116" s="910"/>
      <c r="BH116" s="910"/>
      <c r="BI116" s="910"/>
      <c r="BJ116" s="910"/>
      <c r="BK116" s="910"/>
      <c r="BL116" s="910"/>
      <c r="BM116" s="910"/>
      <c r="BN116" s="910"/>
      <c r="BO116" s="910"/>
      <c r="BP116" s="911"/>
      <c r="BQ116" s="789" t="s">
        <v>449</v>
      </c>
      <c r="BR116" s="790"/>
      <c r="BS116" s="790"/>
      <c r="BT116" s="790"/>
      <c r="BU116" s="790"/>
      <c r="BV116" s="790" t="s">
        <v>397</v>
      </c>
      <c r="BW116" s="790"/>
      <c r="BX116" s="790"/>
      <c r="BY116" s="790"/>
      <c r="BZ116" s="790"/>
      <c r="CA116" s="790" t="s">
        <v>397</v>
      </c>
      <c r="CB116" s="790"/>
      <c r="CC116" s="790"/>
      <c r="CD116" s="790"/>
      <c r="CE116" s="790"/>
      <c r="CF116" s="875" t="s">
        <v>397</v>
      </c>
      <c r="CG116" s="876"/>
      <c r="CH116" s="876"/>
      <c r="CI116" s="876"/>
      <c r="CJ116" s="876"/>
      <c r="CK116" s="927"/>
      <c r="CL116" s="821"/>
      <c r="CM116" s="817" t="s">
        <v>470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448</v>
      </c>
      <c r="DH116" s="780"/>
      <c r="DI116" s="780"/>
      <c r="DJ116" s="780"/>
      <c r="DK116" s="781"/>
      <c r="DL116" s="782" t="s">
        <v>421</v>
      </c>
      <c r="DM116" s="780"/>
      <c r="DN116" s="780"/>
      <c r="DO116" s="780"/>
      <c r="DP116" s="781"/>
      <c r="DQ116" s="782" t="s">
        <v>448</v>
      </c>
      <c r="DR116" s="780"/>
      <c r="DS116" s="780"/>
      <c r="DT116" s="780"/>
      <c r="DU116" s="781"/>
      <c r="DV116" s="824" t="s">
        <v>448</v>
      </c>
      <c r="DW116" s="825"/>
      <c r="DX116" s="825"/>
      <c r="DY116" s="825"/>
      <c r="DZ116" s="826"/>
    </row>
    <row r="117" spans="1:130" s="230" customFormat="1" ht="26.25" customHeight="1" x14ac:dyDescent="0.15">
      <c r="A117" s="895" t="s">
        <v>192</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471</v>
      </c>
      <c r="Z117" s="897"/>
      <c r="AA117" s="902">
        <v>3791506</v>
      </c>
      <c r="AB117" s="903"/>
      <c r="AC117" s="903"/>
      <c r="AD117" s="903"/>
      <c r="AE117" s="904"/>
      <c r="AF117" s="905">
        <v>3980850</v>
      </c>
      <c r="AG117" s="903"/>
      <c r="AH117" s="903"/>
      <c r="AI117" s="903"/>
      <c r="AJ117" s="904"/>
      <c r="AK117" s="905">
        <v>3985180</v>
      </c>
      <c r="AL117" s="903"/>
      <c r="AM117" s="903"/>
      <c r="AN117" s="903"/>
      <c r="AO117" s="904"/>
      <c r="AP117" s="906"/>
      <c r="AQ117" s="907"/>
      <c r="AR117" s="907"/>
      <c r="AS117" s="907"/>
      <c r="AT117" s="908"/>
      <c r="AU117" s="932"/>
      <c r="AV117" s="933"/>
      <c r="AW117" s="933"/>
      <c r="AX117" s="933"/>
      <c r="AY117" s="933"/>
      <c r="AZ117" s="863" t="s">
        <v>472</v>
      </c>
      <c r="BA117" s="864"/>
      <c r="BB117" s="864"/>
      <c r="BC117" s="864"/>
      <c r="BD117" s="864"/>
      <c r="BE117" s="864"/>
      <c r="BF117" s="864"/>
      <c r="BG117" s="864"/>
      <c r="BH117" s="864"/>
      <c r="BI117" s="864"/>
      <c r="BJ117" s="864"/>
      <c r="BK117" s="864"/>
      <c r="BL117" s="864"/>
      <c r="BM117" s="864"/>
      <c r="BN117" s="864"/>
      <c r="BO117" s="864"/>
      <c r="BP117" s="865"/>
      <c r="BQ117" s="789" t="s">
        <v>448</v>
      </c>
      <c r="BR117" s="790"/>
      <c r="BS117" s="790"/>
      <c r="BT117" s="790"/>
      <c r="BU117" s="790"/>
      <c r="BV117" s="790" t="s">
        <v>451</v>
      </c>
      <c r="BW117" s="790"/>
      <c r="BX117" s="790"/>
      <c r="BY117" s="790"/>
      <c r="BZ117" s="790"/>
      <c r="CA117" s="790" t="s">
        <v>397</v>
      </c>
      <c r="CB117" s="790"/>
      <c r="CC117" s="790"/>
      <c r="CD117" s="790"/>
      <c r="CE117" s="790"/>
      <c r="CF117" s="875" t="s">
        <v>421</v>
      </c>
      <c r="CG117" s="876"/>
      <c r="CH117" s="876"/>
      <c r="CI117" s="876"/>
      <c r="CJ117" s="876"/>
      <c r="CK117" s="927"/>
      <c r="CL117" s="821"/>
      <c r="CM117" s="817" t="s">
        <v>473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421</v>
      </c>
      <c r="DH117" s="780"/>
      <c r="DI117" s="780"/>
      <c r="DJ117" s="780"/>
      <c r="DK117" s="781"/>
      <c r="DL117" s="782" t="s">
        <v>421</v>
      </c>
      <c r="DM117" s="780"/>
      <c r="DN117" s="780"/>
      <c r="DO117" s="780"/>
      <c r="DP117" s="781"/>
      <c r="DQ117" s="782" t="s">
        <v>397</v>
      </c>
      <c r="DR117" s="780"/>
      <c r="DS117" s="780"/>
      <c r="DT117" s="780"/>
      <c r="DU117" s="781"/>
      <c r="DV117" s="824" t="s">
        <v>397</v>
      </c>
      <c r="DW117" s="825"/>
      <c r="DX117" s="825"/>
      <c r="DY117" s="825"/>
      <c r="DZ117" s="826"/>
    </row>
    <row r="118" spans="1:130" s="230" customFormat="1" ht="26.25" customHeight="1" x14ac:dyDescent="0.15">
      <c r="A118" s="895" t="s">
        <v>443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440</v>
      </c>
      <c r="AB118" s="896"/>
      <c r="AC118" s="896"/>
      <c r="AD118" s="896"/>
      <c r="AE118" s="897"/>
      <c r="AF118" s="898" t="s">
        <v>441</v>
      </c>
      <c r="AG118" s="896"/>
      <c r="AH118" s="896"/>
      <c r="AI118" s="896"/>
      <c r="AJ118" s="897"/>
      <c r="AK118" s="898" t="s">
        <v>313</v>
      </c>
      <c r="AL118" s="896"/>
      <c r="AM118" s="896"/>
      <c r="AN118" s="896"/>
      <c r="AO118" s="897"/>
      <c r="AP118" s="899" t="s">
        <v>442</v>
      </c>
      <c r="AQ118" s="900"/>
      <c r="AR118" s="900"/>
      <c r="AS118" s="900"/>
      <c r="AT118" s="901"/>
      <c r="AU118" s="932"/>
      <c r="AV118" s="933"/>
      <c r="AW118" s="933"/>
      <c r="AX118" s="933"/>
      <c r="AY118" s="933"/>
      <c r="AZ118" s="838" t="s">
        <v>474</v>
      </c>
      <c r="BA118" s="839"/>
      <c r="BB118" s="839"/>
      <c r="BC118" s="839"/>
      <c r="BD118" s="839"/>
      <c r="BE118" s="839"/>
      <c r="BF118" s="839"/>
      <c r="BG118" s="839"/>
      <c r="BH118" s="839"/>
      <c r="BI118" s="839"/>
      <c r="BJ118" s="839"/>
      <c r="BK118" s="839"/>
      <c r="BL118" s="839"/>
      <c r="BM118" s="839"/>
      <c r="BN118" s="839"/>
      <c r="BO118" s="839"/>
      <c r="BP118" s="840"/>
      <c r="BQ118" s="879" t="s">
        <v>397</v>
      </c>
      <c r="BR118" s="845"/>
      <c r="BS118" s="845"/>
      <c r="BT118" s="845"/>
      <c r="BU118" s="845"/>
      <c r="BV118" s="845" t="s">
        <v>448</v>
      </c>
      <c r="BW118" s="845"/>
      <c r="BX118" s="845"/>
      <c r="BY118" s="845"/>
      <c r="BZ118" s="845"/>
      <c r="CA118" s="845" t="s">
        <v>448</v>
      </c>
      <c r="CB118" s="845"/>
      <c r="CC118" s="845"/>
      <c r="CD118" s="845"/>
      <c r="CE118" s="845"/>
      <c r="CF118" s="875" t="s">
        <v>448</v>
      </c>
      <c r="CG118" s="876"/>
      <c r="CH118" s="876"/>
      <c r="CI118" s="876"/>
      <c r="CJ118" s="876"/>
      <c r="CK118" s="927"/>
      <c r="CL118" s="821"/>
      <c r="CM118" s="817" t="s">
        <v>475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451</v>
      </c>
      <c r="DH118" s="780"/>
      <c r="DI118" s="780"/>
      <c r="DJ118" s="780"/>
      <c r="DK118" s="781"/>
      <c r="DL118" s="782" t="s">
        <v>397</v>
      </c>
      <c r="DM118" s="780"/>
      <c r="DN118" s="780"/>
      <c r="DO118" s="780"/>
      <c r="DP118" s="781"/>
      <c r="DQ118" s="782" t="s">
        <v>448</v>
      </c>
      <c r="DR118" s="780"/>
      <c r="DS118" s="780"/>
      <c r="DT118" s="780"/>
      <c r="DU118" s="781"/>
      <c r="DV118" s="824" t="s">
        <v>448</v>
      </c>
      <c r="DW118" s="825"/>
      <c r="DX118" s="825"/>
      <c r="DY118" s="825"/>
      <c r="DZ118" s="826"/>
    </row>
    <row r="119" spans="1:130" s="230" customFormat="1" ht="26.25" customHeight="1" x14ac:dyDescent="0.15">
      <c r="A119" s="818" t="s">
        <v>446</v>
      </c>
      <c r="B119" s="819"/>
      <c r="C119" s="860" t="s">
        <v>447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397</v>
      </c>
      <c r="AB119" s="889"/>
      <c r="AC119" s="889"/>
      <c r="AD119" s="889"/>
      <c r="AE119" s="890"/>
      <c r="AF119" s="891" t="s">
        <v>451</v>
      </c>
      <c r="AG119" s="889"/>
      <c r="AH119" s="889"/>
      <c r="AI119" s="889"/>
      <c r="AJ119" s="890"/>
      <c r="AK119" s="891" t="s">
        <v>397</v>
      </c>
      <c r="AL119" s="889"/>
      <c r="AM119" s="889"/>
      <c r="AN119" s="889"/>
      <c r="AO119" s="890"/>
      <c r="AP119" s="892" t="s">
        <v>448</v>
      </c>
      <c r="AQ119" s="893"/>
      <c r="AR119" s="893"/>
      <c r="AS119" s="893"/>
      <c r="AT119" s="894"/>
      <c r="AU119" s="934"/>
      <c r="AV119" s="935"/>
      <c r="AW119" s="935"/>
      <c r="AX119" s="935"/>
      <c r="AY119" s="935"/>
      <c r="AZ119" s="251" t="s">
        <v>192</v>
      </c>
      <c r="BA119" s="251"/>
      <c r="BB119" s="251"/>
      <c r="BC119" s="251"/>
      <c r="BD119" s="251"/>
      <c r="BE119" s="251"/>
      <c r="BF119" s="251"/>
      <c r="BG119" s="251"/>
      <c r="BH119" s="251"/>
      <c r="BI119" s="251"/>
      <c r="BJ119" s="251"/>
      <c r="BK119" s="251"/>
      <c r="BL119" s="251"/>
      <c r="BM119" s="251"/>
      <c r="BN119" s="251"/>
      <c r="BO119" s="877" t="s">
        <v>476</v>
      </c>
      <c r="BP119" s="878"/>
      <c r="BQ119" s="879">
        <v>32829948</v>
      </c>
      <c r="BR119" s="845"/>
      <c r="BS119" s="845"/>
      <c r="BT119" s="845"/>
      <c r="BU119" s="845"/>
      <c r="BV119" s="845">
        <v>33455365</v>
      </c>
      <c r="BW119" s="845"/>
      <c r="BX119" s="845"/>
      <c r="BY119" s="845"/>
      <c r="BZ119" s="845"/>
      <c r="CA119" s="845">
        <v>31563437</v>
      </c>
      <c r="CB119" s="845"/>
      <c r="CC119" s="845"/>
      <c r="CD119" s="845"/>
      <c r="CE119" s="845"/>
      <c r="CF119" s="748"/>
      <c r="CG119" s="749"/>
      <c r="CH119" s="749"/>
      <c r="CI119" s="749"/>
      <c r="CJ119" s="834"/>
      <c r="CK119" s="928"/>
      <c r="CL119" s="823"/>
      <c r="CM119" s="838" t="s">
        <v>477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9237</v>
      </c>
      <c r="DH119" s="764"/>
      <c r="DI119" s="764"/>
      <c r="DJ119" s="764"/>
      <c r="DK119" s="765"/>
      <c r="DL119" s="766">
        <v>5392</v>
      </c>
      <c r="DM119" s="764"/>
      <c r="DN119" s="764"/>
      <c r="DO119" s="764"/>
      <c r="DP119" s="765"/>
      <c r="DQ119" s="766">
        <v>1110</v>
      </c>
      <c r="DR119" s="764"/>
      <c r="DS119" s="764"/>
      <c r="DT119" s="764"/>
      <c r="DU119" s="765"/>
      <c r="DV119" s="848">
        <v>0</v>
      </c>
      <c r="DW119" s="849"/>
      <c r="DX119" s="849"/>
      <c r="DY119" s="849"/>
      <c r="DZ119" s="850"/>
    </row>
    <row r="120" spans="1:130" s="230" customFormat="1" ht="26.25" customHeight="1" x14ac:dyDescent="0.15">
      <c r="A120" s="820"/>
      <c r="B120" s="821"/>
      <c r="C120" s="817" t="s">
        <v>453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448</v>
      </c>
      <c r="AB120" s="780"/>
      <c r="AC120" s="780"/>
      <c r="AD120" s="780"/>
      <c r="AE120" s="781"/>
      <c r="AF120" s="782" t="s">
        <v>448</v>
      </c>
      <c r="AG120" s="780"/>
      <c r="AH120" s="780"/>
      <c r="AI120" s="780"/>
      <c r="AJ120" s="781"/>
      <c r="AK120" s="782" t="s">
        <v>451</v>
      </c>
      <c r="AL120" s="780"/>
      <c r="AM120" s="780"/>
      <c r="AN120" s="780"/>
      <c r="AO120" s="781"/>
      <c r="AP120" s="824" t="s">
        <v>448</v>
      </c>
      <c r="AQ120" s="825"/>
      <c r="AR120" s="825"/>
      <c r="AS120" s="825"/>
      <c r="AT120" s="826"/>
      <c r="AU120" s="880" t="s">
        <v>478</v>
      </c>
      <c r="AV120" s="881"/>
      <c r="AW120" s="881"/>
      <c r="AX120" s="881"/>
      <c r="AY120" s="882"/>
      <c r="AZ120" s="860" t="s">
        <v>479</v>
      </c>
      <c r="BA120" s="810"/>
      <c r="BB120" s="810"/>
      <c r="BC120" s="810"/>
      <c r="BD120" s="810"/>
      <c r="BE120" s="810"/>
      <c r="BF120" s="810"/>
      <c r="BG120" s="810"/>
      <c r="BH120" s="810"/>
      <c r="BI120" s="810"/>
      <c r="BJ120" s="810"/>
      <c r="BK120" s="810"/>
      <c r="BL120" s="810"/>
      <c r="BM120" s="810"/>
      <c r="BN120" s="810"/>
      <c r="BO120" s="810"/>
      <c r="BP120" s="811"/>
      <c r="BQ120" s="861">
        <v>18735395</v>
      </c>
      <c r="BR120" s="842"/>
      <c r="BS120" s="842"/>
      <c r="BT120" s="842"/>
      <c r="BU120" s="842"/>
      <c r="BV120" s="842">
        <v>18369528</v>
      </c>
      <c r="BW120" s="842"/>
      <c r="BX120" s="842"/>
      <c r="BY120" s="842"/>
      <c r="BZ120" s="842"/>
      <c r="CA120" s="842">
        <v>18030879</v>
      </c>
      <c r="CB120" s="842"/>
      <c r="CC120" s="842"/>
      <c r="CD120" s="842"/>
      <c r="CE120" s="842"/>
      <c r="CF120" s="866">
        <v>138.30000000000001</v>
      </c>
      <c r="CG120" s="867"/>
      <c r="CH120" s="867"/>
      <c r="CI120" s="867"/>
      <c r="CJ120" s="867"/>
      <c r="CK120" s="868" t="s">
        <v>480</v>
      </c>
      <c r="CL120" s="852"/>
      <c r="CM120" s="852"/>
      <c r="CN120" s="852"/>
      <c r="CO120" s="853"/>
      <c r="CP120" s="872" t="s">
        <v>481</v>
      </c>
      <c r="CQ120" s="873"/>
      <c r="CR120" s="873"/>
      <c r="CS120" s="873"/>
      <c r="CT120" s="873"/>
      <c r="CU120" s="873"/>
      <c r="CV120" s="873"/>
      <c r="CW120" s="873"/>
      <c r="CX120" s="873"/>
      <c r="CY120" s="873"/>
      <c r="CZ120" s="873"/>
      <c r="DA120" s="873"/>
      <c r="DB120" s="873"/>
      <c r="DC120" s="873"/>
      <c r="DD120" s="873"/>
      <c r="DE120" s="873"/>
      <c r="DF120" s="874"/>
      <c r="DG120" s="861">
        <v>4472687</v>
      </c>
      <c r="DH120" s="842"/>
      <c r="DI120" s="842"/>
      <c r="DJ120" s="842"/>
      <c r="DK120" s="842"/>
      <c r="DL120" s="842">
        <v>4010147</v>
      </c>
      <c r="DM120" s="842"/>
      <c r="DN120" s="842"/>
      <c r="DO120" s="842"/>
      <c r="DP120" s="842"/>
      <c r="DQ120" s="842">
        <v>3501055</v>
      </c>
      <c r="DR120" s="842"/>
      <c r="DS120" s="842"/>
      <c r="DT120" s="842"/>
      <c r="DU120" s="842"/>
      <c r="DV120" s="843">
        <v>26.9</v>
      </c>
      <c r="DW120" s="843"/>
      <c r="DX120" s="843"/>
      <c r="DY120" s="843"/>
      <c r="DZ120" s="844"/>
    </row>
    <row r="121" spans="1:130" s="230" customFormat="1" ht="26.25" customHeight="1" x14ac:dyDescent="0.15">
      <c r="A121" s="820"/>
      <c r="B121" s="821"/>
      <c r="C121" s="863" t="s">
        <v>482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449</v>
      </c>
      <c r="AB121" s="780"/>
      <c r="AC121" s="780"/>
      <c r="AD121" s="780"/>
      <c r="AE121" s="781"/>
      <c r="AF121" s="782" t="s">
        <v>451</v>
      </c>
      <c r="AG121" s="780"/>
      <c r="AH121" s="780"/>
      <c r="AI121" s="780"/>
      <c r="AJ121" s="781"/>
      <c r="AK121" s="782" t="s">
        <v>448</v>
      </c>
      <c r="AL121" s="780"/>
      <c r="AM121" s="780"/>
      <c r="AN121" s="780"/>
      <c r="AO121" s="781"/>
      <c r="AP121" s="824" t="s">
        <v>451</v>
      </c>
      <c r="AQ121" s="825"/>
      <c r="AR121" s="825"/>
      <c r="AS121" s="825"/>
      <c r="AT121" s="826"/>
      <c r="AU121" s="883"/>
      <c r="AV121" s="884"/>
      <c r="AW121" s="884"/>
      <c r="AX121" s="884"/>
      <c r="AY121" s="885"/>
      <c r="AZ121" s="817" t="s">
        <v>483</v>
      </c>
      <c r="BA121" s="752"/>
      <c r="BB121" s="752"/>
      <c r="BC121" s="752"/>
      <c r="BD121" s="752"/>
      <c r="BE121" s="752"/>
      <c r="BF121" s="752"/>
      <c r="BG121" s="752"/>
      <c r="BH121" s="752"/>
      <c r="BI121" s="752"/>
      <c r="BJ121" s="752"/>
      <c r="BK121" s="752"/>
      <c r="BL121" s="752"/>
      <c r="BM121" s="752"/>
      <c r="BN121" s="752"/>
      <c r="BO121" s="752"/>
      <c r="BP121" s="753"/>
      <c r="BQ121" s="789">
        <v>1262259</v>
      </c>
      <c r="BR121" s="790"/>
      <c r="BS121" s="790"/>
      <c r="BT121" s="790"/>
      <c r="BU121" s="790"/>
      <c r="BV121" s="790">
        <v>900690</v>
      </c>
      <c r="BW121" s="790"/>
      <c r="BX121" s="790"/>
      <c r="BY121" s="790"/>
      <c r="BZ121" s="790"/>
      <c r="CA121" s="790">
        <v>725302</v>
      </c>
      <c r="CB121" s="790"/>
      <c r="CC121" s="790"/>
      <c r="CD121" s="790"/>
      <c r="CE121" s="790"/>
      <c r="CF121" s="875">
        <v>5.6</v>
      </c>
      <c r="CG121" s="876"/>
      <c r="CH121" s="876"/>
      <c r="CI121" s="876"/>
      <c r="CJ121" s="876"/>
      <c r="CK121" s="869"/>
      <c r="CL121" s="855"/>
      <c r="CM121" s="855"/>
      <c r="CN121" s="855"/>
      <c r="CO121" s="856"/>
      <c r="CP121" s="835" t="s">
        <v>410</v>
      </c>
      <c r="CQ121" s="836"/>
      <c r="CR121" s="836"/>
      <c r="CS121" s="836"/>
      <c r="CT121" s="836"/>
      <c r="CU121" s="836"/>
      <c r="CV121" s="836"/>
      <c r="CW121" s="836"/>
      <c r="CX121" s="836"/>
      <c r="CY121" s="836"/>
      <c r="CZ121" s="836"/>
      <c r="DA121" s="836"/>
      <c r="DB121" s="836"/>
      <c r="DC121" s="836"/>
      <c r="DD121" s="836"/>
      <c r="DE121" s="836"/>
      <c r="DF121" s="837"/>
      <c r="DG121" s="789">
        <v>1458634</v>
      </c>
      <c r="DH121" s="790"/>
      <c r="DI121" s="790"/>
      <c r="DJ121" s="790"/>
      <c r="DK121" s="790"/>
      <c r="DL121" s="790">
        <v>1294360</v>
      </c>
      <c r="DM121" s="790"/>
      <c r="DN121" s="790"/>
      <c r="DO121" s="790"/>
      <c r="DP121" s="790"/>
      <c r="DQ121" s="790">
        <v>1141347</v>
      </c>
      <c r="DR121" s="790"/>
      <c r="DS121" s="790"/>
      <c r="DT121" s="790"/>
      <c r="DU121" s="790"/>
      <c r="DV121" s="796">
        <v>8.8000000000000007</v>
      </c>
      <c r="DW121" s="796"/>
      <c r="DX121" s="796"/>
      <c r="DY121" s="796"/>
      <c r="DZ121" s="797"/>
    </row>
    <row r="122" spans="1:130" s="230" customFormat="1" ht="26.25" customHeight="1" x14ac:dyDescent="0.15">
      <c r="A122" s="820"/>
      <c r="B122" s="821"/>
      <c r="C122" s="817" t="s">
        <v>464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448</v>
      </c>
      <c r="AB122" s="780"/>
      <c r="AC122" s="780"/>
      <c r="AD122" s="780"/>
      <c r="AE122" s="781"/>
      <c r="AF122" s="782" t="s">
        <v>448</v>
      </c>
      <c r="AG122" s="780"/>
      <c r="AH122" s="780"/>
      <c r="AI122" s="780"/>
      <c r="AJ122" s="781"/>
      <c r="AK122" s="782" t="s">
        <v>448</v>
      </c>
      <c r="AL122" s="780"/>
      <c r="AM122" s="780"/>
      <c r="AN122" s="780"/>
      <c r="AO122" s="781"/>
      <c r="AP122" s="824" t="s">
        <v>448</v>
      </c>
      <c r="AQ122" s="825"/>
      <c r="AR122" s="825"/>
      <c r="AS122" s="825"/>
      <c r="AT122" s="826"/>
      <c r="AU122" s="883"/>
      <c r="AV122" s="884"/>
      <c r="AW122" s="884"/>
      <c r="AX122" s="884"/>
      <c r="AY122" s="885"/>
      <c r="AZ122" s="838" t="s">
        <v>484</v>
      </c>
      <c r="BA122" s="839"/>
      <c r="BB122" s="839"/>
      <c r="BC122" s="839"/>
      <c r="BD122" s="839"/>
      <c r="BE122" s="839"/>
      <c r="BF122" s="839"/>
      <c r="BG122" s="839"/>
      <c r="BH122" s="839"/>
      <c r="BI122" s="839"/>
      <c r="BJ122" s="839"/>
      <c r="BK122" s="839"/>
      <c r="BL122" s="839"/>
      <c r="BM122" s="839"/>
      <c r="BN122" s="839"/>
      <c r="BO122" s="839"/>
      <c r="BP122" s="840"/>
      <c r="BQ122" s="879">
        <v>26239343</v>
      </c>
      <c r="BR122" s="845"/>
      <c r="BS122" s="845"/>
      <c r="BT122" s="845"/>
      <c r="BU122" s="845"/>
      <c r="BV122" s="845">
        <v>26572795</v>
      </c>
      <c r="BW122" s="845"/>
      <c r="BX122" s="845"/>
      <c r="BY122" s="845"/>
      <c r="BZ122" s="845"/>
      <c r="CA122" s="845">
        <v>25173518</v>
      </c>
      <c r="CB122" s="845"/>
      <c r="CC122" s="845"/>
      <c r="CD122" s="845"/>
      <c r="CE122" s="845"/>
      <c r="CF122" s="846">
        <v>193.1</v>
      </c>
      <c r="CG122" s="847"/>
      <c r="CH122" s="847"/>
      <c r="CI122" s="847"/>
      <c r="CJ122" s="847"/>
      <c r="CK122" s="869"/>
      <c r="CL122" s="855"/>
      <c r="CM122" s="855"/>
      <c r="CN122" s="855"/>
      <c r="CO122" s="856"/>
      <c r="CP122" s="835" t="s">
        <v>485</v>
      </c>
      <c r="CQ122" s="836"/>
      <c r="CR122" s="836"/>
      <c r="CS122" s="836"/>
      <c r="CT122" s="836"/>
      <c r="CU122" s="836"/>
      <c r="CV122" s="836"/>
      <c r="CW122" s="836"/>
      <c r="CX122" s="836"/>
      <c r="CY122" s="836"/>
      <c r="CZ122" s="836"/>
      <c r="DA122" s="836"/>
      <c r="DB122" s="836"/>
      <c r="DC122" s="836"/>
      <c r="DD122" s="836"/>
      <c r="DE122" s="836"/>
      <c r="DF122" s="837"/>
      <c r="DG122" s="789" t="s">
        <v>448</v>
      </c>
      <c r="DH122" s="790"/>
      <c r="DI122" s="790"/>
      <c r="DJ122" s="790"/>
      <c r="DK122" s="790"/>
      <c r="DL122" s="790" t="s">
        <v>451</v>
      </c>
      <c r="DM122" s="790"/>
      <c r="DN122" s="790"/>
      <c r="DO122" s="790"/>
      <c r="DP122" s="790"/>
      <c r="DQ122" s="790" t="s">
        <v>448</v>
      </c>
      <c r="DR122" s="790"/>
      <c r="DS122" s="790"/>
      <c r="DT122" s="790"/>
      <c r="DU122" s="790"/>
      <c r="DV122" s="796" t="s">
        <v>448</v>
      </c>
      <c r="DW122" s="796"/>
      <c r="DX122" s="796"/>
      <c r="DY122" s="796"/>
      <c r="DZ122" s="797"/>
    </row>
    <row r="123" spans="1:130" s="230" customFormat="1" ht="26.25" customHeight="1" x14ac:dyDescent="0.15">
      <c r="A123" s="820"/>
      <c r="B123" s="821"/>
      <c r="C123" s="817" t="s">
        <v>470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449</v>
      </c>
      <c r="AB123" s="780"/>
      <c r="AC123" s="780"/>
      <c r="AD123" s="780"/>
      <c r="AE123" s="781"/>
      <c r="AF123" s="782" t="s">
        <v>448</v>
      </c>
      <c r="AG123" s="780"/>
      <c r="AH123" s="780"/>
      <c r="AI123" s="780"/>
      <c r="AJ123" s="781"/>
      <c r="AK123" s="782" t="s">
        <v>451</v>
      </c>
      <c r="AL123" s="780"/>
      <c r="AM123" s="780"/>
      <c r="AN123" s="780"/>
      <c r="AO123" s="781"/>
      <c r="AP123" s="824" t="s">
        <v>448</v>
      </c>
      <c r="AQ123" s="825"/>
      <c r="AR123" s="825"/>
      <c r="AS123" s="825"/>
      <c r="AT123" s="826"/>
      <c r="AU123" s="886"/>
      <c r="AV123" s="887"/>
      <c r="AW123" s="887"/>
      <c r="AX123" s="887"/>
      <c r="AY123" s="887"/>
      <c r="AZ123" s="251" t="s">
        <v>192</v>
      </c>
      <c r="BA123" s="251"/>
      <c r="BB123" s="251"/>
      <c r="BC123" s="251"/>
      <c r="BD123" s="251"/>
      <c r="BE123" s="251"/>
      <c r="BF123" s="251"/>
      <c r="BG123" s="251"/>
      <c r="BH123" s="251"/>
      <c r="BI123" s="251"/>
      <c r="BJ123" s="251"/>
      <c r="BK123" s="251"/>
      <c r="BL123" s="251"/>
      <c r="BM123" s="251"/>
      <c r="BN123" s="251"/>
      <c r="BO123" s="877" t="s">
        <v>486</v>
      </c>
      <c r="BP123" s="878"/>
      <c r="BQ123" s="832">
        <v>46236997</v>
      </c>
      <c r="BR123" s="833"/>
      <c r="BS123" s="833"/>
      <c r="BT123" s="833"/>
      <c r="BU123" s="833"/>
      <c r="BV123" s="833">
        <v>45843013</v>
      </c>
      <c r="BW123" s="833"/>
      <c r="BX123" s="833"/>
      <c r="BY123" s="833"/>
      <c r="BZ123" s="833"/>
      <c r="CA123" s="833">
        <v>43929699</v>
      </c>
      <c r="CB123" s="833"/>
      <c r="CC123" s="833"/>
      <c r="CD123" s="833"/>
      <c r="CE123" s="833"/>
      <c r="CF123" s="748"/>
      <c r="CG123" s="749"/>
      <c r="CH123" s="749"/>
      <c r="CI123" s="749"/>
      <c r="CJ123" s="834"/>
      <c r="CK123" s="869"/>
      <c r="CL123" s="855"/>
      <c r="CM123" s="855"/>
      <c r="CN123" s="855"/>
      <c r="CO123" s="856"/>
      <c r="CP123" s="835" t="s">
        <v>487</v>
      </c>
      <c r="CQ123" s="836"/>
      <c r="CR123" s="836"/>
      <c r="CS123" s="836"/>
      <c r="CT123" s="836"/>
      <c r="CU123" s="836"/>
      <c r="CV123" s="836"/>
      <c r="CW123" s="836"/>
      <c r="CX123" s="836"/>
      <c r="CY123" s="836"/>
      <c r="CZ123" s="836"/>
      <c r="DA123" s="836"/>
      <c r="DB123" s="836"/>
      <c r="DC123" s="836"/>
      <c r="DD123" s="836"/>
      <c r="DE123" s="836"/>
      <c r="DF123" s="837"/>
      <c r="DG123" s="779" t="s">
        <v>451</v>
      </c>
      <c r="DH123" s="780"/>
      <c r="DI123" s="780"/>
      <c r="DJ123" s="780"/>
      <c r="DK123" s="781"/>
      <c r="DL123" s="782" t="s">
        <v>451</v>
      </c>
      <c r="DM123" s="780"/>
      <c r="DN123" s="780"/>
      <c r="DO123" s="780"/>
      <c r="DP123" s="781"/>
      <c r="DQ123" s="782" t="s">
        <v>451</v>
      </c>
      <c r="DR123" s="780"/>
      <c r="DS123" s="780"/>
      <c r="DT123" s="780"/>
      <c r="DU123" s="781"/>
      <c r="DV123" s="824" t="s">
        <v>449</v>
      </c>
      <c r="DW123" s="825"/>
      <c r="DX123" s="825"/>
      <c r="DY123" s="825"/>
      <c r="DZ123" s="826"/>
    </row>
    <row r="124" spans="1:130" s="230" customFormat="1" ht="26.25" customHeight="1" thickBot="1" x14ac:dyDescent="0.2">
      <c r="A124" s="820"/>
      <c r="B124" s="821"/>
      <c r="C124" s="817" t="s">
        <v>473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449</v>
      </c>
      <c r="AB124" s="780"/>
      <c r="AC124" s="780"/>
      <c r="AD124" s="780"/>
      <c r="AE124" s="781"/>
      <c r="AF124" s="782" t="s">
        <v>449</v>
      </c>
      <c r="AG124" s="780"/>
      <c r="AH124" s="780"/>
      <c r="AI124" s="780"/>
      <c r="AJ124" s="781"/>
      <c r="AK124" s="782" t="s">
        <v>449</v>
      </c>
      <c r="AL124" s="780"/>
      <c r="AM124" s="780"/>
      <c r="AN124" s="780"/>
      <c r="AO124" s="781"/>
      <c r="AP124" s="824" t="s">
        <v>449</v>
      </c>
      <c r="AQ124" s="825"/>
      <c r="AR124" s="825"/>
      <c r="AS124" s="825"/>
      <c r="AT124" s="826"/>
      <c r="AU124" s="827" t="s">
        <v>488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449</v>
      </c>
      <c r="BR124" s="831"/>
      <c r="BS124" s="831"/>
      <c r="BT124" s="831"/>
      <c r="BU124" s="831"/>
      <c r="BV124" s="831" t="s">
        <v>451</v>
      </c>
      <c r="BW124" s="831"/>
      <c r="BX124" s="831"/>
      <c r="BY124" s="831"/>
      <c r="BZ124" s="831"/>
      <c r="CA124" s="831" t="s">
        <v>449</v>
      </c>
      <c r="CB124" s="831"/>
      <c r="CC124" s="831"/>
      <c r="CD124" s="831"/>
      <c r="CE124" s="831"/>
      <c r="CF124" s="726"/>
      <c r="CG124" s="727"/>
      <c r="CH124" s="727"/>
      <c r="CI124" s="727"/>
      <c r="CJ124" s="862"/>
      <c r="CK124" s="870"/>
      <c r="CL124" s="870"/>
      <c r="CM124" s="870"/>
      <c r="CN124" s="870"/>
      <c r="CO124" s="871"/>
      <c r="CP124" s="835" t="s">
        <v>489</v>
      </c>
      <c r="CQ124" s="836"/>
      <c r="CR124" s="836"/>
      <c r="CS124" s="836"/>
      <c r="CT124" s="836"/>
      <c r="CU124" s="836"/>
      <c r="CV124" s="836"/>
      <c r="CW124" s="836"/>
      <c r="CX124" s="836"/>
      <c r="CY124" s="836"/>
      <c r="CZ124" s="836"/>
      <c r="DA124" s="836"/>
      <c r="DB124" s="836"/>
      <c r="DC124" s="836"/>
      <c r="DD124" s="836"/>
      <c r="DE124" s="836"/>
      <c r="DF124" s="837"/>
      <c r="DG124" s="763">
        <v>8468</v>
      </c>
      <c r="DH124" s="764"/>
      <c r="DI124" s="764"/>
      <c r="DJ124" s="764"/>
      <c r="DK124" s="765"/>
      <c r="DL124" s="766" t="s">
        <v>490</v>
      </c>
      <c r="DM124" s="764"/>
      <c r="DN124" s="764"/>
      <c r="DO124" s="764"/>
      <c r="DP124" s="765"/>
      <c r="DQ124" s="766" t="s">
        <v>451</v>
      </c>
      <c r="DR124" s="764"/>
      <c r="DS124" s="764"/>
      <c r="DT124" s="764"/>
      <c r="DU124" s="765"/>
      <c r="DV124" s="848" t="s">
        <v>451</v>
      </c>
      <c r="DW124" s="849"/>
      <c r="DX124" s="849"/>
      <c r="DY124" s="849"/>
      <c r="DZ124" s="850"/>
    </row>
    <row r="125" spans="1:130" s="230" customFormat="1" ht="26.25" customHeight="1" x14ac:dyDescent="0.15">
      <c r="A125" s="820"/>
      <c r="B125" s="821"/>
      <c r="C125" s="817" t="s">
        <v>475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451</v>
      </c>
      <c r="AB125" s="780"/>
      <c r="AC125" s="780"/>
      <c r="AD125" s="780"/>
      <c r="AE125" s="781"/>
      <c r="AF125" s="782" t="s">
        <v>490</v>
      </c>
      <c r="AG125" s="780"/>
      <c r="AH125" s="780"/>
      <c r="AI125" s="780"/>
      <c r="AJ125" s="781"/>
      <c r="AK125" s="782" t="s">
        <v>451</v>
      </c>
      <c r="AL125" s="780"/>
      <c r="AM125" s="780"/>
      <c r="AN125" s="780"/>
      <c r="AO125" s="781"/>
      <c r="AP125" s="824" t="s">
        <v>451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491</v>
      </c>
      <c r="CL125" s="852"/>
      <c r="CM125" s="852"/>
      <c r="CN125" s="852"/>
      <c r="CO125" s="853"/>
      <c r="CP125" s="860" t="s">
        <v>492</v>
      </c>
      <c r="CQ125" s="810"/>
      <c r="CR125" s="810"/>
      <c r="CS125" s="810"/>
      <c r="CT125" s="810"/>
      <c r="CU125" s="810"/>
      <c r="CV125" s="810"/>
      <c r="CW125" s="810"/>
      <c r="CX125" s="810"/>
      <c r="CY125" s="810"/>
      <c r="CZ125" s="810"/>
      <c r="DA125" s="810"/>
      <c r="DB125" s="810"/>
      <c r="DC125" s="810"/>
      <c r="DD125" s="810"/>
      <c r="DE125" s="810"/>
      <c r="DF125" s="811"/>
      <c r="DG125" s="861" t="s">
        <v>397</v>
      </c>
      <c r="DH125" s="842"/>
      <c r="DI125" s="842"/>
      <c r="DJ125" s="842"/>
      <c r="DK125" s="842"/>
      <c r="DL125" s="842" t="s">
        <v>451</v>
      </c>
      <c r="DM125" s="842"/>
      <c r="DN125" s="842"/>
      <c r="DO125" s="842"/>
      <c r="DP125" s="842"/>
      <c r="DQ125" s="842" t="s">
        <v>451</v>
      </c>
      <c r="DR125" s="842"/>
      <c r="DS125" s="842"/>
      <c r="DT125" s="842"/>
      <c r="DU125" s="842"/>
      <c r="DV125" s="843" t="s">
        <v>451</v>
      </c>
      <c r="DW125" s="843"/>
      <c r="DX125" s="843"/>
      <c r="DY125" s="843"/>
      <c r="DZ125" s="844"/>
    </row>
    <row r="126" spans="1:130" s="230" customFormat="1" ht="26.25" customHeight="1" thickBot="1" x14ac:dyDescent="0.2">
      <c r="A126" s="820"/>
      <c r="B126" s="821"/>
      <c r="C126" s="817" t="s">
        <v>477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451</v>
      </c>
      <c r="AB126" s="780"/>
      <c r="AC126" s="780"/>
      <c r="AD126" s="780"/>
      <c r="AE126" s="781"/>
      <c r="AF126" s="782" t="s">
        <v>451</v>
      </c>
      <c r="AG126" s="780"/>
      <c r="AH126" s="780"/>
      <c r="AI126" s="780"/>
      <c r="AJ126" s="781"/>
      <c r="AK126" s="782" t="s">
        <v>451</v>
      </c>
      <c r="AL126" s="780"/>
      <c r="AM126" s="780"/>
      <c r="AN126" s="780"/>
      <c r="AO126" s="781"/>
      <c r="AP126" s="824" t="s">
        <v>451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493</v>
      </c>
      <c r="CQ126" s="752"/>
      <c r="CR126" s="752"/>
      <c r="CS126" s="752"/>
      <c r="CT126" s="752"/>
      <c r="CU126" s="752"/>
      <c r="CV126" s="752"/>
      <c r="CW126" s="752"/>
      <c r="CX126" s="752"/>
      <c r="CY126" s="752"/>
      <c r="CZ126" s="752"/>
      <c r="DA126" s="752"/>
      <c r="DB126" s="752"/>
      <c r="DC126" s="752"/>
      <c r="DD126" s="752"/>
      <c r="DE126" s="752"/>
      <c r="DF126" s="753"/>
      <c r="DG126" s="789" t="s">
        <v>451</v>
      </c>
      <c r="DH126" s="790"/>
      <c r="DI126" s="790"/>
      <c r="DJ126" s="790"/>
      <c r="DK126" s="790"/>
      <c r="DL126" s="790" t="s">
        <v>490</v>
      </c>
      <c r="DM126" s="790"/>
      <c r="DN126" s="790"/>
      <c r="DO126" s="790"/>
      <c r="DP126" s="790"/>
      <c r="DQ126" s="790" t="s">
        <v>451</v>
      </c>
      <c r="DR126" s="790"/>
      <c r="DS126" s="790"/>
      <c r="DT126" s="790"/>
      <c r="DU126" s="790"/>
      <c r="DV126" s="796" t="s">
        <v>490</v>
      </c>
      <c r="DW126" s="796"/>
      <c r="DX126" s="796"/>
      <c r="DY126" s="796"/>
      <c r="DZ126" s="797"/>
    </row>
    <row r="127" spans="1:130" s="230" customFormat="1" ht="26.25" customHeight="1" x14ac:dyDescent="0.15">
      <c r="A127" s="822"/>
      <c r="B127" s="823"/>
      <c r="C127" s="838" t="s">
        <v>494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5932</v>
      </c>
      <c r="AB127" s="780"/>
      <c r="AC127" s="780"/>
      <c r="AD127" s="780"/>
      <c r="AE127" s="781"/>
      <c r="AF127" s="782">
        <v>3097</v>
      </c>
      <c r="AG127" s="780"/>
      <c r="AH127" s="780"/>
      <c r="AI127" s="780"/>
      <c r="AJ127" s="781"/>
      <c r="AK127" s="782">
        <v>1233</v>
      </c>
      <c r="AL127" s="780"/>
      <c r="AM127" s="780"/>
      <c r="AN127" s="780"/>
      <c r="AO127" s="781"/>
      <c r="AP127" s="824">
        <v>0</v>
      </c>
      <c r="AQ127" s="825"/>
      <c r="AR127" s="825"/>
      <c r="AS127" s="825"/>
      <c r="AT127" s="826"/>
      <c r="AU127" s="232"/>
      <c r="AV127" s="232"/>
      <c r="AW127" s="232"/>
      <c r="AX127" s="841" t="s">
        <v>495</v>
      </c>
      <c r="AY127" s="814"/>
      <c r="AZ127" s="814"/>
      <c r="BA127" s="814"/>
      <c r="BB127" s="814"/>
      <c r="BC127" s="814"/>
      <c r="BD127" s="814"/>
      <c r="BE127" s="815"/>
      <c r="BF127" s="813" t="s">
        <v>496</v>
      </c>
      <c r="BG127" s="814"/>
      <c r="BH127" s="814"/>
      <c r="BI127" s="814"/>
      <c r="BJ127" s="814"/>
      <c r="BK127" s="814"/>
      <c r="BL127" s="815"/>
      <c r="BM127" s="813" t="s">
        <v>497</v>
      </c>
      <c r="BN127" s="814"/>
      <c r="BO127" s="814"/>
      <c r="BP127" s="814"/>
      <c r="BQ127" s="814"/>
      <c r="BR127" s="814"/>
      <c r="BS127" s="815"/>
      <c r="BT127" s="813" t="s">
        <v>498</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499</v>
      </c>
      <c r="CQ127" s="752"/>
      <c r="CR127" s="752"/>
      <c r="CS127" s="752"/>
      <c r="CT127" s="752"/>
      <c r="CU127" s="752"/>
      <c r="CV127" s="752"/>
      <c r="CW127" s="752"/>
      <c r="CX127" s="752"/>
      <c r="CY127" s="752"/>
      <c r="CZ127" s="752"/>
      <c r="DA127" s="752"/>
      <c r="DB127" s="752"/>
      <c r="DC127" s="752"/>
      <c r="DD127" s="752"/>
      <c r="DE127" s="752"/>
      <c r="DF127" s="753"/>
      <c r="DG127" s="789" t="s">
        <v>451</v>
      </c>
      <c r="DH127" s="790"/>
      <c r="DI127" s="790"/>
      <c r="DJ127" s="790"/>
      <c r="DK127" s="790"/>
      <c r="DL127" s="790" t="s">
        <v>397</v>
      </c>
      <c r="DM127" s="790"/>
      <c r="DN127" s="790"/>
      <c r="DO127" s="790"/>
      <c r="DP127" s="790"/>
      <c r="DQ127" s="790" t="s">
        <v>500</v>
      </c>
      <c r="DR127" s="790"/>
      <c r="DS127" s="790"/>
      <c r="DT127" s="790"/>
      <c r="DU127" s="790"/>
      <c r="DV127" s="796" t="s">
        <v>397</v>
      </c>
      <c r="DW127" s="796"/>
      <c r="DX127" s="796"/>
      <c r="DY127" s="796"/>
      <c r="DZ127" s="797"/>
    </row>
    <row r="128" spans="1:130" s="230" customFormat="1" ht="26.25" customHeight="1" thickBot="1" x14ac:dyDescent="0.2">
      <c r="A128" s="798" t="s">
        <v>501</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502</v>
      </c>
      <c r="X128" s="800"/>
      <c r="Y128" s="800"/>
      <c r="Z128" s="801"/>
      <c r="AA128" s="802">
        <v>123204</v>
      </c>
      <c r="AB128" s="803"/>
      <c r="AC128" s="803"/>
      <c r="AD128" s="803"/>
      <c r="AE128" s="804"/>
      <c r="AF128" s="805">
        <v>171022</v>
      </c>
      <c r="AG128" s="803"/>
      <c r="AH128" s="803"/>
      <c r="AI128" s="803"/>
      <c r="AJ128" s="804"/>
      <c r="AK128" s="805">
        <v>171627</v>
      </c>
      <c r="AL128" s="803"/>
      <c r="AM128" s="803"/>
      <c r="AN128" s="803"/>
      <c r="AO128" s="804"/>
      <c r="AP128" s="806"/>
      <c r="AQ128" s="807"/>
      <c r="AR128" s="807"/>
      <c r="AS128" s="807"/>
      <c r="AT128" s="808"/>
      <c r="AU128" s="232"/>
      <c r="AV128" s="232"/>
      <c r="AW128" s="232"/>
      <c r="AX128" s="809" t="s">
        <v>503</v>
      </c>
      <c r="AY128" s="810"/>
      <c r="AZ128" s="810"/>
      <c r="BA128" s="810"/>
      <c r="BB128" s="810"/>
      <c r="BC128" s="810"/>
      <c r="BD128" s="810"/>
      <c r="BE128" s="811"/>
      <c r="BF128" s="786" t="s">
        <v>451</v>
      </c>
      <c r="BG128" s="787"/>
      <c r="BH128" s="787"/>
      <c r="BI128" s="787"/>
      <c r="BJ128" s="787"/>
      <c r="BK128" s="787"/>
      <c r="BL128" s="812"/>
      <c r="BM128" s="786">
        <v>12.69</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504</v>
      </c>
      <c r="CQ128" s="730"/>
      <c r="CR128" s="730"/>
      <c r="CS128" s="730"/>
      <c r="CT128" s="730"/>
      <c r="CU128" s="730"/>
      <c r="CV128" s="730"/>
      <c r="CW128" s="730"/>
      <c r="CX128" s="730"/>
      <c r="CY128" s="730"/>
      <c r="CZ128" s="730"/>
      <c r="DA128" s="730"/>
      <c r="DB128" s="730"/>
      <c r="DC128" s="730"/>
      <c r="DD128" s="730"/>
      <c r="DE128" s="730"/>
      <c r="DF128" s="731"/>
      <c r="DG128" s="792" t="s">
        <v>490</v>
      </c>
      <c r="DH128" s="793"/>
      <c r="DI128" s="793"/>
      <c r="DJ128" s="793"/>
      <c r="DK128" s="793"/>
      <c r="DL128" s="793" t="s">
        <v>451</v>
      </c>
      <c r="DM128" s="793"/>
      <c r="DN128" s="793"/>
      <c r="DO128" s="793"/>
      <c r="DP128" s="793"/>
      <c r="DQ128" s="793" t="s">
        <v>451</v>
      </c>
      <c r="DR128" s="793"/>
      <c r="DS128" s="793"/>
      <c r="DT128" s="793"/>
      <c r="DU128" s="793"/>
      <c r="DV128" s="794" t="s">
        <v>451</v>
      </c>
      <c r="DW128" s="794"/>
      <c r="DX128" s="794"/>
      <c r="DY128" s="794"/>
      <c r="DZ128" s="795"/>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505</v>
      </c>
      <c r="X129" s="777"/>
      <c r="Y129" s="777"/>
      <c r="Z129" s="778"/>
      <c r="AA129" s="779">
        <v>16246517</v>
      </c>
      <c r="AB129" s="780"/>
      <c r="AC129" s="780"/>
      <c r="AD129" s="780"/>
      <c r="AE129" s="781"/>
      <c r="AF129" s="782">
        <v>16666459</v>
      </c>
      <c r="AG129" s="780"/>
      <c r="AH129" s="780"/>
      <c r="AI129" s="780"/>
      <c r="AJ129" s="781"/>
      <c r="AK129" s="782">
        <v>16221783</v>
      </c>
      <c r="AL129" s="780"/>
      <c r="AM129" s="780"/>
      <c r="AN129" s="780"/>
      <c r="AO129" s="781"/>
      <c r="AP129" s="783"/>
      <c r="AQ129" s="784"/>
      <c r="AR129" s="784"/>
      <c r="AS129" s="784"/>
      <c r="AT129" s="785"/>
      <c r="AU129" s="233"/>
      <c r="AV129" s="233"/>
      <c r="AW129" s="233"/>
      <c r="AX129" s="751" t="s">
        <v>506</v>
      </c>
      <c r="AY129" s="752"/>
      <c r="AZ129" s="752"/>
      <c r="BA129" s="752"/>
      <c r="BB129" s="752"/>
      <c r="BC129" s="752"/>
      <c r="BD129" s="752"/>
      <c r="BE129" s="753"/>
      <c r="BF129" s="770" t="s">
        <v>490</v>
      </c>
      <c r="BG129" s="771"/>
      <c r="BH129" s="771"/>
      <c r="BI129" s="771"/>
      <c r="BJ129" s="771"/>
      <c r="BK129" s="771"/>
      <c r="BL129" s="772"/>
      <c r="BM129" s="770">
        <v>17.690000000000001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508</v>
      </c>
      <c r="X130" s="777"/>
      <c r="Y130" s="777"/>
      <c r="Z130" s="778"/>
      <c r="AA130" s="779">
        <v>3217967</v>
      </c>
      <c r="AB130" s="780"/>
      <c r="AC130" s="780"/>
      <c r="AD130" s="780"/>
      <c r="AE130" s="781"/>
      <c r="AF130" s="782">
        <v>3200599</v>
      </c>
      <c r="AG130" s="780"/>
      <c r="AH130" s="780"/>
      <c r="AI130" s="780"/>
      <c r="AJ130" s="781"/>
      <c r="AK130" s="782">
        <v>3185570</v>
      </c>
      <c r="AL130" s="780"/>
      <c r="AM130" s="780"/>
      <c r="AN130" s="780"/>
      <c r="AO130" s="781"/>
      <c r="AP130" s="783"/>
      <c r="AQ130" s="784"/>
      <c r="AR130" s="784"/>
      <c r="AS130" s="784"/>
      <c r="AT130" s="785"/>
      <c r="AU130" s="233"/>
      <c r="AV130" s="233"/>
      <c r="AW130" s="233"/>
      <c r="AX130" s="751" t="s">
        <v>509</v>
      </c>
      <c r="AY130" s="752"/>
      <c r="AZ130" s="752"/>
      <c r="BA130" s="752"/>
      <c r="BB130" s="752"/>
      <c r="BC130" s="752"/>
      <c r="BD130" s="752"/>
      <c r="BE130" s="753"/>
      <c r="BF130" s="754">
        <v>4.2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510</v>
      </c>
      <c r="X131" s="761"/>
      <c r="Y131" s="761"/>
      <c r="Z131" s="762"/>
      <c r="AA131" s="763">
        <v>13028550</v>
      </c>
      <c r="AB131" s="764"/>
      <c r="AC131" s="764"/>
      <c r="AD131" s="764"/>
      <c r="AE131" s="765"/>
      <c r="AF131" s="766">
        <v>13465860</v>
      </c>
      <c r="AG131" s="764"/>
      <c r="AH131" s="764"/>
      <c r="AI131" s="764"/>
      <c r="AJ131" s="765"/>
      <c r="AK131" s="766">
        <v>13036213</v>
      </c>
      <c r="AL131" s="764"/>
      <c r="AM131" s="764"/>
      <c r="AN131" s="764"/>
      <c r="AO131" s="765"/>
      <c r="AP131" s="767"/>
      <c r="AQ131" s="768"/>
      <c r="AR131" s="768"/>
      <c r="AS131" s="768"/>
      <c r="AT131" s="769"/>
      <c r="AU131" s="233"/>
      <c r="AV131" s="233"/>
      <c r="AW131" s="233"/>
      <c r="AX131" s="729" t="s">
        <v>511</v>
      </c>
      <c r="AY131" s="730"/>
      <c r="AZ131" s="730"/>
      <c r="BA131" s="730"/>
      <c r="BB131" s="730"/>
      <c r="BC131" s="730"/>
      <c r="BD131" s="730"/>
      <c r="BE131" s="731"/>
      <c r="BF131" s="732" t="s">
        <v>490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513</v>
      </c>
      <c r="W132" s="742"/>
      <c r="X132" s="742"/>
      <c r="Y132" s="742"/>
      <c r="Z132" s="743"/>
      <c r="AA132" s="744">
        <v>3.4565243250000002</v>
      </c>
      <c r="AB132" s="745"/>
      <c r="AC132" s="745"/>
      <c r="AD132" s="745"/>
      <c r="AE132" s="746"/>
      <c r="AF132" s="747">
        <v>4.5242487300000001</v>
      </c>
      <c r="AG132" s="745"/>
      <c r="AH132" s="745"/>
      <c r="AI132" s="745"/>
      <c r="AJ132" s="746"/>
      <c r="AK132" s="747">
        <v>4.817219541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514</v>
      </c>
      <c r="W133" s="721"/>
      <c r="X133" s="721"/>
      <c r="Y133" s="721"/>
      <c r="Z133" s="722"/>
      <c r="AA133" s="723">
        <v>3.5</v>
      </c>
      <c r="AB133" s="724"/>
      <c r="AC133" s="724"/>
      <c r="AD133" s="724"/>
      <c r="AE133" s="725"/>
      <c r="AF133" s="723">
        <v>3.8</v>
      </c>
      <c r="AG133" s="724"/>
      <c r="AH133" s="724"/>
      <c r="AI133" s="724"/>
      <c r="AJ133" s="725"/>
      <c r="AK133" s="723">
        <v>4.2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yeZ3ykjnb8tIEEjYL1CkpdXKqUhQ9yHNysdQlJuTvSFIRLeX1FhOsE5sKUvgLeSp4jWMXNoQuAylBBib4pPkA==" saltValue="o88BUOHVDN+bvzzuzKtX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evlvV85SJbUollMSXAn5ewau2iGnT1RdCSlkg0ISRaZ3jwNBgGbkWUVXjM/UUe4ln3dZBqUcypeq4a47kKdkA==" saltValue="EjGs2Z/NMnz0i9leXPTe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a4jU0qdKKQSSgpfB4RgHOT9Yc0cnI49SOt0VJFCO6q4CDIl5eYts1H5olM21GtV/Sk34iLyKHfwsOUU9TsR/A==" saltValue="5Le2gWGUI7rlJgomN3nj4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518</v>
      </c>
      <c r="AP7" s="272"/>
      <c r="AQ7" s="273" t="s">
        <v>519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520</v>
      </c>
      <c r="AQ8" s="279" t="s">
        <v>521</v>
      </c>
      <c r="AR8" s="280" t="s">
        <v>522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523</v>
      </c>
      <c r="AL9" s="1131"/>
      <c r="AM9" s="1131"/>
      <c r="AN9" s="1132"/>
      <c r="AO9" s="281">
        <v>3973104</v>
      </c>
      <c r="AP9" s="281">
        <v>94984</v>
      </c>
      <c r="AQ9" s="282">
        <v>105319</v>
      </c>
      <c r="AR9" s="283">
        <v>-9.8000000000000007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524</v>
      </c>
      <c r="AL10" s="1131"/>
      <c r="AM10" s="1131"/>
      <c r="AN10" s="1132"/>
      <c r="AO10" s="284">
        <v>711575</v>
      </c>
      <c r="AP10" s="284">
        <v>17012</v>
      </c>
      <c r="AQ10" s="285">
        <v>9860</v>
      </c>
      <c r="AR10" s="286">
        <v>72.5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525</v>
      </c>
      <c r="AL11" s="1131"/>
      <c r="AM11" s="1131"/>
      <c r="AN11" s="1132"/>
      <c r="AO11" s="284">
        <v>76674</v>
      </c>
      <c r="AP11" s="284">
        <v>1833</v>
      </c>
      <c r="AQ11" s="285">
        <v>1656</v>
      </c>
      <c r="AR11" s="286">
        <v>10.7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526</v>
      </c>
      <c r="AL12" s="1131"/>
      <c r="AM12" s="1131"/>
      <c r="AN12" s="1132"/>
      <c r="AO12" s="284" t="s">
        <v>527</v>
      </c>
      <c r="AP12" s="284" t="s">
        <v>527</v>
      </c>
      <c r="AQ12" s="285">
        <v>3</v>
      </c>
      <c r="AR12" s="286" t="s">
        <v>527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528</v>
      </c>
      <c r="AL13" s="1131"/>
      <c r="AM13" s="1131"/>
      <c r="AN13" s="1132"/>
      <c r="AO13" s="284">
        <v>117700</v>
      </c>
      <c r="AP13" s="284">
        <v>2814</v>
      </c>
      <c r="AQ13" s="285">
        <v>4056</v>
      </c>
      <c r="AR13" s="286">
        <v>-30.6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529</v>
      </c>
      <c r="AL14" s="1131"/>
      <c r="AM14" s="1131"/>
      <c r="AN14" s="1132"/>
      <c r="AO14" s="284" t="s">
        <v>527</v>
      </c>
      <c r="AP14" s="284" t="s">
        <v>527</v>
      </c>
      <c r="AQ14" s="285">
        <v>2339</v>
      </c>
      <c r="AR14" s="286" t="s">
        <v>527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530</v>
      </c>
      <c r="AL15" s="1134"/>
      <c r="AM15" s="1134"/>
      <c r="AN15" s="1135"/>
      <c r="AO15" s="284">
        <v>-222171</v>
      </c>
      <c r="AP15" s="284">
        <v>-5311</v>
      </c>
      <c r="AQ15" s="285">
        <v>-7717</v>
      </c>
      <c r="AR15" s="286">
        <v>-31.2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192</v>
      </c>
      <c r="AL16" s="1134"/>
      <c r="AM16" s="1134"/>
      <c r="AN16" s="1135"/>
      <c r="AO16" s="284">
        <v>4656882</v>
      </c>
      <c r="AP16" s="284">
        <v>111331</v>
      </c>
      <c r="AQ16" s="285">
        <v>115515</v>
      </c>
      <c r="AR16" s="286">
        <v>-3.6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535</v>
      </c>
      <c r="AL21" s="1137"/>
      <c r="AM21" s="1137"/>
      <c r="AN21" s="1138"/>
      <c r="AO21" s="297">
        <v>8.58</v>
      </c>
      <c r="AP21" s="298">
        <v>10.69</v>
      </c>
      <c r="AQ21" s="299">
        <v>-2.11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536</v>
      </c>
      <c r="AL22" s="1137"/>
      <c r="AM22" s="1137"/>
      <c r="AN22" s="1138"/>
      <c r="AO22" s="302">
        <v>98.1</v>
      </c>
      <c r="AP22" s="303">
        <v>97.4</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518</v>
      </c>
      <c r="AP30" s="272"/>
      <c r="AQ30" s="273" t="s">
        <v>519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520</v>
      </c>
      <c r="AQ31" s="279" t="s">
        <v>521</v>
      </c>
      <c r="AR31" s="280" t="s">
        <v>522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540</v>
      </c>
      <c r="AL32" s="1121"/>
      <c r="AM32" s="1121"/>
      <c r="AN32" s="1122"/>
      <c r="AO32" s="312">
        <v>3068562</v>
      </c>
      <c r="AP32" s="312">
        <v>73360</v>
      </c>
      <c r="AQ32" s="313">
        <v>74824</v>
      </c>
      <c r="AR32" s="314">
        <v>-2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541</v>
      </c>
      <c r="AL33" s="1121"/>
      <c r="AM33" s="1121"/>
      <c r="AN33" s="1122"/>
      <c r="AO33" s="312" t="s">
        <v>527</v>
      </c>
      <c r="AP33" s="312" t="s">
        <v>527</v>
      </c>
      <c r="AQ33" s="313" t="s">
        <v>527</v>
      </c>
      <c r="AR33" s="314" t="s">
        <v>527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542</v>
      </c>
      <c r="AL34" s="1121"/>
      <c r="AM34" s="1121"/>
      <c r="AN34" s="1122"/>
      <c r="AO34" s="312" t="s">
        <v>527</v>
      </c>
      <c r="AP34" s="312" t="s">
        <v>527</v>
      </c>
      <c r="AQ34" s="313">
        <v>1</v>
      </c>
      <c r="AR34" s="314" t="s">
        <v>527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543</v>
      </c>
      <c r="AL35" s="1121"/>
      <c r="AM35" s="1121"/>
      <c r="AN35" s="1122"/>
      <c r="AO35" s="312">
        <v>622447</v>
      </c>
      <c r="AP35" s="312">
        <v>14881</v>
      </c>
      <c r="AQ35" s="313">
        <v>17427</v>
      </c>
      <c r="AR35" s="314">
        <v>-14.6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544</v>
      </c>
      <c r="AL36" s="1121"/>
      <c r="AM36" s="1121"/>
      <c r="AN36" s="1122"/>
      <c r="AO36" s="312">
        <v>292786</v>
      </c>
      <c r="AP36" s="312">
        <v>7000</v>
      </c>
      <c r="AQ36" s="313">
        <v>2447</v>
      </c>
      <c r="AR36" s="314">
        <v>186.1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545</v>
      </c>
      <c r="AL37" s="1121"/>
      <c r="AM37" s="1121"/>
      <c r="AN37" s="1122"/>
      <c r="AO37" s="312">
        <v>1233</v>
      </c>
      <c r="AP37" s="312">
        <v>29</v>
      </c>
      <c r="AQ37" s="313">
        <v>591</v>
      </c>
      <c r="AR37" s="314">
        <v>-95.1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546</v>
      </c>
      <c r="AL38" s="1124"/>
      <c r="AM38" s="1124"/>
      <c r="AN38" s="1125"/>
      <c r="AO38" s="315">
        <v>152</v>
      </c>
      <c r="AP38" s="315">
        <v>4</v>
      </c>
      <c r="AQ38" s="316">
        <v>2</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547</v>
      </c>
      <c r="AL39" s="1124"/>
      <c r="AM39" s="1124"/>
      <c r="AN39" s="1125"/>
      <c r="AO39" s="312">
        <v>-171627</v>
      </c>
      <c r="AP39" s="312">
        <v>-4103</v>
      </c>
      <c r="AQ39" s="313">
        <v>-3618</v>
      </c>
      <c r="AR39" s="314">
        <v>13.4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548</v>
      </c>
      <c r="AL40" s="1121"/>
      <c r="AM40" s="1121"/>
      <c r="AN40" s="1122"/>
      <c r="AO40" s="312">
        <v>-3185570</v>
      </c>
      <c r="AP40" s="312">
        <v>-76157</v>
      </c>
      <c r="AQ40" s="313">
        <v>-63812</v>
      </c>
      <c r="AR40" s="314">
        <v>19.3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305</v>
      </c>
      <c r="AL41" s="1127"/>
      <c r="AM41" s="1127"/>
      <c r="AN41" s="1128"/>
      <c r="AO41" s="312">
        <v>627983</v>
      </c>
      <c r="AP41" s="312">
        <v>15013</v>
      </c>
      <c r="AQ41" s="313">
        <v>27863</v>
      </c>
      <c r="AR41" s="314">
        <v>-46.1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518</v>
      </c>
      <c r="AN49" s="1115" t="s">
        <v>552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553</v>
      </c>
      <c r="AO50" s="329" t="s">
        <v>554</v>
      </c>
      <c r="AP50" s="330" t="s">
        <v>555</v>
      </c>
      <c r="AQ50" s="331" t="s">
        <v>556</v>
      </c>
      <c r="AR50" s="332" t="s">
        <v>557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4258160</v>
      </c>
      <c r="AN51" s="334">
        <v>96686</v>
      </c>
      <c r="AO51" s="335">
        <v>-4.7</v>
      </c>
      <c r="AP51" s="336">
        <v>83774</v>
      </c>
      <c r="AQ51" s="337">
        <v>-1.5</v>
      </c>
      <c r="AR51" s="338">
        <v>-3.2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2142201</v>
      </c>
      <c r="AN52" s="342">
        <v>48641</v>
      </c>
      <c r="AO52" s="343">
        <v>5.0999999999999996</v>
      </c>
      <c r="AP52" s="344">
        <v>52179</v>
      </c>
      <c r="AQ52" s="345">
        <v>2.7</v>
      </c>
      <c r="AR52" s="346">
        <v>2.4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6248402</v>
      </c>
      <c r="AN53" s="334">
        <v>144119</v>
      </c>
      <c r="AO53" s="335">
        <v>49.1</v>
      </c>
      <c r="AP53" s="336">
        <v>132981</v>
      </c>
      <c r="AQ53" s="337">
        <v>58.7</v>
      </c>
      <c r="AR53" s="338">
        <v>-9.6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2609361</v>
      </c>
      <c r="AN54" s="342">
        <v>60185</v>
      </c>
      <c r="AO54" s="343">
        <v>23.7</v>
      </c>
      <c r="AP54" s="344">
        <v>56973</v>
      </c>
      <c r="AQ54" s="345">
        <v>9.1999999999999993</v>
      </c>
      <c r="AR54" s="346">
        <v>14.5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5461282</v>
      </c>
      <c r="AN55" s="334">
        <v>127651</v>
      </c>
      <c r="AO55" s="335">
        <v>-11.4</v>
      </c>
      <c r="AP55" s="336">
        <v>128523</v>
      </c>
      <c r="AQ55" s="337">
        <v>-3.4</v>
      </c>
      <c r="AR55" s="338">
        <v>-8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3862792</v>
      </c>
      <c r="AN56" s="342">
        <v>90288</v>
      </c>
      <c r="AO56" s="343">
        <v>50</v>
      </c>
      <c r="AP56" s="344">
        <v>56792</v>
      </c>
      <c r="AQ56" s="345">
        <v>-0.3</v>
      </c>
      <c r="AR56" s="346">
        <v>50.3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6773627</v>
      </c>
      <c r="AN57" s="334">
        <v>160410</v>
      </c>
      <c r="AO57" s="335">
        <v>25.7</v>
      </c>
      <c r="AP57" s="336">
        <v>96469</v>
      </c>
      <c r="AQ57" s="337">
        <v>-24.9</v>
      </c>
      <c r="AR57" s="338">
        <v>50.6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5096802</v>
      </c>
      <c r="AN58" s="342">
        <v>120700</v>
      </c>
      <c r="AO58" s="343">
        <v>33.700000000000003</v>
      </c>
      <c r="AP58" s="344">
        <v>49775</v>
      </c>
      <c r="AQ58" s="345">
        <v>-12.4</v>
      </c>
      <c r="AR58" s="346">
        <v>46.1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4862915</v>
      </c>
      <c r="AN59" s="334">
        <v>116257</v>
      </c>
      <c r="AO59" s="335">
        <v>-27.5</v>
      </c>
      <c r="AP59" s="336">
        <v>85743</v>
      </c>
      <c r="AQ59" s="337">
        <v>-11.1</v>
      </c>
      <c r="AR59" s="338">
        <v>-16.399999999999999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2160182</v>
      </c>
      <c r="AN60" s="342">
        <v>51643</v>
      </c>
      <c r="AO60" s="343">
        <v>-57.2</v>
      </c>
      <c r="AP60" s="344">
        <v>45231</v>
      </c>
      <c r="AQ60" s="345">
        <v>-9.1</v>
      </c>
      <c r="AR60" s="346">
        <v>-48.1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5520877</v>
      </c>
      <c r="AN61" s="349">
        <v>129025</v>
      </c>
      <c r="AO61" s="350">
        <v>6.2</v>
      </c>
      <c r="AP61" s="351">
        <v>105498</v>
      </c>
      <c r="AQ61" s="352">
        <v>3.6</v>
      </c>
      <c r="AR61" s="338">
        <v>2.6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3174268</v>
      </c>
      <c r="AN62" s="342">
        <v>74291</v>
      </c>
      <c r="AO62" s="343">
        <v>11.1</v>
      </c>
      <c r="AP62" s="344">
        <v>52190</v>
      </c>
      <c r="AQ62" s="345">
        <v>-2</v>
      </c>
      <c r="AR62" s="346">
        <v>13.1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7s9Ch7296EjocR3Wrhlbt8NpfgTC6ssSokcI78R1QW/ijx0p5a29zLJm0VDLe6XlTQx0ZcrUXuiwSTJOqpbqdg==" saltValue="y8txMkKAddCeH+/sJrKX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566</v>
      </c>
    </row>
    <row r="121" spans="125:125" ht="13.5" hidden="1" customHeight="1" x14ac:dyDescent="0.15">
      <c r="DU121" s="259"/>
    </row>
  </sheetData>
  <sheetProtection algorithmName="SHA-512" hashValue="aK3mG8XGzzXF3JdBQBgM1yoC4L9ib1xWdGwvuwUYklQj1P5JjD/dFh5d6TIL9pouLy9gxEeE2tQMpAo2FmZHiw==" saltValue="jkDrJGn6vG3wv2QhMNxx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567</v>
      </c>
    </row>
  </sheetData>
  <sheetProtection algorithmName="SHA-512" hashValue="nUVNGZcEJ0Ew+Poh2upEFyiLZaU4pWcSbmkjWnlzFZJoNtmNXBLMTZJuw1/+etj2cbX6vqtkUPVKKvKmBp8qnA==" saltValue="GUuys46E9W7JyZ8JQawG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39" t="s">
        <v>3</v>
      </c>
      <c r="D47" s="1139"/>
      <c r="E47" s="1140"/>
      <c r="F47" s="11">
        <v>7.62</v>
      </c>
      <c r="G47" s="12">
        <v>7.85</v>
      </c>
      <c r="H47" s="12">
        <v>12.26</v>
      </c>
      <c r="I47" s="12">
        <v>11.95</v>
      </c>
      <c r="J47" s="13">
        <v>12.28</v>
      </c>
    </row>
    <row r="48" spans="2:10" ht="57.75" customHeight="1" x14ac:dyDescent="0.15">
      <c r="B48" s="14"/>
      <c r="C48" s="1141" t="s">
        <v>4</v>
      </c>
      <c r="D48" s="1141"/>
      <c r="E48" s="1142"/>
      <c r="F48" s="15">
        <v>4.7</v>
      </c>
      <c r="G48" s="16">
        <v>8.65</v>
      </c>
      <c r="H48" s="16">
        <v>9.14</v>
      </c>
      <c r="I48" s="16">
        <v>6.71</v>
      </c>
      <c r="J48" s="17">
        <v>7.9</v>
      </c>
    </row>
    <row r="49" spans="2:10" ht="57.75" customHeight="1" thickBot="1" x14ac:dyDescent="0.2">
      <c r="B49" s="18"/>
      <c r="C49" s="1143" t="s">
        <v>5</v>
      </c>
      <c r="D49" s="1143"/>
      <c r="E49" s="1144"/>
      <c r="F49" s="19">
        <v>1.88</v>
      </c>
      <c r="G49" s="20">
        <v>6.62</v>
      </c>
      <c r="H49" s="20">
        <v>4.83</v>
      </c>
      <c r="I49" s="20">
        <v>3.56</v>
      </c>
      <c r="J49" s="21">
        <v>4.51</v>
      </c>
    </row>
    <row r="50" spans="2:10" x14ac:dyDescent="0.15"/>
  </sheetData>
  <sheetProtection algorithmName="SHA-512" hashValue="SjcBsQ6SpR7OmYYUSwDraRC2awc6rGGAklcbavrSrcROPsmrEEhDcSaT7Jb6+YbyoxDkdXNT/GYBDu0YymGs/g==" saltValue="3T800LHMMpwgUyV0mEyq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2024-03-14T04:34:46Z</dcterms:created>
  <dcterms:modified xsi:type="dcterms:W3CDTF">2024-09-18T10:27:58Z</dcterms:modified>
  <cp:category/>
</cp:coreProperties>
</file>