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４年度決算（R6年度作業）\令和４年度財政状況資料集の作成について（2回目・地方公会計関係）\04_公表データ\"/>
    </mc:Choice>
  </mc:AlternateContent>
  <xr:revisionPtr revIDLastSave="0" documentId="13_ncr:1_{F2AB6AE0-A5B6-4542-B588-467760F5FC5A}" xr6:coauthVersionLast="47" xr6:coauthVersionMax="47" xr10:uidLastSave="{00000000-0000-0000-0000-000000000000}"/>
  <bookViews>
    <workbookView xWindow="1275" yWindow="-120" windowWidth="27645" windowHeight="16440" tabRatio="80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35" i="10"/>
  <c r="BE34" i="10"/>
  <c r="C34" i="10"/>
  <c r="U34" i="10"/>
  <c r="U35"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<sst xmlns="http://schemas.openxmlformats.org/spreadsheetml/2006/main" count="1110" uniqueCount="612">
  <si>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</si>
  <si>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</si>
  <si>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</si>
  <si>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</si>
  <si>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</si>
  <si>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</si>
  <si>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</si>
  <si>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</si>
  <si>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</si>
  <si>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</si>
  <si>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</si>
  <si>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</si>
  <si>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</si>
  <si>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</si>
  <si>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</si>
  <si>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</si>
  <si>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</si>
  <si>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</si>
  <si>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</si>
  <si>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</si>
  <si>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</si>
  <si>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</si>
  <si>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</si>
  <si>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</si>
  <si>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</si>
  <si>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</si>
  <si>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</si>
  <si>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</si>
  <si>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</si>
  <si>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</si>
  <si>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</si>
  <si>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</si>
  <si>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</si>
  <si>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</si>
  <si>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</si>
  <si>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</si>
  <si>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</si>
  <si>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</si>
  <si>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</si>
  <si>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</si>
  <si>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</si>
  <si>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</si>
  <si>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</si>
  <si>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</si>
  <si>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</si>
  <si>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</si>
  <si>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</si>
  <si>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</si>
  <si>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</si>
  <si>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</si>
  <si>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</si>
  <si>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</si>
  <si>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</si>
  <si>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</si>
  <si>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</si>
  <si>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</si>
  <si>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</si>
  <si>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</si>
  <si>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</si>
  <si>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</si>
  <si>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</si>
  <si>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</si>
  <si>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</si>
  <si>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</si>
  <si>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</si>
  <si>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</si>
  <si>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</si>
  <si>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</si>
  <si>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</si>
  <si>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</si>
  <si>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</si>
  <si>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</si>
  <si>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</si>
  <si>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</si>
  <si>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</si>
  <si>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</si>
  <si>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</si>
  <si>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</si>
  <si>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</si>
  <si>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</si>
  <si>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</si>
  <si>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</si>
  <si>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</si>
  <si>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</si>
  <si>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</si>
  <si>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</si>
  <si>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</si>
  <si>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</si>
  <si>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</si>
  <si>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</si>
  <si>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</si>
  <si>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</si>
  <si>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</si>
  <si>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</si>
  <si>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</si>
  <si>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</si>
  <si>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</si>
  <si>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</si>
  <si>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</si>
  <si>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</si>
  <si>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</si>
  <si>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</si>
  <si>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</si>
  <si>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</si>
  <si>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</si>
  <si>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</si>
  <si>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</si>
  <si>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</si>
  <si>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</si>
  <si>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</si>
  <si>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</si>
  <si>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</si>
  <si>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</si>
  <si>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</si>
  <si>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</si>
  <si>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</si>
  <si>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</si>
  <si>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</si>
  <si>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</si>
  <si>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</si>
  <si>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</si>
  <si>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</si>
  <si>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</si>
  <si>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</si>
  <si>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</si>
  <si>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</si>
  <si>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</si>
  <si>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</si>
  <si>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</si>
  <si>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</si>
  <si>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</si>
  <si>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</si>
  <si>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</si>
  <si>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</si>
  <si>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</si>
  <si>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</si>
  <si>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</si>
  <si>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</si>
  <si>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</si>
  <si>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</si>
  <si>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</si>
  <si>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</si>
  <si>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</si>
  <si>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</si>
  <si>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</si>
  <si>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</si>
  <si>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</si>
  <si>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</si>
  <si>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</si>
  <si>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</si>
  <si>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</si>
  <si>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</si>
  <si>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</si>
  <si>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</si>
  <si>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</si>
  <si>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</si>
  <si>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</si>
  <si>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</si>
  <si>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</si>
  <si>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</si>
  <si>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</si>
  <si>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</si>
  <si>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</si>
  <si>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</si>
  <si>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</si>
  <si>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</si>
  <si>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</si>
  <si>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</si>
  <si>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</si>
  <si>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</si>
  <si>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</si>
  <si>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</si>
  <si>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</si>
  <si>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</si>
  <si>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</si>
  <si>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</si>
  <si>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</si>
  <si>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</si>
  <si>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</si>
  <si>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</si>
  <si>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</si>
  <si>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</si>
  <si>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</si>
  <si>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</si>
  <si>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</si>
  <si>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</si>
  <si>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</si>
  <si>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</si>
  <si>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</si>
  <si>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</si>
  <si>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</si>
  <si>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</si>
  <si>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</si>
  <si>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</si>
  <si>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</si>
  <si>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</si>
  <si>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</si>
  <si>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</si>
  <si>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</si>
  <si>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</si>
  <si>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</si>
  <si>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</si>
  <si>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</si>
  <si>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</si>
  <si>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</si>
  <si>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</si>
  <si>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</si>
  <si>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</si>
  <si>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</si>
  <si>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</si>
  <si>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</si>
  <si>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</si>
  <si>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</si>
  <si>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</si>
  <si>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</si>
  <si>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</si>
  <si>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</si>
  <si>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</si>
  <si>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</si>
  <si>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長崎県南島原市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</si>
  <si>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</si>
  <si>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</si>
  <si>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</si>
  <si>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</si>
  <si>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</si>
  <si>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</si>
  <si>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</si>
  <si>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</si>
  <si>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</si>
  <si>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</si>
  <si>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</si>
  <si>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</si>
  <si>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</si>
  <si>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</si>
  <si>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</si>
  <si>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</si>
  <si>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</si>
  <si>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</si>
  <si>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</si>
  <si>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</si>
  <si>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</si>
  <si>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</si>
  <si>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</si>
  <si>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</si>
  <si>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</si>
  <si>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</si>
  <si>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</si>
  <si>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</si>
  <si>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</si>
  <si>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</si>
  <si>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</si>
  <si>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</si>
  <si>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</si>
  <si>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</si>
  <si>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</si>
  <si>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</si>
  <si>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</si>
  <si>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</si>
  <si>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</si>
  <si>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</si>
  <si>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</si>
  <si>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</si>
  <si>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</si>
  <si>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</si>
  <si>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</si>
  <si>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</si>
  <si>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</si>
  <si>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</si>
  <si>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</si>
  <si>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</si>
  <si>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</si>
  <si>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</si>
  <si>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</si>
  <si>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</si>
  <si>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</si>
  <si>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</si>
  <si>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</si>
  <si>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</si>
  <si>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</si>
  <si>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</si>
  <si>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</si>
  <si>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</si>
  <si>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</si>
  <si>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</si>
  <si>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</si>
  <si>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</si>
  <si>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</si>
  <si>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</si>
  <si>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</si>
  <si>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</si>
  <si>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</si>
  <si>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</si>
  <si>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</si>
  <si>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</si>
  <si>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</si>
  <si>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</si>
  <si>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</si>
  <si>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</si>
  <si>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</si>
  <si>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</si>
  <si>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</si>
  <si>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</si>
  <si>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</si>
  <si>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</si>
  <si>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</si>
  <si>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</si>
  <si>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</si>
  <si>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</si>
  <si>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</si>
  <si>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</si>
  <si>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</si>
  <si>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</si>
  <si>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</si>
  <si>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</si>
  <si>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</si>
  <si>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</si>
  <si>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</si>
  <si>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</si>
  <si>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</si>
  <si>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</si>
  <si>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</si>
  <si>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</si>
  <si>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</si>
  <si>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</si>
  <si>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</si>
  <si>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</si>
  <si>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</si>
  <si>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</si>
  <si>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</si>
  <si>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</si>
  <si>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</si>
  <si>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</si>
  <si>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</si>
  <si>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</si>
  <si>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</si>
  <si>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</si>
  <si>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</si>
  <si>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</si>
  <si>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</si>
  <si>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</si>
  <si>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</si>
  <si>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</si>
  <si>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</si>
  <si>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</si>
  <si>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</si>
  <si>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</si>
  <si>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</si>
  <si>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</si>
  <si>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</si>
  <si>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</si>
  <si>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</si>
  <si>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</si>
  <si>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</si>
  <si>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</si>
  <si>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</si>
  <si>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</si>
  <si>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</si>
  <si>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</si>
  <si>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</si>
  <si>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</si>
  <si>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</si>
  <si>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</si>
  <si>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</si>
  <si>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</si>
  <si>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</si>
  <si>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</si>
  <si>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</si>
  <si>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</si>
  <si>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</si>
  <si>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</si>
  <si>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</si>
  <si>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</si>
  <si>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</si>
  <si>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長崎県南島原市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</si>
  <si>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</si>
  <si>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</si>
  <si>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</si>
  <si>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</si>
  <si>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</si>
  <si>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</si>
  <si>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</si>
  <si>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</si>
  <si>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</si>
  <si>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</si>
  <si>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</si>
  <si>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</si>
  <si>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</si>
  <si>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</si>
  <si>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</si>
  <si>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</si>
  <si>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</si>
  <si>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</si>
  <si>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</si>
  <si>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</si>
  <si>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</si>
  <si>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</si>
  <si>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</si>
  <si>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</si>
  <si>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</si>
  <si>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</si>
  <si>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</si>
  <si>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</si>
  <si>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</si>
  <si>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</si>
  <si>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</si>
  <si>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</si>
  <si>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</si>
  <si>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</si>
  <si>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</si>
  <si>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</si>
  <si>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</si>
  <si>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</si>
  <si>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</si>
  <si>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</si>
  <si>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</si>
  <si>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</si>
  <si>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</si>
  <si>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</si>
  <si>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</si>
  <si>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</si>
  <si>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</si>
  <si>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</si>
  <si>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</si>
  <si>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</si>
  <si>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</si>
  <si>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</si>
  <si>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</si>
  <si>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</si>
  <si>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</si>
  <si>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</si>
  <si>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</si>
  <si>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</si>
  <si>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</si>
  <si>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</si>
  <si>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</si>
  <si>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</si>
  <si>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</si>
  <si>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</si>
  <si>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</si>
  <si>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</si>
  <si>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</si>
  <si>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</si>
  <si>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</si>
  <si>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</si>
  <si>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</si>
  <si>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</si>
  <si>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</si>
  <si>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</si>
  <si>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</si>
  <si>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</si>
  <si>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</si>
  <si>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</si>
  <si>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</si>
  <si>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</si>
  <si>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</si>
  <si>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</si>
  <si>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</si>
  <si>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</si>
  <si>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</si>
  <si>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</si>
  <si>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</si>
  <si>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</si>
  <si>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</si>
  <si>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</si>
  <si>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</si>
  <si>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</si>
  <si>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</si>
  <si>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</si>
  <si>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</si>
  <si>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</si>
  <si>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</si>
  <si>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</si>
  <si>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</si>
  <si>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</si>
  <si>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</si>
  <si>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</si>
  <si>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</si>
  <si>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</si>
  <si>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</si>
  <si>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</si>
  <si>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</si>
  <si>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</si>
  <si>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</si>
  <si>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</si>
  <si>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</si>
  <si>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</si>
  <si>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</si>
  <si>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</si>
  <si>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</si>
  <si>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</si>
  <si>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</si>
  <si>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</si>
  <si>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</si>
  <si>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</si>
  <si>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</si>
  <si>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</si>
  <si>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</si>
  <si>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</si>
  <si>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</si>
  <si>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</si>
  <si>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</si>
  <si>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</si>
  <si>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</si>
  <si>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</si>
  <si>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</si>
  <si>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</si>
  <si>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</si>
  <si>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</si>
  <si>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</si>
  <si>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</si>
  <si>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</si>
  <si>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</si>
  <si>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</si>
  <si>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</si>
  <si>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</si>
  <si>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</si>
  <si>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</si>
  <si>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</si>
  <si>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</si>
  <si>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</si>
  <si>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</si>
  <si>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</si>
  <si>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</si>
  <si>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</si>
  <si>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</si>
  <si>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</si>
  <si>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</si>
  <si>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</si>
  <si>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</si>
  <si>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</si>
  <si>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</si>
  <si>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</si>
  <si>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</si>
  <si>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</si>
  <si>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</si>
  <si>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</si>
  <si>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</si>
  <si>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</si>
  <si>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</si>
  <si>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</si>
  <si>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</si>
  <si>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</si>
  <si>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</si>
  <si>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</si>
  <si>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</si>
  <si>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</si>
  <si>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</si>
  <si>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</si>
  <si>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</si>
  <si>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</si>
  <si>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</si>
  <si>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</si>
  <si>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</si>
  <si>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</si>
  <si>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</si>
  <si>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</si>
  <si>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</si>
  <si>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</si>
  <si>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</si>
  <si>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</si>
  <si>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</si>
  <si>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</si>
  <si>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水道事業会計</t>
  </si>
  <si>
    <t>下水道事業会計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</si>
  <si>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</si>
  <si>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</si>
  <si>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</si>
  <si>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</si>
  <si>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</si>
  <si>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</si>
  <si>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</si>
  <si>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</si>
  <si>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</si>
  <si>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</si>
  <si>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</si>
  <si>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
  </si>
  <si>
    <t>島原地域広域市町村圏組合（一般会計）</t>
    <rPh sb="0" eb="2">
      <t>シマハラ</t>
    </rPh>
    <rPh sb="2" eb="4">
      <t>チイキ</t>
    </rPh>
    <rPh sb="4" eb="6">
      <t>コウイキ</t>
    </rPh>
    <rPh sb="6" eb="9">
      <t>シチョウソン</t>
    </rPh>
    <rPh sb="9" eb="10">
      <t>ケン</t>
    </rPh>
    <rPh sb="10" eb="12">
      <t>クミアイ</t>
    </rPh>
    <rPh sb="13" eb="15">
      <t>イッパン</t>
    </rPh>
    <rPh sb="15" eb="17">
      <t>カイケイ</t>
    </rPh>
    <phoneticPr fontId="2"/>
  </si>
  <si>
    <t>島原地域広域市町村圏組合（介護保険事業特別会計）</t>
    <rPh sb="13" eb="15">
      <t>カイゴ</t>
    </rPh>
    <rPh sb="15" eb="17">
      <t>ホケン</t>
    </rPh>
    <rPh sb="17" eb="19">
      <t>ジギョウ</t>
    </rPh>
    <rPh sb="19" eb="21">
      <t>トクベツ</t>
    </rPh>
    <phoneticPr fontId="2"/>
  </si>
  <si>
    <t>雲仙・南島原保健組合（一般会計）</t>
    <rPh sb="0" eb="2">
      <t>ウンゼン</t>
    </rPh>
    <rPh sb="3" eb="6">
      <t>ミナミシマハラ</t>
    </rPh>
    <rPh sb="6" eb="8">
      <t>ホケン</t>
    </rPh>
    <rPh sb="8" eb="10">
      <t>クミアイ</t>
    </rPh>
    <rPh sb="11" eb="13">
      <t>イッパン</t>
    </rPh>
    <rPh sb="13" eb="15">
      <t>カイケイ</t>
    </rPh>
    <phoneticPr fontId="2"/>
  </si>
  <si>
    <t>雲仙・南島原保健組合（介護老人保健施設事業特別会計）</t>
  </si>
  <si>
    <t>雲仙・南島原保健組合（病院事業会計）</t>
  </si>
  <si>
    <t>長崎県病院企業団：島原病院（長崎県病院企業団病院事業会計）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</si>
  <si>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</si>
  <si>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</si>
  <si>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</si>
  <si>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長崎県市町村総合事務組合（公平委員会事業特別会計）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</si>
  <si>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</si>
  <si>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</si>
  <si>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</si>
  <si>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</si>
  <si>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地方債繰上償還</t>
    <rPh sb="0" eb="3">
      <t>チホウサイ</t>
    </rPh>
    <rPh sb="3" eb="5">
      <t>クリアゲ</t>
    </rPh>
    <rPh sb="5" eb="7">
      <t>ショウカン</t>
    </rPh>
    <phoneticPr fontId="2"/>
  </si>
  <si>
    <t>原城振興公社</t>
    <rPh sb="0" eb="2">
      <t>ハラジョウ</t>
    </rPh>
    <rPh sb="2" eb="4">
      <t>シンコウ</t>
    </rPh>
    <rPh sb="4" eb="6">
      <t>コウシャ</t>
    </rPh>
    <phoneticPr fontId="2"/>
  </si>
  <si>
    <t>ミナサポ</t>
  </si>
  <si>
    <t>-</t>
    <phoneticPr fontId="2"/>
  </si>
  <si>
    <t>みずなし本陣</t>
    <rPh sb="4" eb="6">
      <t>ホンジン</t>
    </rPh>
    <phoneticPr fontId="2"/>
  </si>
  <si>
    <t>-</t>
    <phoneticPr fontId="2"/>
  </si>
  <si>
    <t>合併振興基金</t>
    <rPh sb="0" eb="2">
      <t>ガッペイ</t>
    </rPh>
    <rPh sb="2" eb="6">
      <t>シンコウキキン</t>
    </rPh>
    <phoneticPr fontId="5"/>
  </si>
  <si>
    <t>学校施設整備基金</t>
    <rPh sb="0" eb="2">
      <t>ガッコウ</t>
    </rPh>
    <rPh sb="2" eb="4">
      <t>シセツ</t>
    </rPh>
    <rPh sb="4" eb="8">
      <t>セイビキキン</t>
    </rPh>
    <phoneticPr fontId="2"/>
  </si>
  <si>
    <t>地域福祉基金</t>
    <rPh sb="0" eb="6">
      <t>チイキフクシキキン</t>
    </rPh>
    <phoneticPr fontId="2"/>
  </si>
  <si>
    <t>公共施設整備基金</t>
    <rPh sb="0" eb="4">
      <t>コウキョウシセツ</t>
    </rPh>
    <rPh sb="4" eb="6">
      <t>セイビ</t>
    </rPh>
    <rPh sb="6" eb="8">
      <t>キキン</t>
    </rPh>
    <phoneticPr fontId="2"/>
  </si>
  <si>
    <t>ふるさと応援寄附基金</t>
    <rPh sb="4" eb="6">
      <t>オウエン</t>
    </rPh>
    <rPh sb="6" eb="8">
      <t>キフ</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</si>
  <si>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</si>
  <si>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</si>
  <si>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の将来負担比率及び有形固定資産減価償却率は、類似団体内平均値と比較すると、いずれも低い水準にあるが、公共施設等総合管理計画（令和3年度改訂版）において今後35年間で必要となる更新費用は1,839億円との算定もされていることから、予定してる大型建設事業の実施による借入と償還開始に伴い、将来負担比率が上昇する可能性も十分考えられる。引き続き行財政改革に取り組み、適正かつ健全な行財政運営と公共施設等総合管理計画に基づく公共施設の適正な維持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</si>
  <si>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</si>
  <si>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</si>
  <si>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</si>
  <si>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</si>
  <si>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</si>
  <si>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</si>
  <si>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計画的な繰上償還による地方債残高の減少や財政調整基金、公共施設整備基金など将来負担額の控除財源である基金の確保により、将来負担比率、実質公債費比率ともに類似団体内平均を下回っている。　しかし、令和4年度建設を行った須川団地建替整備事業をはじめ、今後予定している大型建設事業の実施による借入に伴い、実質公債費比率の上昇も考えられることから、過度な地方債依存とならない財政運営と、業務改善や事業の見直しによる経費の縮減により、健全な財政運営に努め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</si>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</sst>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64E30BC-A844-4180-8BA1-65E44581E8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650F-4FB8-A669-6EED21FBE2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96742</c:v>
                </c:pt>
                <c:pt idx="1">
                  <c:v>155309</c:v>
                </c:pt>
                <c:pt idx="2">
                  <c:v>170201</c:v>
                </c:pt>
                <c:pt idx="3">
                  <c:v>139510</c:v>
                </c:pt>
                <c:pt idx="4">
                  <c:v>110603</c:v>
                </c:pt>
              </c:numCache>
            </c:numRef>
          </c:val>
          <c:smooth val="0"/>
          <c:extLst>
            <c:ext xmlns:c16="http://schemas.microsoft.com/office/drawing/2014/chart" uri="{C3380CC4-5D6E-409C-BE32-E72D297353CC}">
              <c16:uniqueId val="{00000001-650F-4FB8-A669-6EED21FBE2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9.23</c:v>
                </c:pt>
                <c:pt idx="1">
                  <c:v>9.2799999999999994</c:v>
                </c:pt>
                <c:pt idx="2">
                  <c:v>10.9</c:v>
                </c:pt>
                <c:pt idx="3">
                  <c:v>9.51</c:v>
                </c:pt>
                <c:pt idx="4">
                  <c:v>10.63</c:v>
                </c:pt>
              </c:numCache>
            </c:numRef>
          </c:val>
          <c:extLst>
            <c:ext xmlns:c16="http://schemas.microsoft.com/office/drawing/2014/chart" uri="{C3380CC4-5D6E-409C-BE32-E72D297353CC}">
              <c16:uniqueId val="{00000000-1002-4140-AABA-77A2C8A353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19.739999999999998</c:v>
                </c:pt>
                <c:pt idx="1">
                  <c:v>20.36</c:v>
                </c:pt>
                <c:pt idx="2">
                  <c:v>19.68</c:v>
                </c:pt>
                <c:pt idx="3">
                  <c:v>19.03</c:v>
                </c:pt>
                <c:pt idx="4">
                  <c:v>19.55</c:v>
                </c:pt>
              </c:numCache>
            </c:numRef>
          </c:val>
          <c:extLst>
            <c:ext xmlns:c16="http://schemas.microsoft.com/office/drawing/2014/chart" uri="{C3380CC4-5D6E-409C-BE32-E72D297353CC}">
              <c16:uniqueId val="{00000001-1002-4140-AABA-77A2C8A353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13.93</c:v>
                </c:pt>
                <c:pt idx="1">
                  <c:v>13.1</c:v>
                </c:pt>
                <c:pt idx="2">
                  <c:v>10.34</c:v>
                </c:pt>
                <c:pt idx="3">
                  <c:v>12.45</c:v>
                </c:pt>
                <c:pt idx="4">
                  <c:v>9.52</c:v>
                </c:pt>
              </c:numCache>
            </c:numRef>
          </c:val>
          <c:smooth val="0"/>
          <c:extLst>
            <c:ext xmlns:c16="http://schemas.microsoft.com/office/drawing/2014/chart" uri="{C3380CC4-5D6E-409C-BE32-E72D297353CC}">
              <c16:uniqueId val="{00000002-1002-4140-AABA-77A2C8A353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0.46</c:v>
                </c:pt>
                <c:pt idx="4">
                  <c:v>#N/A</c:v>
                </c:pt>
                <c:pt idx="5">
                  <c:v>0</c:v>
                </c:pt>
                <c:pt idx="6">
                  <c:v>0</c:v>
                </c:pt>
                <c:pt idx="7">
                  <c:v>0</c:v>
                </c:pt>
                <c:pt idx="8">
                  <c:v>0</c:v>
                </c:pt>
                <c:pt idx="9">
                  <c:v>0</c:v>
                </c:pt>
              </c:numCache>
            </c:numRef>
          </c:val>
          <c:extLst>
            <c:ext xmlns:c16="http://schemas.microsoft.com/office/drawing/2014/chart" uri="{C3380CC4-5D6E-409C-BE32-E72D297353CC}">
              <c16:uniqueId val="{00000000-9C67-4275-AF82-65A09B107C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67-4275-AF82-65A09B107C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C67-4275-AF82-65A09B107C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C67-4275-AF82-65A09B107CA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C67-4275-AF82-65A09B107CA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0.02</c:v>
                </c:pt>
                <c:pt idx="4">
                  <c:v>#N/A</c:v>
                </c:pt>
                <c:pt idx="5">
                  <c:v>0</c:v>
                </c:pt>
                <c:pt idx="6">
                  <c:v>#N/A</c:v>
                </c:pt>
                <c:pt idx="7">
                  <c:v>0.01</c:v>
                </c:pt>
                <c:pt idx="8">
                  <c:v>#N/A</c:v>
                </c:pt>
                <c:pt idx="9">
                  <c:v>0.01</c:v>
                </c:pt>
              </c:numCache>
            </c:numRef>
          </c:val>
          <c:extLst>
            <c:ext xmlns:c16="http://schemas.microsoft.com/office/drawing/2014/chart" uri="{C3380CC4-5D6E-409C-BE32-E72D297353CC}">
              <c16:uniqueId val="{00000005-9C67-4275-AF82-65A09B107CA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4.1900000000000004</c:v>
                </c:pt>
                <c:pt idx="2">
                  <c:v>#N/A</c:v>
                </c:pt>
                <c:pt idx="3">
                  <c:v>1.76</c:v>
                </c:pt>
                <c:pt idx="4">
                  <c:v>#N/A</c:v>
                </c:pt>
                <c:pt idx="5">
                  <c:v>2</c:v>
                </c:pt>
                <c:pt idx="6">
                  <c:v>#N/A</c:v>
                </c:pt>
                <c:pt idx="7">
                  <c:v>1.34</c:v>
                </c:pt>
                <c:pt idx="8">
                  <c:v>#N/A</c:v>
                </c:pt>
                <c:pt idx="9">
                  <c:v>1.56</c:v>
                </c:pt>
              </c:numCache>
            </c:numRef>
          </c:val>
          <c:extLst>
            <c:ext xmlns:c16="http://schemas.microsoft.com/office/drawing/2014/chart" uri="{C3380CC4-5D6E-409C-BE32-E72D297353CC}">
              <c16:uniqueId val="{00000006-9C67-4275-AF82-65A09B107CA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1.83</c:v>
                </c:pt>
                <c:pt idx="6">
                  <c:v>#N/A</c:v>
                </c:pt>
                <c:pt idx="7">
                  <c:v>2.04</c:v>
                </c:pt>
                <c:pt idx="8">
                  <c:v>#N/A</c:v>
                </c:pt>
                <c:pt idx="9">
                  <c:v>2.38</c:v>
                </c:pt>
              </c:numCache>
            </c:numRef>
          </c:val>
          <c:extLst>
            <c:ext xmlns:c16="http://schemas.microsoft.com/office/drawing/2014/chart" uri="{C3380CC4-5D6E-409C-BE32-E72D297353CC}">
              <c16:uniqueId val="{00000007-9C67-4275-AF82-65A09B107CA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3.15</c:v>
                </c:pt>
                <c:pt idx="2">
                  <c:v>#N/A</c:v>
                </c:pt>
                <c:pt idx="3">
                  <c:v>3.6</c:v>
                </c:pt>
                <c:pt idx="4">
                  <c:v>#N/A</c:v>
                </c:pt>
                <c:pt idx="5">
                  <c:v>3.31</c:v>
                </c:pt>
                <c:pt idx="6">
                  <c:v>#N/A</c:v>
                </c:pt>
                <c:pt idx="7">
                  <c:v>3.04</c:v>
                </c:pt>
                <c:pt idx="8">
                  <c:v>#N/A</c:v>
                </c:pt>
                <c:pt idx="9">
                  <c:v>3.15</c:v>
                </c:pt>
              </c:numCache>
            </c:numRef>
          </c:val>
          <c:extLst>
            <c:ext xmlns:c16="http://schemas.microsoft.com/office/drawing/2014/chart" uri="{C3380CC4-5D6E-409C-BE32-E72D297353CC}">
              <c16:uniqueId val="{00000008-9C67-4275-AF82-65A09B107C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9.23</c:v>
                </c:pt>
                <c:pt idx="2">
                  <c:v>#N/A</c:v>
                </c:pt>
                <c:pt idx="3">
                  <c:v>9.2799999999999994</c:v>
                </c:pt>
                <c:pt idx="4">
                  <c:v>#N/A</c:v>
                </c:pt>
                <c:pt idx="5">
                  <c:v>10.89</c:v>
                </c:pt>
                <c:pt idx="6">
                  <c:v>#N/A</c:v>
                </c:pt>
                <c:pt idx="7">
                  <c:v>9.5</c:v>
                </c:pt>
                <c:pt idx="8">
                  <c:v>#N/A</c:v>
                </c:pt>
                <c:pt idx="9">
                  <c:v>10.62</c:v>
                </c:pt>
              </c:numCache>
            </c:numRef>
          </c:val>
          <c:extLst>
            <c:ext xmlns:c16="http://schemas.microsoft.com/office/drawing/2014/chart" uri="{C3380CC4-5D6E-409C-BE32-E72D297353CC}">
              <c16:uniqueId val="{00000009-9C67-4275-AF82-65A09B107C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3808</c:v>
                </c:pt>
                <c:pt idx="5">
                  <c:v>3767</c:v>
                </c:pt>
                <c:pt idx="8">
                  <c:v>3812</c:v>
                </c:pt>
                <c:pt idx="11">
                  <c:v>4043</c:v>
                </c:pt>
                <c:pt idx="14">
                  <c:v>4061</c:v>
                </c:pt>
              </c:numCache>
            </c:numRef>
          </c:val>
          <c:extLst>
            <c:ext xmlns:c16="http://schemas.microsoft.com/office/drawing/2014/chart" uri="{C3380CC4-5D6E-409C-BE32-E72D297353CC}">
              <c16:uniqueId val="{00000000-064C-4019-B1D9-3A12F35949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4C-4019-B1D9-3A12F35949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12</c:v>
                </c:pt>
                <c:pt idx="3">
                  <c:v>11</c:v>
                </c:pt>
                <c:pt idx="6">
                  <c:v>8</c:v>
                </c:pt>
                <c:pt idx="9">
                  <c:v>1</c:v>
                </c:pt>
                <c:pt idx="12">
                  <c:v>1</c:v>
                </c:pt>
              </c:numCache>
            </c:numRef>
          </c:val>
          <c:extLst>
            <c:ext xmlns:c16="http://schemas.microsoft.com/office/drawing/2014/chart" uri="{C3380CC4-5D6E-409C-BE32-E72D297353CC}">
              <c16:uniqueId val="{00000002-064C-4019-B1D9-3A12F35949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165</c:v>
                </c:pt>
                <c:pt idx="3">
                  <c:v>122</c:v>
                </c:pt>
                <c:pt idx="6">
                  <c:v>114</c:v>
                </c:pt>
                <c:pt idx="9">
                  <c:v>128</c:v>
                </c:pt>
                <c:pt idx="12">
                  <c:v>148</c:v>
                </c:pt>
              </c:numCache>
            </c:numRef>
          </c:val>
          <c:extLst>
            <c:ext xmlns:c16="http://schemas.microsoft.com/office/drawing/2014/chart" uri="{C3380CC4-5D6E-409C-BE32-E72D297353CC}">
              <c16:uniqueId val="{00000003-064C-4019-B1D9-3A12F35949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483</c:v>
                </c:pt>
                <c:pt idx="3">
                  <c:v>464</c:v>
                </c:pt>
                <c:pt idx="6">
                  <c:v>424</c:v>
                </c:pt>
                <c:pt idx="9">
                  <c:v>430</c:v>
                </c:pt>
                <c:pt idx="12">
                  <c:v>430</c:v>
                </c:pt>
              </c:numCache>
            </c:numRef>
          </c:val>
          <c:extLst>
            <c:ext xmlns:c16="http://schemas.microsoft.com/office/drawing/2014/chart" uri="{C3380CC4-5D6E-409C-BE32-E72D297353CC}">
              <c16:uniqueId val="{00000004-064C-4019-B1D9-3A12F35949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C-4019-B1D9-3A12F35949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4C-4019-B1D9-3A12F35949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2844</c:v>
                </c:pt>
                <c:pt idx="3">
                  <c:v>2586</c:v>
                </c:pt>
                <c:pt idx="6">
                  <c:v>2477</c:v>
                </c:pt>
                <c:pt idx="9">
                  <c:v>2907</c:v>
                </c:pt>
                <c:pt idx="12">
                  <c:v>2840</c:v>
                </c:pt>
              </c:numCache>
            </c:numRef>
          </c:val>
          <c:extLst>
            <c:ext xmlns:c16="http://schemas.microsoft.com/office/drawing/2014/chart" uri="{C3380CC4-5D6E-409C-BE32-E72D297353CC}">
              <c16:uniqueId val="{00000007-064C-4019-B1D9-3A12F35949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-304</c:v>
                </c:pt>
                <c:pt idx="2">
                  <c:v>#N/A</c:v>
                </c:pt>
                <c:pt idx="3">
                  <c:v>#N/A</c:v>
                </c:pt>
                <c:pt idx="4">
                  <c:v>-584</c:v>
                </c:pt>
                <c:pt idx="5">
                  <c:v>#N/A</c:v>
                </c:pt>
                <c:pt idx="6">
                  <c:v>#N/A</c:v>
                </c:pt>
                <c:pt idx="7">
                  <c:v>-789</c:v>
                </c:pt>
                <c:pt idx="8">
                  <c:v>#N/A</c:v>
                </c:pt>
                <c:pt idx="9">
                  <c:v>#N/A</c:v>
                </c:pt>
                <c:pt idx="10">
                  <c:v>-577</c:v>
                </c:pt>
                <c:pt idx="11">
                  <c:v>#N/A</c:v>
                </c:pt>
                <c:pt idx="12">
                  <c:v>#N/A</c:v>
                </c:pt>
                <c:pt idx="13">
                  <c:v>-642</c:v>
                </c:pt>
                <c:pt idx="14">
                  <c:v>#N/A</c:v>
                </c:pt>
              </c:numCache>
            </c:numRef>
          </c:val>
          <c:smooth val="0"/>
          <c:extLst>
            <c:ext xmlns:c16="http://schemas.microsoft.com/office/drawing/2014/chart" uri="{C3380CC4-5D6E-409C-BE32-E72D297353CC}">
              <c16:uniqueId val="{00000008-064C-4019-B1D9-3A12F35949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29217</c:v>
                </c:pt>
                <c:pt idx="5">
                  <c:v>30320</c:v>
                </c:pt>
                <c:pt idx="8">
                  <c:v>31271</c:v>
                </c:pt>
                <c:pt idx="11">
                  <c:v>30464</c:v>
                </c:pt>
                <c:pt idx="14">
                  <c:v>28464</c:v>
                </c:pt>
              </c:numCache>
            </c:numRef>
          </c:val>
          <c:extLst>
            <c:ext xmlns:c16="http://schemas.microsoft.com/office/drawing/2014/chart" uri="{C3380CC4-5D6E-409C-BE32-E72D297353CC}">
              <c16:uniqueId val="{00000000-BA4D-4071-8421-038C3C64A0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66</c:v>
                </c:pt>
                <c:pt idx="5">
                  <c:v>58</c:v>
                </c:pt>
                <c:pt idx="8">
                  <c:v>95</c:v>
                </c:pt>
                <c:pt idx="11">
                  <c:v>57</c:v>
                </c:pt>
                <c:pt idx="14">
                  <c:v>50</c:v>
                </c:pt>
              </c:numCache>
            </c:numRef>
          </c:val>
          <c:extLst>
            <c:ext xmlns:c16="http://schemas.microsoft.com/office/drawing/2014/chart" uri="{C3380CC4-5D6E-409C-BE32-E72D297353CC}">
              <c16:uniqueId val="{00000001-BA4D-4071-8421-038C3C64A0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14911</c:v>
                </c:pt>
                <c:pt idx="5">
                  <c:v>14489</c:v>
                </c:pt>
                <c:pt idx="8">
                  <c:v>14184</c:v>
                </c:pt>
                <c:pt idx="11">
                  <c:v>13494</c:v>
                </c:pt>
                <c:pt idx="14">
                  <c:v>14138</c:v>
                </c:pt>
              </c:numCache>
            </c:numRef>
          </c:val>
          <c:extLst>
            <c:ext xmlns:c16="http://schemas.microsoft.com/office/drawing/2014/chart" uri="{C3380CC4-5D6E-409C-BE32-E72D297353CC}">
              <c16:uniqueId val="{00000002-BA4D-4071-8421-038C3C64A0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4D-4071-8421-038C3C64A0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4D-4071-8421-038C3C64A0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4D-4071-8421-038C3C64A0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3874</c:v>
                </c:pt>
                <c:pt idx="3">
                  <c:v>4054</c:v>
                </c:pt>
                <c:pt idx="6">
                  <c:v>3817</c:v>
                </c:pt>
                <c:pt idx="9">
                  <c:v>3913</c:v>
                </c:pt>
                <c:pt idx="12">
                  <c:v>3463</c:v>
                </c:pt>
              </c:numCache>
            </c:numRef>
          </c:val>
          <c:extLst>
            <c:ext xmlns:c16="http://schemas.microsoft.com/office/drawing/2014/chart" uri="{C3380CC4-5D6E-409C-BE32-E72D297353CC}">
              <c16:uniqueId val="{00000006-BA4D-4071-8421-038C3C64A0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233</c:v>
                </c:pt>
                <c:pt idx="3">
                  <c:v>212</c:v>
                </c:pt>
                <c:pt idx="6">
                  <c:v>230</c:v>
                </c:pt>
                <c:pt idx="9">
                  <c:v>424</c:v>
                </c:pt>
                <c:pt idx="12">
                  <c:v>387</c:v>
                </c:pt>
              </c:numCache>
            </c:numRef>
          </c:val>
          <c:extLst>
            <c:ext xmlns:c16="http://schemas.microsoft.com/office/drawing/2014/chart" uri="{C3380CC4-5D6E-409C-BE32-E72D297353CC}">
              <c16:uniqueId val="{00000007-BA4D-4071-8421-038C3C64A0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4152</c:v>
                </c:pt>
                <c:pt idx="3">
                  <c:v>4688</c:v>
                </c:pt>
                <c:pt idx="6">
                  <c:v>4946</c:v>
                </c:pt>
                <c:pt idx="9">
                  <c:v>4325</c:v>
                </c:pt>
                <c:pt idx="12">
                  <c:v>3917</c:v>
                </c:pt>
              </c:numCache>
            </c:numRef>
          </c:val>
          <c:extLst>
            <c:ext xmlns:c16="http://schemas.microsoft.com/office/drawing/2014/chart" uri="{C3380CC4-5D6E-409C-BE32-E72D297353CC}">
              <c16:uniqueId val="{00000008-BA4D-4071-8421-038C3C64A0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4D-4071-8421-038C3C64A0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19958</c:v>
                </c:pt>
                <c:pt idx="3">
                  <c:v>21365</c:v>
                </c:pt>
                <c:pt idx="6">
                  <c:v>23173</c:v>
                </c:pt>
                <c:pt idx="9">
                  <c:v>22193</c:v>
                </c:pt>
                <c:pt idx="12">
                  <c:v>20299</c:v>
                </c:pt>
              </c:numCache>
            </c:numRef>
          </c:val>
          <c:extLst>
            <c:ext xmlns:c16="http://schemas.microsoft.com/office/drawing/2014/chart" uri="{C3380CC4-5D6E-409C-BE32-E72D297353CC}">
              <c16:uniqueId val="{0000000A-BA4D-4071-8421-038C3C64A0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4D-4071-8421-038C3C64A0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3383</c:v>
                </c:pt>
                <c:pt idx="1">
                  <c:v>3378</c:v>
                </c:pt>
                <c:pt idx="2">
                  <c:v>3378</c:v>
                </c:pt>
              </c:numCache>
            </c:numRef>
          </c:val>
          <c:extLst>
            <c:ext xmlns:c16="http://schemas.microsoft.com/office/drawing/2014/chart" uri="{C3380CC4-5D6E-409C-BE32-E72D297353CC}">
              <c16:uniqueId val="{00000000-6354-42AF-9633-D856878009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4233</c:v>
                </c:pt>
                <c:pt idx="1">
                  <c:v>3427</c:v>
                </c:pt>
                <c:pt idx="2">
                  <c:v>2904</c:v>
                </c:pt>
              </c:numCache>
            </c:numRef>
          </c:val>
          <c:extLst>
            <c:ext xmlns:c16="http://schemas.microsoft.com/office/drawing/2014/chart" uri="{C3380CC4-5D6E-409C-BE32-E72D297353CC}">
              <c16:uniqueId val="{00000001-6354-42AF-9633-D856878009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9323</c:v>
                </c:pt>
                <c:pt idx="1">
                  <c:v>9599</c:v>
                </c:pt>
                <c:pt idx="2">
                  <c:v>10328</c:v>
                </c:pt>
              </c:numCache>
            </c:numRef>
          </c:val>
          <c:extLst>
            <c:ext xmlns:c16="http://schemas.microsoft.com/office/drawing/2014/chart" uri="{C3380CC4-5D6E-409C-BE32-E72D297353CC}">
              <c16:uniqueId val="{00000002-6354-42AF-9633-D856878009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{F3ABB3E9-A116-44B4-8D6C-C59FC15E08A9}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EFA-4F0F-8F2F-8A20CA2671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{37A1CAC0-1B79-4967-ACB9-A94778D3095F}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FA-4F0F-8F2F-8A20CA2671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{37C7C5F5-B3DA-4671-8746-AF6EC7375EE5}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FA-4F0F-8F2F-8A20CA2671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{71872FEE-EF66-4E07-B648-FF6D9DEEACE9}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FA-4F0F-8F2F-8A20CA2671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{F9D030CE-35BA-4389-B2A5-4E99059867D1}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FA-4F0F-8F2F-8A20CA26710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{6B1A45B0-7B0C-4F91-BD05-17395D71BB39}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EFA-4F0F-8F2F-8A20CA26710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{990A0954-EE39-4041-9E10-250009ED07AD}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EFA-4F0F-8F2F-8A20CA26710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{C9F22BD8-6B8A-42F4-BCEA-9DC92C9BFA0B}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EFA-4F0F-8F2F-8A20CA26710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{56CB377A-2E0E-4FD4-8090-16931988AFFC}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EFA-4F0F-8F2F-8A20CA2671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c:v>
                </c:pt>
                <c:pt idx="8">
                  <c:v>59.3</c:v>
                </c:pt>
                <c:pt idx="16">
                  <c:v>60.5</c:v>
                </c:pt>
                <c:pt idx="24">
                  <c:v>61.8</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FA-4F0F-8F2F-8A20CA2671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{4E929B80-38D3-4105-AC7F-1E7BC7D07D19}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EFA-4F0F-8F2F-8A20CA2671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{9C1F2456-3E09-4DC8-82E5-8527A709CA23}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FA-4F0F-8F2F-8A20CA2671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{41BDC352-EB10-4F01-AD29-155EECC5129F}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FA-4F0F-8F2F-8A20CA2671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{4A493536-F4FD-452C-A222-C3C64F5D2D3A}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FA-4F0F-8F2F-8A20CA2671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{D06B04D9-7FEB-47F8-9153-107653E21DEC}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FA-4F0F-8F2F-8A20CA26710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{E1298D13-FE2F-45FC-8214-3B1BE4DEE637}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EFA-4F0F-8F2F-8A20CA26710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{4E62FFA3-1010-4411-813A-07D47CC08DE2}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EFA-4F0F-8F2F-8A20CA26710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{45106714-A487-4AF1-B45F-CB8F7490F055}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EFA-4F0F-8F2F-8A20CA26710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{4C5D9E2A-C212-4F60-ACE0-DC5C00044869}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EFA-4F0F-8F2F-8A20CA2671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6EFA-4F0F-8F2F-8A20CA26710D}"/>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{82D4E4F4-CAE9-489B-BDE8-30F6046E8117}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5D8-47B1-B3A3-AECF6892C6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{A2D20381-00AD-4497-A33C-0C7E1304E1A1}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D8-47B1-B3A3-AECF6892C6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{C8D5C1C9-14D0-44E9-B31B-39A863F86C0F}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D8-47B1-B3A3-AECF6892C6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{FD56E8F6-DFEB-4C42-BFC0-6117D3681C76}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D8-47B1-B3A3-AECF6892C6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{AA9FDAEC-944C-4DD3-ABC6-E048971C59BF}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D8-47B1-B3A3-AECF6892C69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{09F29F96-E42F-4210-9C9E-DB66F218D43C}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5D8-47B1-B3A3-AECF6892C69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{B973C6C0-2875-47A7-A16D-BD3E398E0CFB}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5D8-47B1-B3A3-AECF6892C69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{9ADC1FCF-7ACE-45EF-8052-1479AAD739B1}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5D8-47B1-B3A3-AECF6892C69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{3CBF0AEC-37C3-4AB4-9E16-3950D779C976}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5D8-47B1-B3A3-AECF6892C6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-2</c:v>
                </c:pt>
                <c:pt idx="16">
                  <c:v>-4.0999999999999996</c:v>
                </c:pt>
                <c:pt idx="24">
                  <c:v>-4.8</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5D8-47B1-B3A3-AECF6892C6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{DDBB2977-94A9-4EB7-9193-33C2D864999A}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5D8-47B1-B3A3-AECF6892C6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{524A18A1-F1DD-4FD9-BE0A-5261B3ABB07C}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D8-47B1-B3A3-AECF6892C6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{DFE8CEC7-45D9-4EF1-B5B7-B61657C0F28C}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D8-47B1-B3A3-AECF6892C6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{845816B6-EF11-494E-97CF-A1885EF843C1}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D8-47B1-B3A3-AECF6892C6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{F4F73C05-3DB0-4392-8B65-8BE9877EFA54}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D8-47B1-B3A3-AECF6892C69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{20BA47B5-1091-451C-B3C3-D444A91E3592}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5D8-47B1-B3A3-AECF6892C69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{1CD3B13A-9FAA-405A-8FEA-47D44C9FDE46}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5D8-47B1-B3A3-AECF6892C69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{E16FD3D8-2525-4C48-9F46-FED7F155A7EB}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5D8-47B1-B3A3-AECF6892C69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{E8D96EF8-6565-4706-AA38-240F155F4DA4}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5D8-47B1-B3A3-AECF6892C6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75D8-47B1-B3A3-AECF6892C698}"/>
            </c:ext>
          </c:extLst>
        </c:ser>
        <c:dLbls>
          <c:showLegendKey val="0"/>
          <c:showVal val="1"/>
          <c:showCatName val="0"/>
          <c:showSerName val="0"/>
          <c:showPercent val="0"/>
          <c:showBubbleSize val="0"/>
        </c:dLbls>
        <c:axId val="84219776"/>
        <c:axId val="84234240"/>
      </c:scatterChart>
      <c:valAx>
        <c:axId val="84219776"/>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年度も含め、これまで継続的に繰上償還を行うことで後年度の公債費抑制を図っている。令和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年度は近年の大型事業の財源である旧合併特例事業債の償還開始により増加したものの、令和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一方、平成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年度より算入公債費等が元利償還金等を上回ったことで実質公債比率の分子はマイナスとなり、令和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a:t>
          </a:r>
          <a:r>
            <a:rPr kumimoji="1" lang="en-US" altLang="ja-JP" sz="1100">
              <a:solidFill>
                <a:schemeClr val="dk1"/>
              </a:solidFill>
              <a:effectLst/>
              <a:latin typeface="+mn-lt"/>
              <a:ea typeface="+mn-ea"/>
              <a:cs typeface="+mn-cs"/>
            </a:rPr>
            <a:t>642</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　今後も中期財政見通しに基づいた繰上償還を予定しているが、令和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年度は、自転車歩行者専用道路整備事業等の大型建設事業への借入が控えていることから、財源確保については、過度な地方債依存とならない財政運営に努める。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満期一括償還の償還財源としての積み立ては行っていない。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一般会計等に係る地方債の現在高は、当該年度に繰上償還を実施したことにより、</a:t>
          </a:r>
          <a:r>
            <a:rPr kumimoji="1" lang="en-US" altLang="ja-JP" sz="1100">
              <a:solidFill>
                <a:schemeClr val="dk1"/>
              </a:solidFill>
              <a:effectLst/>
              <a:latin typeface="+mn-lt"/>
              <a:ea typeface="+mn-ea"/>
              <a:cs typeface="+mn-cs"/>
            </a:rPr>
            <a:t>1,894</a:t>
          </a:r>
          <a:r>
            <a:rPr kumimoji="1" lang="ja-JP" altLang="ja-JP" sz="1100">
              <a:solidFill>
                <a:schemeClr val="dk1"/>
              </a:solidFill>
              <a:effectLst/>
              <a:latin typeface="+mn-lt"/>
              <a:ea typeface="+mn-ea"/>
              <a:cs typeface="+mn-cs"/>
            </a:rPr>
            <a:t>百万円の減少となっている。</a:t>
          </a:r>
          <a:endParaRPr lang="ja-JP" altLang="ja-JP" sz="1400">
            <a:effectLst/>
          </a:endParaRPr>
        </a:p>
        <a:p>
          <a:r>
            <a:rPr kumimoji="1" lang="ja-JP" altLang="ja-JP" sz="1100">
              <a:solidFill>
                <a:schemeClr val="dk1"/>
              </a:solidFill>
              <a:effectLst/>
              <a:latin typeface="+mn-lt"/>
              <a:ea typeface="+mn-ea"/>
              <a:cs typeface="+mn-cs"/>
            </a:rPr>
            <a:t>　充当可能財源等は、繰上償還の財源として減債基金の取崩したものの、後年度の財源確保のために公共施設整備基金や学校施設整備基金等の積立てにより増加したが、基準財政需要額算入見込額は、公債費の償還終了等により前年度比</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百万円の減となり、全体では前年度と比較し</a:t>
          </a:r>
          <a:r>
            <a:rPr kumimoji="1" lang="en-US" altLang="ja-JP" sz="1100">
              <a:solidFill>
                <a:schemeClr val="dk1"/>
              </a:solidFill>
              <a:effectLst/>
              <a:latin typeface="+mn-lt"/>
              <a:ea typeface="+mn-ea"/>
              <a:cs typeface="+mn-cs"/>
            </a:rPr>
            <a:t>1,363</a:t>
          </a:r>
          <a:r>
            <a:rPr kumimoji="1" lang="ja-JP" altLang="ja-JP" sz="1100">
              <a:solidFill>
                <a:schemeClr val="dk1"/>
              </a:solidFill>
              <a:effectLst/>
              <a:latin typeface="+mn-lt"/>
              <a:ea typeface="+mn-ea"/>
              <a:cs typeface="+mn-cs"/>
            </a:rPr>
            <a:t>百万円の減少となっている。</a:t>
          </a:r>
          <a:endParaRPr lang="ja-JP" altLang="ja-JP" sz="1400">
            <a:effectLst/>
          </a:endParaRPr>
        </a:p>
        <a:p>
          <a:r>
            <a:rPr kumimoji="1" lang="ja-JP" altLang="ja-JP" sz="1100">
              <a:solidFill>
                <a:schemeClr val="dk1"/>
              </a:solidFill>
              <a:effectLst/>
              <a:latin typeface="+mn-lt"/>
              <a:ea typeface="+mn-ea"/>
              <a:cs typeface="+mn-cs"/>
            </a:rPr>
            <a:t>　また、これまでと同様に充当可能財源等が将来負担額を上回ったため、将来負担比率の分子は、▲</a:t>
          </a:r>
          <a:r>
            <a:rPr kumimoji="1" lang="en-US" altLang="ja-JP" sz="1100">
              <a:solidFill>
                <a:schemeClr val="dk1"/>
              </a:solidFill>
              <a:effectLst/>
              <a:latin typeface="+mn-lt"/>
              <a:ea typeface="+mn-ea"/>
              <a:cs typeface="+mn-cs"/>
            </a:rPr>
            <a:t>14,584</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今後も自転車歩行者専用道路整備事業などの大型建設事業が控えており、地方債現在高の増加が見込まれることから、過度な地方債依存とならない財政運営と業務改善や事業の見直しによる経費の縮減により、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長崎県南島原市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減債基金に基金運用益等</a:t>
          </a:r>
          <a:r>
            <a:rPr kumimoji="1" lang="en-US" altLang="ja-JP" sz="1100">
              <a:solidFill>
                <a:schemeClr val="dk1"/>
              </a:solidFill>
              <a:effectLst/>
              <a:latin typeface="+mn-lt"/>
              <a:ea typeface="+mn-ea"/>
              <a:cs typeface="+mn-cs"/>
            </a:rPr>
            <a:t>972</a:t>
          </a:r>
          <a:r>
            <a:rPr kumimoji="1" lang="ja-JP" altLang="ja-JP" sz="1100">
              <a:solidFill>
                <a:schemeClr val="dk1"/>
              </a:solidFill>
              <a:effectLst/>
              <a:latin typeface="+mn-lt"/>
              <a:ea typeface="+mn-ea"/>
              <a:cs typeface="+mn-cs"/>
            </a:rPr>
            <a:t>百万円、ふるさと応援寄附基金に寄附金</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百万円、公共施設整備基金に</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百万円、学校施設整備基金に</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百万円、庁舎建設基金に</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百万円などを積立てた。一方、繰上償還の財源のため減債基金</a:t>
          </a:r>
          <a:r>
            <a:rPr kumimoji="1" lang="en-US" altLang="ja-JP" sz="1100">
              <a:solidFill>
                <a:schemeClr val="dk1"/>
              </a:solidFill>
              <a:effectLst/>
              <a:latin typeface="+mn-lt"/>
              <a:ea typeface="+mn-ea"/>
              <a:cs typeface="+mn-cs"/>
            </a:rPr>
            <a:t>1,495</a:t>
          </a:r>
          <a:r>
            <a:rPr kumimoji="1" lang="ja-JP" altLang="ja-JP" sz="1100">
              <a:solidFill>
                <a:schemeClr val="dk1"/>
              </a:solidFill>
              <a:effectLst/>
              <a:latin typeface="+mn-lt"/>
              <a:ea typeface="+mn-ea"/>
              <a:cs typeface="+mn-cs"/>
            </a:rPr>
            <a:t>百万円、ふるさと応援寄附基金の充当財源のため</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百万円などを取崩したことにより、基金全体としては</a:t>
          </a:r>
          <a:r>
            <a:rPr kumimoji="1" lang="en-US" altLang="ja-JP" sz="1100">
              <a:solidFill>
                <a:schemeClr val="dk1"/>
              </a:solidFill>
              <a:effectLst/>
              <a:latin typeface="+mn-lt"/>
              <a:ea typeface="+mn-ea"/>
              <a:cs typeface="+mn-cs"/>
            </a:rPr>
            <a:t>208</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築年数が経過している公共施設等が多く、施設整備や老朽化対策など、今後の財政需要の増大に適切に対応していけるように個々の特定目的基金に積立てていくことを予定している。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・学校施設整備基金：学校施設整備事業</a:t>
          </a:r>
          <a:endParaRPr lang="ja-JP" altLang="ja-JP" sz="1400">
            <a:effectLst/>
          </a:endParaRPr>
        </a:p>
        <a:p>
          <a:r>
            <a:rPr kumimoji="1" lang="ja-JP" altLang="ja-JP" sz="1100">
              <a:solidFill>
                <a:schemeClr val="dk1"/>
              </a:solidFill>
              <a:effectLst/>
              <a:latin typeface="+mn-lt"/>
              <a:ea typeface="+mn-ea"/>
              <a:cs typeface="+mn-cs"/>
            </a:rPr>
            <a:t>・ふるさと応援寄附基金：世界遺産登録に関する事業、子どもたちの健全育成など寄附者の意向に沿った事業</a:t>
          </a:r>
          <a:endParaRPr lang="ja-JP" altLang="ja-JP" sz="1400">
            <a:effectLst/>
          </a:endParaRPr>
        </a:p>
        <a:p>
          <a:r>
            <a:rPr kumimoji="1" lang="ja-JP" altLang="ja-JP" sz="1100">
              <a:solidFill>
                <a:schemeClr val="dk1"/>
              </a:solidFill>
              <a:effectLst/>
              <a:latin typeface="+mn-lt"/>
              <a:ea typeface="+mn-ea"/>
              <a:cs typeface="+mn-cs"/>
            </a:rPr>
            <a:t>・公共施設整備基金：公共施設整備事業</a:t>
          </a:r>
          <a:endParaRPr lang="ja-JP" altLang="ja-JP" sz="1400">
            <a:effectLst/>
          </a:endParaRPr>
        </a:p>
        <a:p>
          <a:r>
            <a:rPr kumimoji="1" lang="ja-JP" altLang="ja-JP" sz="1100">
              <a:solidFill>
                <a:schemeClr val="dk1"/>
              </a:solidFill>
              <a:effectLst/>
              <a:latin typeface="+mn-lt"/>
              <a:ea typeface="+mn-ea"/>
              <a:cs typeface="+mn-cs"/>
            </a:rPr>
            <a:t>・庁舎建設基金：本庁舎建設事業</a:t>
          </a:r>
          <a:endParaRPr lang="ja-JP" altLang="ja-JP" sz="1400">
            <a:effectLst/>
          </a:endParaRPr>
        </a:p>
        <a:p>
          <a:r>
            <a:rPr kumimoji="1" lang="ja-JP" altLang="ja-JP" sz="1100">
              <a:solidFill>
                <a:schemeClr val="dk1"/>
              </a:solidFill>
              <a:effectLst/>
              <a:latin typeface="+mn-lt"/>
              <a:ea typeface="+mn-ea"/>
              <a:cs typeface="+mn-cs"/>
            </a:rPr>
            <a:t>・新型コロナウイルス感染症対策資金利子補給等基金：令和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年度以降の新型コロナウイルス感染症対策資金利子補給等補助金に要する経費を</a:t>
          </a:r>
          <a:endParaRPr lang="ja-JP" altLang="ja-JP" sz="1400">
            <a:effectLst/>
          </a:endParaRPr>
        </a:p>
        <a:p>
          <a:r>
            <a:rPr kumimoji="1" lang="ja-JP" altLang="ja-JP" sz="1100">
              <a:solidFill>
                <a:schemeClr val="dk1"/>
              </a:solidFill>
              <a:effectLst/>
              <a:latin typeface="+mn-lt"/>
              <a:ea typeface="+mn-ea"/>
              <a:cs typeface="+mn-cs"/>
            </a:rPr>
            <a:t>積み立てるための事業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・学校施設整備基金：</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百万円を積立て、施設整備に必要な財源として</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百万円取崩した。</a:t>
          </a:r>
          <a:endParaRPr lang="ja-JP" altLang="ja-JP" sz="1400">
            <a:effectLst/>
          </a:endParaRPr>
        </a:p>
        <a:p>
          <a:r>
            <a:rPr kumimoji="1" lang="ja-JP" altLang="ja-JP" sz="1100">
              <a:solidFill>
                <a:schemeClr val="dk1"/>
              </a:solidFill>
              <a:effectLst/>
              <a:latin typeface="+mn-lt"/>
              <a:ea typeface="+mn-ea"/>
              <a:cs typeface="+mn-cs"/>
            </a:rPr>
            <a:t>・ふるさと応援寄附基金：寄附金を</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百万円積立て、目的事業の財源のため</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百万円取崩した。</a:t>
          </a:r>
          <a:endParaRPr lang="ja-JP" altLang="ja-JP" sz="1400">
            <a:effectLst/>
          </a:endParaRPr>
        </a:p>
        <a:p>
          <a:r>
            <a:rPr kumimoji="1" lang="ja-JP" altLang="ja-JP" sz="1100">
              <a:solidFill>
                <a:schemeClr val="dk1"/>
              </a:solidFill>
              <a:effectLst/>
              <a:latin typeface="+mn-lt"/>
              <a:ea typeface="+mn-ea"/>
              <a:cs typeface="+mn-cs"/>
            </a:rPr>
            <a:t>・公共施設整備基金：</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百万円を積立て、公共施設の整備に必要な財源として</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百万円取崩した。</a:t>
          </a:r>
          <a:endParaRPr lang="ja-JP" altLang="ja-JP" sz="1400">
            <a:effectLst/>
          </a:endParaRPr>
        </a:p>
        <a:p>
          <a:r>
            <a:rPr kumimoji="1" lang="ja-JP" altLang="ja-JP" sz="1100">
              <a:solidFill>
                <a:schemeClr val="dk1"/>
              </a:solidFill>
              <a:effectLst/>
              <a:latin typeface="+mn-lt"/>
              <a:ea typeface="+mn-ea"/>
              <a:cs typeface="+mn-cs"/>
            </a:rPr>
            <a:t>・庁舎建設基金：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百万円を積立てた。</a:t>
          </a:r>
          <a:endParaRPr lang="ja-JP" altLang="ja-JP" sz="1400">
            <a:effectLst/>
          </a:endParaRPr>
        </a:p>
        <a:p>
          <a:r>
            <a:rPr kumimoji="1" lang="ja-JP" altLang="ja-JP" sz="1100">
              <a:solidFill>
                <a:schemeClr val="dk1"/>
              </a:solidFill>
              <a:effectLst/>
              <a:latin typeface="+mn-lt"/>
              <a:ea typeface="+mn-ea"/>
              <a:cs typeface="+mn-cs"/>
            </a:rPr>
            <a:t>・新型コロナウイルス感染症対策資金利子補給等基金：新型コロナウイルス感染症対策資金利子補給等補助金に必要な財源として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・学校施設整備基金：築年数が経過している施設が多く、学校施設整備の財源として、今後も年間数億円程度を積立てる予定である。</a:t>
          </a:r>
          <a:endParaRPr lang="ja-JP" altLang="ja-JP" sz="1400">
            <a:effectLst/>
          </a:endParaRPr>
        </a:p>
        <a:p>
          <a:r>
            <a:rPr kumimoji="1" lang="ja-JP" altLang="ja-JP" sz="1100">
              <a:solidFill>
                <a:schemeClr val="dk1"/>
              </a:solidFill>
              <a:effectLst/>
              <a:latin typeface="+mn-lt"/>
              <a:ea typeface="+mn-ea"/>
              <a:cs typeface="+mn-cs"/>
            </a:rPr>
            <a:t>・公共施設整備基金：築年数が経過している施設が多く、公共施設整備の財源として、今後も年間数億円程度を積立てる予定である。</a:t>
          </a:r>
          <a:endParaRPr lang="ja-JP" altLang="ja-JP" sz="1400">
            <a:effectLst/>
          </a:endParaRPr>
        </a:p>
        <a:p>
          <a:r>
            <a:rPr kumimoji="1" lang="ja-JP" altLang="ja-JP" sz="1100">
              <a:solidFill>
                <a:schemeClr val="dk1"/>
              </a:solidFill>
              <a:effectLst/>
              <a:latin typeface="+mn-lt"/>
              <a:ea typeface="+mn-ea"/>
              <a:cs typeface="+mn-cs"/>
            </a:rPr>
            <a:t>・庁舎建設基金：庁舎建設に要する財源を確保するため、今後も年間数億円程度を積立てる予定である。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年度において新型コロナウイルス感染症対策の財源として取崩したが、令和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年度は適切な財源の確保と歳出の精査等により取崩しを回避できた。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普通交付税合併算定替が令和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年度で終了となり、今後の人口減少による税収の減少などにより、引き続き更に厳しい財政状況が想定されることから、将来負担に備え基金の確保に努める。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・基金運用益等を</a:t>
          </a:r>
          <a:r>
            <a:rPr kumimoji="1" lang="en-US" altLang="ja-JP" sz="1100">
              <a:solidFill>
                <a:schemeClr val="dk1"/>
              </a:solidFill>
              <a:effectLst/>
              <a:latin typeface="+mn-lt"/>
              <a:ea typeface="+mn-ea"/>
              <a:cs typeface="+mn-cs"/>
            </a:rPr>
            <a:t>972</a:t>
          </a:r>
          <a:r>
            <a:rPr kumimoji="1" lang="ja-JP" altLang="ja-JP" sz="1100">
              <a:solidFill>
                <a:schemeClr val="dk1"/>
              </a:solidFill>
              <a:effectLst/>
              <a:latin typeface="+mn-lt"/>
              <a:ea typeface="+mn-ea"/>
              <a:cs typeface="+mn-cs"/>
            </a:rPr>
            <a:t>百万円積立てたことによる増加</a:t>
          </a:r>
          <a:endParaRPr lang="ja-JP" altLang="ja-JP" sz="1400">
            <a:effectLst/>
          </a:endParaRPr>
        </a:p>
        <a:p>
          <a:r>
            <a:rPr kumimoji="1" lang="ja-JP" altLang="ja-JP" sz="1100">
              <a:solidFill>
                <a:schemeClr val="dk1"/>
              </a:solidFill>
              <a:effectLst/>
              <a:latin typeface="+mn-lt"/>
              <a:ea typeface="+mn-ea"/>
              <a:cs typeface="+mn-cs"/>
            </a:rPr>
            <a:t>・後年度の財政負担軽減のための繰上償還の財源として</a:t>
          </a:r>
          <a:r>
            <a:rPr kumimoji="1" lang="en-US" altLang="ja-JP" sz="1100">
              <a:solidFill>
                <a:schemeClr val="dk1"/>
              </a:solidFill>
              <a:effectLst/>
              <a:latin typeface="+mn-lt"/>
              <a:ea typeface="+mn-ea"/>
              <a:cs typeface="+mn-cs"/>
            </a:rPr>
            <a:t>1,495</a:t>
          </a:r>
          <a:r>
            <a:rPr kumimoji="1" lang="ja-JP" altLang="ja-JP" sz="1100">
              <a:solidFill>
                <a:schemeClr val="dk1"/>
              </a:solidFill>
              <a:effectLst/>
              <a:latin typeface="+mn-lt"/>
              <a:ea typeface="+mn-ea"/>
              <a:cs typeface="+mn-cs"/>
            </a:rPr>
            <a:t>百万円を取崩したことによる減少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・後年度の財政負担軽減のため、中期財政見通しに基づき令和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年度まで実施する繰上償還の財源として取崩すこととしている。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8C1F0B-FF75-44B8-BAAF-30412E8607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9BF0F71-F5C1-4231-BB97-30D7778163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786909B-88B5-4721-8DB2-FD147F7D996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9588AB2-22C5-4CE3-A5E2-FEFB0719813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0E717EB-A520-4F3A-985E-27A6084171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CB0064F-C724-4C00-84E5-7C1E6206590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7C50653-54A0-423E-8AF7-BC404864D75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3A9E02F-4BA9-4212-A3C5-E2C2DCD3B35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96D1E4A-8E01-41FB-A741-A640D15E1CE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B25439D-7743-4398-8199-65D61618828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59D8E2D-ECEE-401E-8F43-62A5FD19D16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BB29D64-D79E-4D10-B4E2-5F9AC5384C8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45FFA24-4D20-4685-AE90-0462B66D467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3AA9D91-1CCA-4C64-A057-A262726332C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440DF67-3DC5-43D2-B57D-03BE4931604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43CF6A8-9A50-4FCB-868D-3C63544C6B4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FE0C9EF-79A4-4CE5-BE45-37CC07070C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7A5A171-BCCC-452B-A736-8EA9AA039A4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EC04011-D300-442C-958D-91AE1623358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43DE01A-DA4A-4D4F-8A47-74F7E02723C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051FDB4-D0A2-4A04-BAE3-013446BCA8A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BA76761-F5C9-43E8-8E9A-D27408B1045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42,556
42,226
170.13
35,778,547
33,712,601
1,836,243
17,276,258
20,299,274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3B58DEF-6EE4-45E6-9975-AB482A4925D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3EFE7F8-EFD3-4D68-A270-AA296507989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3BB8C28-129E-41C9-AF0F-051CA9B4989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1E853BB-E84B-4C28-9EE9-8C9F377F657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FFF0A60-1336-4EB8-98A9-DA41408A668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BA328DF-FF90-4E79-9D61-838AE83DE96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8552F4C-5B43-43A1-BFF7-FC04C96DDF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4B06899-D9C4-4AB1-AEE3-608B715EA3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8F13EE7-3BA7-4036-9FE1-3B8EBA3B21C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B144616-3987-4E75-8873-5DBD5CD367B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1CB3208-FF20-4A1B-AEF9-455B991954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7CFAF72-2311-4D17-AD2A-DB289CB6D25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C6A62AB-34A4-4B54-8F98-F7D1878F42C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F45C35D-FC64-448F-B19B-ADCF2CF7BA2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36D72A7-3FCD-4CD5-94B2-2FBB52384BE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BC99DAB-DC89-43F6-BA83-26B617FC686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50F2B41-7D1B-4A5D-8BA6-82FC002F78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7B29808-4555-4547-BB36-3310321E483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BBCEBD9-4482-45AA-82CD-E522CBDF23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F240DAC-2619-4286-93BF-262AD6078B9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A7E19BA7-286F-421D-B124-631A54CA39C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48BBF86-80A4-43E1-B300-4AC52FE5D9F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85C0C36-0FBA-461E-A4D6-C81DDE0B06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D93FB03-58CB-4A06-8443-32C90B3666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8487427-DC06-4B89-9CE8-6C847627866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054CEED-92B0-4BCC-9ED0-C1FABC43B03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153EB9C-79C4-4896-B866-A3292D2F154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9EEA115-417E-4C47-998B-7113B605FFA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E5EC9CB-C863-4E48-B74A-08217682B38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456E87A-AF3E-455D-AC84-C77737EC20A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2736589-CA99-4529-9234-B961C7E4CD6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DA892D8-4D91-4640-99F5-BB31FECE5F1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3785597-7868-42B4-8E85-6AB7037C85F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72EB413-25A3-4B8C-BE7A-575D332D3D0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26D5623-046D-4DFD-A768-61F543B508B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年度改訂）において、今後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建物</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の更新費用の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％縮減という目標を掲げ、老朽化した施設の集約化・複合化や除却を進めている。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有形固定資産減価償却率については、上昇傾向にはあるものの、類似団体平均と比較すると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ポイント低い水準であり、これまでの取り組みの効果が表れていると考えられる。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DD553EC-93F5-4043-A51B-CCE085CD84A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E48BD1C-BCE1-4B88-9035-5FADFF574E7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758B13C-8447-4605-84D8-125B7726B90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3E257A3-031F-48C8-BCCF-39EAAA36602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486C4743-E323-48BF-AE22-E6613AD1A469}"/>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292C3AB6-2DA0-4D49-BD5F-5E6AF039394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C8633A3-A15C-4C75-A525-0CCDF73715B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126E4E1-9395-473C-A864-15EA9FDEA53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4C784F62-8BAA-405D-93BF-BA4A5C5B931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ABC4562-343D-42A8-A689-4FBCE59FDA7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0C7F8E4-81FD-4219-9A33-BD9D90900B1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32D186E-CE6F-494E-9E6B-B502A91B35A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8D4913AC-BE3C-4B8D-8E45-A6390E8C029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81DD09E-33F7-47A4-B446-E3257684EAA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AAF5BC7F-D9DF-4286-B8A2-A36385C7916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F52617F-26AE-489C-9BA3-B0F2BEF3A09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id="{519AFF54-029B-4891-8261-75A43BF1355E}"/>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id="{98FACFC0-D6AD-454C-B2FE-2E63775D2AE9}"/>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id="{D0E1BD84-B203-4EC6-8B36-2F7E4303BD43}"/>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id="{DE03A0DC-6B9E-41F6-AB2E-70AFEDD27EB4}"/>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B9849D27-56E9-4565-A6CD-F5121781E244}"/>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80" name="有形固定資産減価償却率平均値テキスト">
          <a:extLst>
            <a:ext uri="{FF2B5EF4-FFF2-40B4-BE49-F238E27FC236}">
              <a16:creationId xmlns:a16="http://schemas.microsoft.com/office/drawing/2014/main" id="{02C26B3F-41DD-416F-9DF4-BC846F22F7BC}"/>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BF208D65-A944-4EB0-A251-9E5AF48DCEF5}"/>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id="{78E92FE8-AD4D-43BD-B223-4A86A515B848}"/>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id="{1C1B955B-8435-443F-B017-31F38B639F74}"/>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90DF60FA-B5E8-4631-8689-F6B931B43BA1}"/>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EB214074-19D2-4A70-99C8-DAD93D66A444}"/>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4AECEF1-B0C0-44EC-BF45-2E380AA179A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4B40BB5-799A-4521-9225-64D0C803ECC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433BA5F-B51D-4CC3-BE33-C37311B1F11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DC055A3-E3B4-4334-BF0A-3F7A7A3C2AD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1738FBB-F496-4FE8-A3F7-8B8BAE8437A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129646</xdr:rowOff>
    </xdr:from>
    <xdr:to>
      <xdr:col>23</xdr:col>
      <xdr:colOff>136525</xdr:colOff>
      <xdr:row>31</xdr:row>
      <xdr:rowOff>59796</xdr:rowOff>
    </xdr:to>
    <xdr:sp macro="" textlink="">
      <xdr:nvSpPr>
        <xdr:cNvPr id="91" name="楕円 90">
          <a:extLst>
            <a:ext uri="{FF2B5EF4-FFF2-40B4-BE49-F238E27FC236}">
              <a16:creationId xmlns:a16="http://schemas.microsoft.com/office/drawing/2014/main" id="{DD095082-3CAF-4A15-AA3F-8063250E2914}"/>
            </a:ext>
          </a:extLst>
        </xdr:cNvPr>
        <xdr:cNvSpPr/>
      </xdr:nvSpPr>
      <xdr:spPr>
        <a:xfrm>
          <a:off x="47117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152523</xdr:rowOff>
    </xdr:from>
    <xdr:ext cx="405111" cy="259045"/>
    <xdr:sp macro="" textlink="">
      <xdr:nvSpPr>
        <xdr:cNvPr id="92" name="有形固定資産減価償却率該当値テキスト">
          <a:extLst>
            <a:ext uri="{FF2B5EF4-FFF2-40B4-BE49-F238E27FC236}">
              <a16:creationId xmlns:a16="http://schemas.microsoft.com/office/drawing/2014/main" id="{265FD7E1-08A2-4732-8610-A3676D34E26C}"/>
            </a:ext>
          </a:extLst>
        </xdr:cNvPr>
        <xdr:cNvSpPr txBox="1"/>
      </xdr:nvSpPr>
      <xdr:spPr>
        <a:xfrm>
          <a:off x="4813300" y="589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93" name="楕円 92">
          <a:extLst>
            <a:ext uri="{FF2B5EF4-FFF2-40B4-BE49-F238E27FC236}">
              <a16:creationId xmlns:a16="http://schemas.microsoft.com/office/drawing/2014/main" id="{B239C5DF-5E41-45DE-9D4B-6F3061EFDBDD}"/>
            </a:ext>
          </a:extLst>
        </xdr:cNvPr>
        <xdr:cNvSpPr/>
      </xdr:nvSpPr>
      <xdr:spPr>
        <a:xfrm>
          <a:off x="4000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8996</xdr:rowOff>
    </xdr:to>
    <xdr:cxnSp macro="">
      <xdr:nvCxnSpPr>
        <xdr:cNvPr id="94" name="直線コネクタ 93">
          <a:extLst>
            <a:ext uri="{FF2B5EF4-FFF2-40B4-BE49-F238E27FC236}">
              <a16:creationId xmlns:a16="http://schemas.microsoft.com/office/drawing/2014/main" id="{D1313A89-8343-43CA-A962-298398B8E1AF}"/>
            </a:ext>
          </a:extLst>
        </xdr:cNvPr>
        <xdr:cNvCxnSpPr/>
      </xdr:nvCxnSpPr>
      <xdr:spPr>
        <a:xfrm>
          <a:off x="4051300" y="6064885"/>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75671</xdr:rowOff>
    </xdr:from>
    <xdr:to>
      <xdr:col>15</xdr:col>
      <xdr:colOff>187325</xdr:colOff>
      <xdr:row>31</xdr:row>
      <xdr:rowOff>5821</xdr:rowOff>
    </xdr:to>
    <xdr:sp macro="" textlink="">
      <xdr:nvSpPr>
        <xdr:cNvPr id="95" name="楕円 94">
          <a:extLst>
            <a:ext uri="{FF2B5EF4-FFF2-40B4-BE49-F238E27FC236}">
              <a16:creationId xmlns:a16="http://schemas.microsoft.com/office/drawing/2014/main" id="{65B730DD-250C-4BB3-A643-5BF73FC60F7A}"/>
            </a:ext>
          </a:extLst>
        </xdr:cNvPr>
        <xdr:cNvSpPr/>
      </xdr:nvSpPr>
      <xdr:spPr>
        <a:xfrm>
          <a:off x="3238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126471</xdr:rowOff>
    </xdr:from>
    <xdr:to>
      <xdr:col>19</xdr:col>
      <xdr:colOff>136525</xdr:colOff>
      <xdr:row>30</xdr:row>
      <xdr:rowOff>149860</xdr:rowOff>
    </xdr:to>
    <xdr:cxnSp macro="">
      <xdr:nvCxnSpPr>
        <xdr:cNvPr id="96" name="直線コネクタ 95">
          <a:extLst>
            <a:ext uri="{FF2B5EF4-FFF2-40B4-BE49-F238E27FC236}">
              <a16:creationId xmlns:a16="http://schemas.microsoft.com/office/drawing/2014/main" id="{F224225C-D4F6-4151-A164-E65E9A6EC700}"/>
            </a:ext>
          </a:extLst>
        </xdr:cNvPr>
        <xdr:cNvCxnSpPr/>
      </xdr:nvCxnSpPr>
      <xdr:spPr>
        <a:xfrm>
          <a:off x="3289300" y="6041496"/>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54081</xdr:rowOff>
    </xdr:from>
    <xdr:to>
      <xdr:col>11</xdr:col>
      <xdr:colOff>187325</xdr:colOff>
      <xdr:row>30</xdr:row>
      <xdr:rowOff>155681</xdr:rowOff>
    </xdr:to>
    <xdr:sp macro="" textlink="">
      <xdr:nvSpPr>
        <xdr:cNvPr id="97" name="楕円 96">
          <a:extLst>
            <a:ext uri="{FF2B5EF4-FFF2-40B4-BE49-F238E27FC236}">
              <a16:creationId xmlns:a16="http://schemas.microsoft.com/office/drawing/2014/main" id="{DDCD096D-6D9E-49F2-A1A3-3E8D100EE1F4}"/>
            </a:ext>
          </a:extLst>
        </xdr:cNvPr>
        <xdr:cNvSpPr/>
      </xdr:nvSpPr>
      <xdr:spPr>
        <a:xfrm>
          <a:off x="2476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104881</xdr:rowOff>
    </xdr:from>
    <xdr:to>
      <xdr:col>15</xdr:col>
      <xdr:colOff>136525</xdr:colOff>
      <xdr:row>30</xdr:row>
      <xdr:rowOff>126471</xdr:rowOff>
    </xdr:to>
    <xdr:cxnSp macro="">
      <xdr:nvCxnSpPr>
        <xdr:cNvPr id="98" name="直線コネクタ 97">
          <a:extLst>
            <a:ext uri="{FF2B5EF4-FFF2-40B4-BE49-F238E27FC236}">
              <a16:creationId xmlns:a16="http://schemas.microsoft.com/office/drawing/2014/main" id="{5F0D331F-3617-42C5-9147-92808CFD6350}"/>
            </a:ext>
          </a:extLst>
        </xdr:cNvPr>
        <xdr:cNvCxnSpPr/>
      </xdr:nvCxnSpPr>
      <xdr:spPr>
        <a:xfrm>
          <a:off x="2527300" y="601990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30692</xdr:rowOff>
    </xdr:from>
    <xdr:to>
      <xdr:col>7</xdr:col>
      <xdr:colOff>187325</xdr:colOff>
      <xdr:row>30</xdr:row>
      <xdr:rowOff>132292</xdr:rowOff>
    </xdr:to>
    <xdr:sp macro="" textlink="">
      <xdr:nvSpPr>
        <xdr:cNvPr id="99" name="楕円 98">
          <a:extLst>
            <a:ext uri="{FF2B5EF4-FFF2-40B4-BE49-F238E27FC236}">
              <a16:creationId xmlns:a16="http://schemas.microsoft.com/office/drawing/2014/main" id="{D75C1270-8747-4C5F-953C-922B6674465E}"/>
            </a:ext>
          </a:extLst>
        </xdr:cNvPr>
        <xdr:cNvSpPr/>
      </xdr:nvSpPr>
      <xdr:spPr>
        <a:xfrm>
          <a:off x="1714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30</xdr:row>
      <xdr:rowOff>104881</xdr:rowOff>
    </xdr:to>
    <xdr:cxnSp macro="">
      <xdr:nvCxnSpPr>
        <xdr:cNvPr id="100" name="直線コネクタ 99">
          <a:extLst>
            <a:ext uri="{FF2B5EF4-FFF2-40B4-BE49-F238E27FC236}">
              <a16:creationId xmlns:a16="http://schemas.microsoft.com/office/drawing/2014/main" id="{244DC724-69BD-4BEF-909F-F853E366D288}"/>
            </a:ext>
          </a:extLst>
        </xdr:cNvPr>
        <xdr:cNvCxnSpPr/>
      </xdr:nvCxnSpPr>
      <xdr:spPr>
        <a:xfrm>
          <a:off x="1765300" y="599651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101" name="n_1aveValue有形固定資産減価償却率">
          <a:extLst>
            <a:ext uri="{FF2B5EF4-FFF2-40B4-BE49-F238E27FC236}">
              <a16:creationId xmlns:a16="http://schemas.microsoft.com/office/drawing/2014/main" id="{DDEA69BB-EE28-48B2-A52B-D4B0AA99A488}"/>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102" name="n_2aveValue有形固定資産減価償却率">
          <a:extLst>
            <a:ext uri="{FF2B5EF4-FFF2-40B4-BE49-F238E27FC236}">
              <a16:creationId xmlns:a16="http://schemas.microsoft.com/office/drawing/2014/main" id="{A96206A7-A572-4016-A9E6-DD85E3E31CB0}"/>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103" name="n_3aveValue有形固定資産減価償却率">
          <a:extLst>
            <a:ext uri="{FF2B5EF4-FFF2-40B4-BE49-F238E27FC236}">
              <a16:creationId xmlns:a16="http://schemas.microsoft.com/office/drawing/2014/main" id="{EDAC7194-4F88-43F5-9A3A-14E7DD0F477B}"/>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04115C2A-6670-4A7C-904E-A8616F82B8E5}"/>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105" name="n_1mainValue有形固定資産減価償却率">
          <a:extLst>
            <a:ext uri="{FF2B5EF4-FFF2-40B4-BE49-F238E27FC236}">
              <a16:creationId xmlns:a16="http://schemas.microsoft.com/office/drawing/2014/main" id="{63C90EF4-05FA-4121-AD55-4279424C8AC6}"/>
            </a:ext>
          </a:extLst>
        </xdr:cNvPr>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106" name="n_2mainValue有形固定資産減価償却率">
          <a:extLst>
            <a:ext uri="{FF2B5EF4-FFF2-40B4-BE49-F238E27FC236}">
              <a16:creationId xmlns:a16="http://schemas.microsoft.com/office/drawing/2014/main" id="{CAA8AA6E-7104-47C8-8B68-DB49755045FE}"/>
            </a:ext>
          </a:extLst>
        </xdr:cNvPr>
        <xdr:cNvSpPr txBox="1"/>
      </xdr:nvSpPr>
      <xdr:spPr>
        <a:xfrm>
          <a:off x="3086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758</xdr:rowOff>
    </xdr:from>
    <xdr:ext cx="405111" cy="259045"/>
    <xdr:sp macro="" textlink="">
      <xdr:nvSpPr>
        <xdr:cNvPr id="107" name="n_3mainValue有形固定資産減価償却率">
          <a:extLst>
            <a:ext uri="{FF2B5EF4-FFF2-40B4-BE49-F238E27FC236}">
              <a16:creationId xmlns:a16="http://schemas.microsoft.com/office/drawing/2014/main" id="{4311116E-6D69-42E5-BFFD-81198B5F5A56}"/>
            </a:ext>
          </a:extLst>
        </xdr:cNvPr>
        <xdr:cNvSpPr txBox="1"/>
      </xdr:nvSpPr>
      <xdr:spPr>
        <a:xfrm>
          <a:off x="23247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148819</xdr:rowOff>
    </xdr:from>
    <xdr:ext cx="405111" cy="259045"/>
    <xdr:sp macro="" textlink="">
      <xdr:nvSpPr>
        <xdr:cNvPr id="108" name="n_4mainValue有形固定資産減価償却率">
          <a:extLst>
            <a:ext uri="{FF2B5EF4-FFF2-40B4-BE49-F238E27FC236}">
              <a16:creationId xmlns:a16="http://schemas.microsoft.com/office/drawing/2014/main" id="{53E139F2-5503-4342-ACF7-9FC0505E8AA5}"/>
            </a:ext>
          </a:extLst>
        </xdr:cNvPr>
        <xdr:cNvSpPr txBox="1"/>
      </xdr:nvSpPr>
      <xdr:spPr>
        <a:xfrm>
          <a:off x="1562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985E47B-EACA-43F4-91D4-C20FF986798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48E066A-59C0-4163-977A-DF6938F9AB7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BC322AC-EE54-4F42-B978-13753D00F0F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B0C8EB1-53CC-451F-81A2-9716EDE75AF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E932FF0-942D-4B4A-A08E-4C93224F2F5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F31CBCA-FB19-4AB2-A007-6209A1C11C9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AC7A380-EA2F-4F44-8FBD-21F6C29C31E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64459B2-731D-4DEC-BB11-9B793A1DE8C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B83C3BB-8A51-4244-B17F-FE45DD50445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F2FC3AC-B081-4AA5-B738-B6F06F0D99B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7D06370-3E12-420B-B422-DB90B69AB11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E80DFBE-C861-4521-871F-FE40F0E2C1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C7358D4-A9BC-4024-A74B-47B8A3D5726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年の合併後、地方債の借入を抑制するとともに、平成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年度から財政計画（令和元年度見直し）に基づいた繰上償還を行っている。これにより、類似団体平均と比較すると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ポイント低い水準であり、これまでの取り組みの効果が表れていると考えられる。しかし、令和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年度建設を行った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須川団地建替整備事業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をはじめ、今後予定している大型建設事業の実施による借入に伴い、実質公債費比率の上昇も考えられることから、過度に地方債に依存することのない財政運営に努める。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45899D2-4BB6-4A3E-B9B3-B592DD004AE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6D0AC8EA-C80F-47BC-81DA-6DF41A968D3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3006D885-1A10-4C14-93F7-2460DF402C1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08A781E-2057-4D20-9F5A-8AAE09EA3F2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6F1F4338-197D-4D4D-BFA2-9D85D0E9A4F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57242DB-4582-463B-A6FF-5FA706BE794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88A2A0DC-1ED6-48D8-841B-797AE7D87A9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683935B7-F3CF-4BDA-94EA-BF36BCD6386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DB6E774-458E-4B81-BC8A-9D87E195459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385B0F4A-7ADE-4EE6-8443-F2A3070492F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0CDE238-2C6E-4FB0-B6C2-AAC97A42172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E4CCEA2-8DEE-49C0-A153-8ABDC563C90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178E96B4-AE17-4868-A1B2-FEE555FDC61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E765A2B-C3C5-4190-8992-562F34881D7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9C3F95C-ACCD-4A78-84A9-F67402DFC7C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id="{F231E087-A607-43DD-8C82-2F557BABB3BC}"/>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id="{8892D6C8-4A29-4FD2-B15D-C2B6089987B6}"/>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id="{2B1BAD15-C136-4A3B-8E10-AF7E0DBBA221}"/>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848E007-5704-4851-828D-08B199EA433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370CA45C-CDCC-4676-9A22-DB6933AFB80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id="{F794D8BF-279D-442B-8C99-6DE2D751C86A}"/>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id="{CB8D002A-F2ED-4EF6-BC05-48709444390C}"/>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id="{1036F2A4-9F55-41A2-BECB-BAFBE83F7735}"/>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id="{F142A5A8-36E5-4E63-AC5D-B109AC509C2E}"/>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6" name="フローチャート: 判断 145">
          <a:extLst>
            <a:ext uri="{FF2B5EF4-FFF2-40B4-BE49-F238E27FC236}">
              <a16:creationId xmlns:a16="http://schemas.microsoft.com/office/drawing/2014/main" id="{32163D02-6FBD-4260-A891-CF955FC27A86}"/>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7" name="フローチャート: 判断 146">
          <a:extLst>
            <a:ext uri="{FF2B5EF4-FFF2-40B4-BE49-F238E27FC236}">
              <a16:creationId xmlns:a16="http://schemas.microsoft.com/office/drawing/2014/main" id="{55218F99-BC9A-44AC-A63C-2239E7A08C02}"/>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3752AA7-9D70-49EE-87D7-0A883975CDB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7B5849B-7F4A-46D5-8094-6FB11751C81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12CBBA1-5CF5-4813-BD0E-FCBD93471E8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7F31DC2-065A-4484-AC05-76CCAF2A592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E80DBC6-B2C4-4290-A56D-AB530CF4DF4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169495</xdr:rowOff>
    </xdr:from>
    <xdr:to>
      <xdr:col>76</xdr:col>
      <xdr:colOff>73025</xdr:colOff>
      <xdr:row>28</xdr:row>
      <xdr:rowOff>99645</xdr:rowOff>
    </xdr:to>
    <xdr:sp macro="" textlink="">
      <xdr:nvSpPr>
        <xdr:cNvPr id="153" name="楕円 152">
          <a:extLst>
            <a:ext uri="{FF2B5EF4-FFF2-40B4-BE49-F238E27FC236}">
              <a16:creationId xmlns:a16="http://schemas.microsoft.com/office/drawing/2014/main" id="{752A11B2-23AD-433C-BDBB-1B956787E1AB}"/>
            </a:ext>
          </a:extLst>
        </xdr:cNvPr>
        <xdr:cNvSpPr/>
      </xdr:nvSpPr>
      <xdr:spPr>
        <a:xfrm>
          <a:off x="14744700" y="55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20922</xdr:rowOff>
    </xdr:from>
    <xdr:ext cx="469744" cy="259045"/>
    <xdr:sp macro="" textlink="">
      <xdr:nvSpPr>
        <xdr:cNvPr id="154" name="債務償還比率該当値テキスト">
          <a:extLst>
            <a:ext uri="{FF2B5EF4-FFF2-40B4-BE49-F238E27FC236}">
              <a16:creationId xmlns:a16="http://schemas.microsoft.com/office/drawing/2014/main" id="{7756581C-5A51-4721-AB33-31C7A1DB9F31}"/>
            </a:ext>
          </a:extLst>
        </xdr:cNvPr>
        <xdr:cNvSpPr txBox="1"/>
      </xdr:nvSpPr>
      <xdr:spPr>
        <a:xfrm>
          <a:off x="14846300" y="542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13519</xdr:rowOff>
    </xdr:from>
    <xdr:to>
      <xdr:col>72</xdr:col>
      <xdr:colOff>123825</xdr:colOff>
      <xdr:row>28</xdr:row>
      <xdr:rowOff>115119</xdr:rowOff>
    </xdr:to>
    <xdr:sp macro="" textlink="">
      <xdr:nvSpPr>
        <xdr:cNvPr id="155" name="楕円 154">
          <a:extLst>
            <a:ext uri="{FF2B5EF4-FFF2-40B4-BE49-F238E27FC236}">
              <a16:creationId xmlns:a16="http://schemas.microsoft.com/office/drawing/2014/main" id="{9DA430B9-CECA-4BF6-A9DB-3B32162AF4B5}"/>
            </a:ext>
          </a:extLst>
        </xdr:cNvPr>
        <xdr:cNvSpPr/>
      </xdr:nvSpPr>
      <xdr:spPr>
        <a:xfrm>
          <a:off x="14033500" y="55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48845</xdr:rowOff>
    </xdr:from>
    <xdr:to>
      <xdr:col>76</xdr:col>
      <xdr:colOff>22225</xdr:colOff>
      <xdr:row>28</xdr:row>
      <xdr:rowOff>64319</xdr:rowOff>
    </xdr:to>
    <xdr:cxnSp macro="">
      <xdr:nvCxnSpPr>
        <xdr:cNvPr id="156" name="直線コネクタ 155">
          <a:extLst>
            <a:ext uri="{FF2B5EF4-FFF2-40B4-BE49-F238E27FC236}">
              <a16:creationId xmlns:a16="http://schemas.microsoft.com/office/drawing/2014/main" id="{C66ACC54-347C-458E-9468-12B3DE3BF999}"/>
            </a:ext>
          </a:extLst>
        </xdr:cNvPr>
        <xdr:cNvCxnSpPr/>
      </xdr:nvCxnSpPr>
      <xdr:spPr>
        <a:xfrm flipV="1">
          <a:off x="14084300" y="5620970"/>
          <a:ext cx="711200" cy="1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104796</xdr:rowOff>
    </xdr:from>
    <xdr:to>
      <xdr:col>68</xdr:col>
      <xdr:colOff>123825</xdr:colOff>
      <xdr:row>29</xdr:row>
      <xdr:rowOff>34946</xdr:rowOff>
    </xdr:to>
    <xdr:sp macro="" textlink="">
      <xdr:nvSpPr>
        <xdr:cNvPr id="157" name="楕円 156">
          <a:extLst>
            <a:ext uri="{FF2B5EF4-FFF2-40B4-BE49-F238E27FC236}">
              <a16:creationId xmlns:a16="http://schemas.microsoft.com/office/drawing/2014/main" id="{75467F1E-021E-4928-9845-909526801FBC}"/>
            </a:ext>
          </a:extLst>
        </xdr:cNvPr>
        <xdr:cNvSpPr/>
      </xdr:nvSpPr>
      <xdr:spPr>
        <a:xfrm>
          <a:off x="13271500" y="56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64319</xdr:rowOff>
    </xdr:from>
    <xdr:to>
      <xdr:col>72</xdr:col>
      <xdr:colOff>73025</xdr:colOff>
      <xdr:row>28</xdr:row>
      <xdr:rowOff>155596</xdr:rowOff>
    </xdr:to>
    <xdr:cxnSp macro="">
      <xdr:nvCxnSpPr>
        <xdr:cNvPr id="158" name="直線コネクタ 157">
          <a:extLst>
            <a:ext uri="{FF2B5EF4-FFF2-40B4-BE49-F238E27FC236}">
              <a16:creationId xmlns:a16="http://schemas.microsoft.com/office/drawing/2014/main" id="{9D09310D-AB68-4DBC-A5E1-BF70C42F1E36}"/>
            </a:ext>
          </a:extLst>
        </xdr:cNvPr>
        <xdr:cNvCxnSpPr/>
      </xdr:nvCxnSpPr>
      <xdr:spPr>
        <a:xfrm flipV="1">
          <a:off x="13322300" y="5636444"/>
          <a:ext cx="762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34868</xdr:rowOff>
    </xdr:from>
    <xdr:to>
      <xdr:col>64</xdr:col>
      <xdr:colOff>123825</xdr:colOff>
      <xdr:row>28</xdr:row>
      <xdr:rowOff>136468</xdr:rowOff>
    </xdr:to>
    <xdr:sp macro="" textlink="">
      <xdr:nvSpPr>
        <xdr:cNvPr id="159" name="楕円 158">
          <a:extLst>
            <a:ext uri="{FF2B5EF4-FFF2-40B4-BE49-F238E27FC236}">
              <a16:creationId xmlns:a16="http://schemas.microsoft.com/office/drawing/2014/main" id="{61C43D83-5D7C-49C0-ACFF-64AEDF33753B}"/>
            </a:ext>
          </a:extLst>
        </xdr:cNvPr>
        <xdr:cNvSpPr/>
      </xdr:nvSpPr>
      <xdr:spPr>
        <a:xfrm>
          <a:off x="12509500" y="56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85668</xdr:rowOff>
    </xdr:from>
    <xdr:to>
      <xdr:col>68</xdr:col>
      <xdr:colOff>73025</xdr:colOff>
      <xdr:row>28</xdr:row>
      <xdr:rowOff>155596</xdr:rowOff>
    </xdr:to>
    <xdr:cxnSp macro="">
      <xdr:nvCxnSpPr>
        <xdr:cNvPr id="160" name="直線コネクタ 159">
          <a:extLst>
            <a:ext uri="{FF2B5EF4-FFF2-40B4-BE49-F238E27FC236}">
              <a16:creationId xmlns:a16="http://schemas.microsoft.com/office/drawing/2014/main" id="{CEE77191-2EB5-4D49-8396-E5A718673B8D}"/>
            </a:ext>
          </a:extLst>
        </xdr:cNvPr>
        <xdr:cNvCxnSpPr/>
      </xdr:nvCxnSpPr>
      <xdr:spPr>
        <a:xfrm>
          <a:off x="12560300" y="5657793"/>
          <a:ext cx="7620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134232</xdr:rowOff>
    </xdr:from>
    <xdr:to>
      <xdr:col>60</xdr:col>
      <xdr:colOff>123825</xdr:colOff>
      <xdr:row>28</xdr:row>
      <xdr:rowOff>64382</xdr:rowOff>
    </xdr:to>
    <xdr:sp macro="" textlink="">
      <xdr:nvSpPr>
        <xdr:cNvPr id="161" name="楕円 160">
          <a:extLst>
            <a:ext uri="{FF2B5EF4-FFF2-40B4-BE49-F238E27FC236}">
              <a16:creationId xmlns:a16="http://schemas.microsoft.com/office/drawing/2014/main" id="{1793CA9C-B635-492D-B42F-A2364382E7BD}"/>
            </a:ext>
          </a:extLst>
        </xdr:cNvPr>
        <xdr:cNvSpPr/>
      </xdr:nvSpPr>
      <xdr:spPr>
        <a:xfrm>
          <a:off x="11747500" y="553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13582</xdr:rowOff>
    </xdr:from>
    <xdr:to>
      <xdr:col>64</xdr:col>
      <xdr:colOff>73025</xdr:colOff>
      <xdr:row>28</xdr:row>
      <xdr:rowOff>85668</xdr:rowOff>
    </xdr:to>
    <xdr:cxnSp macro="">
      <xdr:nvCxnSpPr>
        <xdr:cNvPr id="162" name="直線コネクタ 161">
          <a:extLst>
            <a:ext uri="{FF2B5EF4-FFF2-40B4-BE49-F238E27FC236}">
              <a16:creationId xmlns:a16="http://schemas.microsoft.com/office/drawing/2014/main" id="{04FAF20B-90CA-48CD-BADF-7056AE932A12}"/>
            </a:ext>
          </a:extLst>
        </xdr:cNvPr>
        <xdr:cNvCxnSpPr/>
      </xdr:nvCxnSpPr>
      <xdr:spPr>
        <a:xfrm>
          <a:off x="11798300" y="5585707"/>
          <a:ext cx="762000" cy="7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id="{E5CFC05B-C1CC-4446-BB21-BBAF97646DCE}"/>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id="{5E608C8D-EBA2-455C-B90E-ED0C0BFE3708}"/>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5" name="n_3aveValue債務償還比率">
          <a:extLst>
            <a:ext uri="{FF2B5EF4-FFF2-40B4-BE49-F238E27FC236}">
              <a16:creationId xmlns:a16="http://schemas.microsoft.com/office/drawing/2014/main" id="{9A8883C3-5D39-4AEA-A346-E0FC636C622D}"/>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6" name="n_4aveValue債務償還比率">
          <a:extLst>
            <a:ext uri="{FF2B5EF4-FFF2-40B4-BE49-F238E27FC236}">
              <a16:creationId xmlns:a16="http://schemas.microsoft.com/office/drawing/2014/main" id="{513C12AA-C306-45E7-BAF9-B4FADDF0C5C6}"/>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131646</xdr:rowOff>
    </xdr:from>
    <xdr:ext cx="469744" cy="259045"/>
    <xdr:sp macro="" textlink="">
      <xdr:nvSpPr>
        <xdr:cNvPr id="167" name="n_1mainValue債務償還比率">
          <a:extLst>
            <a:ext uri="{FF2B5EF4-FFF2-40B4-BE49-F238E27FC236}">
              <a16:creationId xmlns:a16="http://schemas.microsoft.com/office/drawing/2014/main" id="{436DA142-4FF7-4884-9F92-A63259D0616B}"/>
            </a:ext>
          </a:extLst>
        </xdr:cNvPr>
        <xdr:cNvSpPr txBox="1"/>
      </xdr:nvSpPr>
      <xdr:spPr>
        <a:xfrm>
          <a:off x="13836727" y="536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51473</xdr:rowOff>
    </xdr:from>
    <xdr:ext cx="469744" cy="259045"/>
    <xdr:sp macro="" textlink="">
      <xdr:nvSpPr>
        <xdr:cNvPr id="168" name="n_2mainValue債務償還比率">
          <a:extLst>
            <a:ext uri="{FF2B5EF4-FFF2-40B4-BE49-F238E27FC236}">
              <a16:creationId xmlns:a16="http://schemas.microsoft.com/office/drawing/2014/main" id="{B4E89745-29D5-4782-BBC7-01DAE6ADA49A}"/>
            </a:ext>
          </a:extLst>
        </xdr:cNvPr>
        <xdr:cNvSpPr txBox="1"/>
      </xdr:nvSpPr>
      <xdr:spPr>
        <a:xfrm>
          <a:off x="13087427" y="545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152995</xdr:rowOff>
    </xdr:from>
    <xdr:ext cx="469744" cy="259045"/>
    <xdr:sp macro="" textlink="">
      <xdr:nvSpPr>
        <xdr:cNvPr id="169" name="n_3mainValue債務償還比率">
          <a:extLst>
            <a:ext uri="{FF2B5EF4-FFF2-40B4-BE49-F238E27FC236}">
              <a16:creationId xmlns:a16="http://schemas.microsoft.com/office/drawing/2014/main" id="{C0DF861B-AE5E-4B7D-A898-4372CE29513B}"/>
            </a:ext>
          </a:extLst>
        </xdr:cNvPr>
        <xdr:cNvSpPr txBox="1"/>
      </xdr:nvSpPr>
      <xdr:spPr>
        <a:xfrm>
          <a:off x="12325427" y="538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80909</xdr:rowOff>
    </xdr:from>
    <xdr:ext cx="469744" cy="259045"/>
    <xdr:sp macro="" textlink="">
      <xdr:nvSpPr>
        <xdr:cNvPr id="170" name="n_4mainValue債務償還比率">
          <a:extLst>
            <a:ext uri="{FF2B5EF4-FFF2-40B4-BE49-F238E27FC236}">
              <a16:creationId xmlns:a16="http://schemas.microsoft.com/office/drawing/2014/main" id="{474628DF-EB13-4955-BF5A-6512CF9416AD}"/>
            </a:ext>
          </a:extLst>
        </xdr:cNvPr>
        <xdr:cNvSpPr txBox="1"/>
      </xdr:nvSpPr>
      <xdr:spPr>
        <a:xfrm>
          <a:off x="11563427" y="531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DF14B35-C459-40CA-8830-CAE3D1AB44F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A58DD70-4572-4FAB-BD9F-1065D0D6EB1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A01C48B-DB62-4890-AD6F-031024A08B2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DEE2905-B766-4DDF-9625-CFD720A11D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BD053AE-3CE0-4FA5-9CB8-2B7DC0D4BDB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505A5DA3-A5BE-4326-A673-92A0CCE0FEB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B6B300-DF60-427B-B7C4-EB0A5EDC4E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7FE404-CDB4-4B4C-AA4B-49A2CE1A33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397793-EAC7-4E7F-B430-BE001AF520F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7BA839-9180-4274-AFD0-EA983074AB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D0123A-F015-41E7-A759-1316A3DFFA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67A901-8619-4FF0-8116-656E98B3A2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1B7E16-DABB-431A-AE08-251CD0DF6E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AAECB1-6DB2-4FB0-87A7-2F169D1FF56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D2DDBD-C80C-4C78-811A-43F5ED20A79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27E0B3-A92B-4E35-912E-D45C6BDE89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42,556
42,226
170.13
35,778,547
33,712,601
1,836,243
17,276,258
20,299,274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F93AD5-6CA3-4398-94A5-785545BB90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AD7CF5-E2CC-47AC-B7D8-7BD630EACE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DC03F1-9A08-4299-9078-31BC350088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7291B1-4AD6-492F-897A-4FA295052E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4C59F5-4AC4-4E8C-81E9-C87D99200A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563B75-8D7E-4709-B725-65E05EF33A3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199AAC-66A9-4C0F-81C3-06A54B460C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ECE562-6E24-4D9A-B7E4-091280C61B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DB1C01-BD08-4FDC-BE8D-448BA0CD36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CF6D6C-A9DE-4545-9972-4A11A0C832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11019B-FA6D-481B-A111-E51E1888B1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227539-E991-4A56-B9ED-F82E55FD782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00221E-52CC-46B5-801E-757A310F3A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9931AB-03FB-4194-BD93-733B31A2BF5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F2FEA4-48E9-470F-B85C-C6023BFD4B4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AD2CE0-A098-41C8-BEED-56FB3D1EE3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5DBCAB-05FC-49D3-9C5A-52F7915BAD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AF41DA-C171-473C-ACA3-9AFD0336CD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188988-9A7A-4C49-9B61-049CCCD778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A01FAF-E025-4C13-877A-32C8E19CB55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C9D20F1-5A13-4BAC-9D4D-E3E6E54526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61FD32-C0B4-4FB4-A02C-1D37762FB91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F2246E-E72D-4B58-880F-BA5EA66040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17195A-95FA-45FD-AC0E-C1967B4027B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BDA242-78BB-46FB-BFD2-A0E9B1F55B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45DF27-FCE3-4C19-B847-BCCCD8B01C8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766407-4A7B-4D43-98A1-3407A248FB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7D05DC-E7E8-4C3E-B494-B358D0AEDC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4E9EA2-2274-417D-9EA5-909D564636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B1BB63D-03A5-44C9-AC8B-AF41737ED0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729E474-8394-493B-B0C5-C13DEA15ED1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F39F69-15E8-45A0-9546-D255AB1842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E3907F-C0B5-473D-814F-3B669B1715F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4364128-AF8F-4B70-AD4C-92F62DD3B63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B61234-ECBF-408E-9461-1E694AC4D04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66D74FD-AD7C-4A49-9D1E-FC9EC33304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EEDC7F5-A48A-4F4E-9BF7-AA3601B81DE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424F6B3-9F5A-4CEF-9C5A-AF5FF25B852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272A739-22FE-4FA3-A8BF-D02365FC402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64683D-05F4-41AA-83FE-4E15BAF6AE4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AF3762-B3BF-4967-86ED-A91E00407B6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B82910C-9576-4AC4-A49C-65A28B04CDB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A571F73-D91D-485A-9576-D7AB1B0B08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F308BC8-337B-4C24-8F65-A6B4BB3F5A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D960683-BFAC-4CDD-B0E2-0A0E679624F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692FB483-DDE3-450F-A154-0AB4F9D1307B}"/>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C21B2CE3-4B90-4459-8989-058552A17F52}"/>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E3E7AA13-0F18-4048-9D5D-5900BEA20655}"/>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5CB77991-6974-4B91-AF25-06F9A112DC1D}"/>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6EF4FDC3-7415-4BF6-91A1-EDA6EAD3FB2F}"/>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0E7C5A0D-A0C1-4134-8E9A-CF1F840424CD}"/>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DB5B288E-D28D-4DC8-AE3D-4617D1EA0CB2}"/>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DCC76D54-16AA-4517-89DF-C8483243BA09}"/>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5EFEC30D-F93D-4137-9B9D-5E676BEDCC44}"/>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2C49B22E-FF5C-4A63-A831-9BB5FB7CF0B9}"/>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CB2B1330-0787-4A10-A721-65DABFBB70A2}"/>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EB9CEC0-3617-4630-90D2-B418E9F3A59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50EDD9-249D-4526-A4AF-EC144A4322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4995F1-34BB-447E-B2AC-49CC50B0BE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048301-C5B8-4FD4-9C76-7DC60CF848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65AF3C-92A3-4154-B186-77C5240D86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3" name="楕円 72">
          <a:extLst>
            <a:ext uri="{FF2B5EF4-FFF2-40B4-BE49-F238E27FC236}">
              <a16:creationId xmlns:a16="http://schemas.microsoft.com/office/drawing/2014/main" id="{74FACF6C-6310-4F0F-A0FB-F6602EFED173}"/>
            </a:ext>
          </a:extLst>
        </xdr:cNvPr>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5362C35F-8B75-4A04-8722-DA0711C653C2}"/>
            </a:ext>
          </a:extLst>
        </xdr:cNvPr>
        <xdr:cNvSpPr txBox="1"/>
      </xdr:nvSpPr>
      <xdr:spPr>
        <a:xfrm>
          <a:off x="4673600"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FECE02F3-FFEE-4FE5-927D-5EA05E97B8CB}"/>
            </a:ext>
          </a:extLst>
        </xdr:cNvPr>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49530</xdr:rowOff>
    </xdr:to>
    <xdr:cxnSp macro="">
      <xdr:nvCxnSpPr>
        <xdr:cNvPr id="76" name="直線コネクタ 75">
          <a:extLst>
            <a:ext uri="{FF2B5EF4-FFF2-40B4-BE49-F238E27FC236}">
              <a16:creationId xmlns:a16="http://schemas.microsoft.com/office/drawing/2014/main" id="{1ABD39BE-DFF5-4AC0-B999-5135A7CE3318}"/>
            </a:ext>
          </a:extLst>
        </xdr:cNvPr>
        <xdr:cNvCxnSpPr/>
      </xdr:nvCxnSpPr>
      <xdr:spPr>
        <a:xfrm>
          <a:off x="3797300" y="65265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95885</xdr:rowOff>
    </xdr:from>
    <xdr:to>
      <xdr:col>15</xdr:col>
      <xdr:colOff>101600</xdr:colOff>
      <xdr:row>38</xdr:row>
      <xdr:rowOff>26035</xdr:rowOff>
    </xdr:to>
    <xdr:sp macro="" textlink="">
      <xdr:nvSpPr>
        <xdr:cNvPr id="77" name="楕円 76">
          <a:extLst>
            <a:ext uri="{FF2B5EF4-FFF2-40B4-BE49-F238E27FC236}">
              <a16:creationId xmlns:a16="http://schemas.microsoft.com/office/drawing/2014/main" id="{F0A16606-A6E7-4974-95C9-C80D4B690E96}"/>
            </a:ext>
          </a:extLst>
        </xdr:cNvPr>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63CA8D5B-5F7B-471E-9949-4959644F9918}"/>
            </a:ext>
          </a:extLst>
        </xdr:cNvPr>
        <xdr:cNvCxnSpPr/>
      </xdr:nvCxnSpPr>
      <xdr:spPr>
        <a:xfrm>
          <a:off x="2908300" y="64903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D6CFC569-14DF-48AE-894F-3054B221EEE8}"/>
            </a:ext>
          </a:extLst>
        </xdr:cNvPr>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146685</xdr:rowOff>
    </xdr:to>
    <xdr:cxnSp macro="">
      <xdr:nvCxnSpPr>
        <xdr:cNvPr id="80" name="直線コネクタ 79">
          <a:extLst>
            <a:ext uri="{FF2B5EF4-FFF2-40B4-BE49-F238E27FC236}">
              <a16:creationId xmlns:a16="http://schemas.microsoft.com/office/drawing/2014/main" id="{1EE7257B-F6CC-422F-81F5-1EA256B4EB23}"/>
            </a:ext>
          </a:extLst>
        </xdr:cNvPr>
        <xdr:cNvCxnSpPr/>
      </xdr:nvCxnSpPr>
      <xdr:spPr>
        <a:xfrm>
          <a:off x="2019300" y="64560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33AA1A37-AC5F-4CB8-A487-0345D2EFB0D6}"/>
            </a:ext>
          </a:extLst>
        </xdr:cNvPr>
        <xdr:cNvSpPr/>
      </xdr:nvSpPr>
      <xdr:spPr>
        <a:xfrm>
          <a:off x="107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112395</xdr:rowOff>
    </xdr:to>
    <xdr:cxnSp macro="">
      <xdr:nvCxnSpPr>
        <xdr:cNvPr id="82" name="直線コネクタ 81">
          <a:extLst>
            <a:ext uri="{FF2B5EF4-FFF2-40B4-BE49-F238E27FC236}">
              <a16:creationId xmlns:a16="http://schemas.microsoft.com/office/drawing/2014/main" id="{A55D2EC4-98B8-42D1-B3B9-D635158DA65C}"/>
            </a:ext>
          </a:extLst>
        </xdr:cNvPr>
        <xdr:cNvCxnSpPr/>
      </xdr:nvCxnSpPr>
      <xdr:spPr>
        <a:xfrm>
          <a:off x="1130300" y="64160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32F2731B-BFB8-4351-BD19-1667D98E5396}"/>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13EBF0DE-324A-467A-8276-AAB2567F8BE9}"/>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1372321E-EFFA-4550-82A7-B20D962DB85B}"/>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F7955852-0F35-4750-A701-CB2EB3787439}"/>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B61D0006-5430-4916-A6DE-90BC9C120919}"/>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42562</xdr:rowOff>
    </xdr:from>
    <xdr:ext cx="405111" cy="259045"/>
    <xdr:sp macro="" textlink="">
      <xdr:nvSpPr>
        <xdr:cNvPr id="88" name="n_2mainValue【道路】&#10;有形固定資産減価償却率">
          <a:extLst>
            <a:ext uri="{FF2B5EF4-FFF2-40B4-BE49-F238E27FC236}">
              <a16:creationId xmlns:a16="http://schemas.microsoft.com/office/drawing/2014/main" id="{B8380467-865F-41C4-BA01-D411CDB90925}"/>
            </a:ext>
          </a:extLst>
        </xdr:cNvPr>
        <xdr:cNvSpPr txBox="1"/>
      </xdr:nvSpPr>
      <xdr:spPr>
        <a:xfrm>
          <a:off x="2705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965571B6-0329-4F70-BAEA-5CED43017FAE}"/>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31E6CFEE-1FFF-4C8B-AE3F-08BC16CFC40B}"/>
            </a:ext>
          </a:extLst>
        </xdr:cNvPr>
        <xdr:cNvSpPr txBox="1"/>
      </xdr:nvSpPr>
      <xdr:spPr>
        <a:xfrm>
          <a:off x="927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AE4274B-831A-4E1B-AF55-2EF79F22A4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0BA6771-2413-4E88-AA14-F7278E2F1B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E5BF7EC-69D4-4EA4-AAF0-0ECF0218C6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1BC5D6E-435B-4C8A-AEE0-A7799C080C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550A60D-831D-4054-84F0-1508CEBD6E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329B2D8-B45A-45F2-812D-F95DB0346F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7AF05FE-332D-4080-9226-2860C912616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4379864-7987-42E0-BF4F-AF121B1F4DD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5B296B5-4C7E-442D-958E-4C26F114293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F976425-DFB3-403F-9741-07FE998427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C77AD060-3E76-4C0A-8524-D95CDC148BD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A10BEB8-2B8E-42B1-BC38-66C52FACF60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39148CB-5E98-460C-A781-CF4F8D29FD3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EE350158-8E4F-4DCD-89D0-6F9145E894F1}"/>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32727FB-055B-455C-943C-DC5113987FF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24FD528-D5BE-461D-B168-0CBB2346C55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44A2DA8-386F-43F2-AEC3-8641FC2A5C3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ED569D29-C27B-4039-8377-D4684D84A9E1}"/>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1E092CF-1A9E-4BE4-A08A-9BBF492B0B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AB610DF-7DE1-458D-81E2-ED1E0222628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D5BFA36-BC30-49DF-99ED-55CAE09DC9A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1A4DE208-2EE3-49EB-94C7-2E83F407CF27}"/>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2F3EA9F0-6F34-4C84-B7D5-818B49F14E26}"/>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B2744587-1F6F-4471-883A-FF29578B5DD5}"/>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CE553716-31C9-46A7-8DF1-F97F85AF6640}"/>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AE69B466-D819-4B10-BDF1-0A20BF44D6FD}"/>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316CC8AE-65EA-4BA6-873E-CD3B7907976F}"/>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8C2FE032-600A-4B6F-BD29-9B0884F53AF1}"/>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BDEF6411-A94E-4595-8526-AD7D6998F6C7}"/>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268127F3-A648-4C53-94F2-3944F8B3F6AD}"/>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3D10C798-A6CA-42FF-A7CA-B8EDD0B2080F}"/>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8AB62929-6DFB-43D1-8A3D-1F601FABFA16}"/>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4884AFA-8657-4BA2-9AB4-573EEAE2811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F4B6CB7-4F08-40E7-964E-958DC029EFF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E30417-D32C-4C4E-A2C1-15D4E67947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690D3DC-08B8-4697-9802-91646F535B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2761779-7271-46DE-99AA-ABADEDC17A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3674</xdr:rowOff>
    </xdr:from>
    <xdr:to>
      <xdr:col>55</xdr:col>
      <xdr:colOff>50800</xdr:colOff>
      <xdr:row>40</xdr:row>
      <xdr:rowOff>105274</xdr:rowOff>
    </xdr:to>
    <xdr:sp macro="" textlink="">
      <xdr:nvSpPr>
        <xdr:cNvPr id="128" name="楕円 127">
          <a:extLst>
            <a:ext uri="{FF2B5EF4-FFF2-40B4-BE49-F238E27FC236}">
              <a16:creationId xmlns:a16="http://schemas.microsoft.com/office/drawing/2014/main" id="{BC9FBD5E-6D07-44CE-B0F1-7C705D51257E}"/>
            </a:ext>
          </a:extLst>
        </xdr:cNvPr>
        <xdr:cNvSpPr/>
      </xdr:nvSpPr>
      <xdr:spPr>
        <a:xfrm>
          <a:off x="10426700" y="686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153551</xdr:rowOff>
    </xdr:from>
    <xdr:ext cx="534377" cy="259045"/>
    <xdr:sp macro="" textlink="">
      <xdr:nvSpPr>
        <xdr:cNvPr id="129" name="【道路】&#10;一人当たり延長該当値テキスト">
          <a:extLst>
            <a:ext uri="{FF2B5EF4-FFF2-40B4-BE49-F238E27FC236}">
              <a16:creationId xmlns:a16="http://schemas.microsoft.com/office/drawing/2014/main" id="{F8726087-E756-440F-BD0E-DB0D2B2B0E75}"/>
            </a:ext>
          </a:extLst>
        </xdr:cNvPr>
        <xdr:cNvSpPr txBox="1"/>
      </xdr:nvSpPr>
      <xdr:spPr>
        <a:xfrm>
          <a:off x="10515600" y="684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8822</xdr:rowOff>
    </xdr:from>
    <xdr:to>
      <xdr:col>50</xdr:col>
      <xdr:colOff>165100</xdr:colOff>
      <xdr:row>40</xdr:row>
      <xdr:rowOff>110422</xdr:rowOff>
    </xdr:to>
    <xdr:sp macro="" textlink="">
      <xdr:nvSpPr>
        <xdr:cNvPr id="130" name="楕円 129">
          <a:extLst>
            <a:ext uri="{FF2B5EF4-FFF2-40B4-BE49-F238E27FC236}">
              <a16:creationId xmlns:a16="http://schemas.microsoft.com/office/drawing/2014/main" id="{262D72F0-573B-4D1E-8B27-1F6288BA6FDB}"/>
            </a:ext>
          </a:extLst>
        </xdr:cNvPr>
        <xdr:cNvSpPr/>
      </xdr:nvSpPr>
      <xdr:spPr>
        <a:xfrm>
          <a:off x="9588500" y="68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54474</xdr:rowOff>
    </xdr:from>
    <xdr:to>
      <xdr:col>55</xdr:col>
      <xdr:colOff>0</xdr:colOff>
      <xdr:row>40</xdr:row>
      <xdr:rowOff>59622</xdr:rowOff>
    </xdr:to>
    <xdr:cxnSp macro="">
      <xdr:nvCxnSpPr>
        <xdr:cNvPr id="131" name="直線コネクタ 130">
          <a:extLst>
            <a:ext uri="{FF2B5EF4-FFF2-40B4-BE49-F238E27FC236}">
              <a16:creationId xmlns:a16="http://schemas.microsoft.com/office/drawing/2014/main" id="{95D2DCC4-8490-4761-AF60-9224ED223CA0}"/>
            </a:ext>
          </a:extLst>
        </xdr:cNvPr>
        <xdr:cNvCxnSpPr/>
      </xdr:nvCxnSpPr>
      <xdr:spPr>
        <a:xfrm flipV="1">
          <a:off x="9639300" y="6912474"/>
          <a:ext cx="838200" cy="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14290</xdr:rowOff>
    </xdr:from>
    <xdr:to>
      <xdr:col>46</xdr:col>
      <xdr:colOff>38100</xdr:colOff>
      <xdr:row>40</xdr:row>
      <xdr:rowOff>115890</xdr:rowOff>
    </xdr:to>
    <xdr:sp macro="" textlink="">
      <xdr:nvSpPr>
        <xdr:cNvPr id="132" name="楕円 131">
          <a:extLst>
            <a:ext uri="{FF2B5EF4-FFF2-40B4-BE49-F238E27FC236}">
              <a16:creationId xmlns:a16="http://schemas.microsoft.com/office/drawing/2014/main" id="{591C8F6C-CC85-4B01-8B97-B269205950B9}"/>
            </a:ext>
          </a:extLst>
        </xdr:cNvPr>
        <xdr:cNvSpPr/>
      </xdr:nvSpPr>
      <xdr:spPr>
        <a:xfrm>
          <a:off x="8699500" y="687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59622</xdr:rowOff>
    </xdr:from>
    <xdr:to>
      <xdr:col>50</xdr:col>
      <xdr:colOff>114300</xdr:colOff>
      <xdr:row>40</xdr:row>
      <xdr:rowOff>65090</xdr:rowOff>
    </xdr:to>
    <xdr:cxnSp macro="">
      <xdr:nvCxnSpPr>
        <xdr:cNvPr id="133" name="直線コネクタ 132">
          <a:extLst>
            <a:ext uri="{FF2B5EF4-FFF2-40B4-BE49-F238E27FC236}">
              <a16:creationId xmlns:a16="http://schemas.microsoft.com/office/drawing/2014/main" id="{1E794E30-39D8-49B3-8EE0-E31268FA8ED0}"/>
            </a:ext>
          </a:extLst>
        </xdr:cNvPr>
        <xdr:cNvCxnSpPr/>
      </xdr:nvCxnSpPr>
      <xdr:spPr>
        <a:xfrm flipV="1">
          <a:off x="8750300" y="6917622"/>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18642</xdr:rowOff>
    </xdr:from>
    <xdr:to>
      <xdr:col>41</xdr:col>
      <xdr:colOff>101600</xdr:colOff>
      <xdr:row>40</xdr:row>
      <xdr:rowOff>120242</xdr:rowOff>
    </xdr:to>
    <xdr:sp macro="" textlink="">
      <xdr:nvSpPr>
        <xdr:cNvPr id="134" name="楕円 133">
          <a:extLst>
            <a:ext uri="{FF2B5EF4-FFF2-40B4-BE49-F238E27FC236}">
              <a16:creationId xmlns:a16="http://schemas.microsoft.com/office/drawing/2014/main" id="{6461B3A1-17C5-44CC-BBA0-32118E8633EE}"/>
            </a:ext>
          </a:extLst>
        </xdr:cNvPr>
        <xdr:cNvSpPr/>
      </xdr:nvSpPr>
      <xdr:spPr>
        <a:xfrm>
          <a:off x="7810500" y="687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65090</xdr:rowOff>
    </xdr:from>
    <xdr:to>
      <xdr:col>45</xdr:col>
      <xdr:colOff>177800</xdr:colOff>
      <xdr:row>40</xdr:row>
      <xdr:rowOff>69442</xdr:rowOff>
    </xdr:to>
    <xdr:cxnSp macro="">
      <xdr:nvCxnSpPr>
        <xdr:cNvPr id="135" name="直線コネクタ 134">
          <a:extLst>
            <a:ext uri="{FF2B5EF4-FFF2-40B4-BE49-F238E27FC236}">
              <a16:creationId xmlns:a16="http://schemas.microsoft.com/office/drawing/2014/main" id="{89B36716-B9A3-474F-938C-E4C8E9A17940}"/>
            </a:ext>
          </a:extLst>
        </xdr:cNvPr>
        <xdr:cNvCxnSpPr/>
      </xdr:nvCxnSpPr>
      <xdr:spPr>
        <a:xfrm flipV="1">
          <a:off x="7861300" y="6923090"/>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23086</xdr:rowOff>
    </xdr:from>
    <xdr:to>
      <xdr:col>36</xdr:col>
      <xdr:colOff>165100</xdr:colOff>
      <xdr:row>40</xdr:row>
      <xdr:rowOff>124686</xdr:rowOff>
    </xdr:to>
    <xdr:sp macro="" textlink="">
      <xdr:nvSpPr>
        <xdr:cNvPr id="136" name="楕円 135">
          <a:extLst>
            <a:ext uri="{FF2B5EF4-FFF2-40B4-BE49-F238E27FC236}">
              <a16:creationId xmlns:a16="http://schemas.microsoft.com/office/drawing/2014/main" id="{5F4FB68C-C2C2-4E58-BEC1-12C92CF2645F}"/>
            </a:ext>
          </a:extLst>
        </xdr:cNvPr>
        <xdr:cNvSpPr/>
      </xdr:nvSpPr>
      <xdr:spPr>
        <a:xfrm>
          <a:off x="6921500" y="688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69442</xdr:rowOff>
    </xdr:from>
    <xdr:to>
      <xdr:col>41</xdr:col>
      <xdr:colOff>50800</xdr:colOff>
      <xdr:row>40</xdr:row>
      <xdr:rowOff>73886</xdr:rowOff>
    </xdr:to>
    <xdr:cxnSp macro="">
      <xdr:nvCxnSpPr>
        <xdr:cNvPr id="137" name="直線コネクタ 136">
          <a:extLst>
            <a:ext uri="{FF2B5EF4-FFF2-40B4-BE49-F238E27FC236}">
              <a16:creationId xmlns:a16="http://schemas.microsoft.com/office/drawing/2014/main" id="{DC7F7574-5B4E-47B2-B2E1-D4F0EED7F771}"/>
            </a:ext>
          </a:extLst>
        </xdr:cNvPr>
        <xdr:cNvCxnSpPr/>
      </xdr:nvCxnSpPr>
      <xdr:spPr>
        <a:xfrm flipV="1">
          <a:off x="6972300" y="6927442"/>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C4E222F9-521F-423B-932E-64847CE497A5}"/>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A6263329-C231-4F42-8A67-A6422441A075}"/>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id="{2E1F71B0-9DA3-431C-8B42-AFFD8C4D3DE7}"/>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id="{9A20CF4D-0445-4B4B-AA92-0EFE4A89B226}"/>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101549</xdr:rowOff>
    </xdr:from>
    <xdr:ext cx="534377" cy="259045"/>
    <xdr:sp macro="" textlink="">
      <xdr:nvSpPr>
        <xdr:cNvPr id="142" name="n_1mainValue【道路】&#10;一人当たり延長">
          <a:extLst>
            <a:ext uri="{FF2B5EF4-FFF2-40B4-BE49-F238E27FC236}">
              <a16:creationId xmlns:a16="http://schemas.microsoft.com/office/drawing/2014/main" id="{1D32A4D2-F0CF-427A-9EDB-F156D34C20DB}"/>
            </a:ext>
          </a:extLst>
        </xdr:cNvPr>
        <xdr:cNvSpPr txBox="1"/>
      </xdr:nvSpPr>
      <xdr:spPr>
        <a:xfrm>
          <a:off x="9359411" y="69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132417</xdr:rowOff>
    </xdr:from>
    <xdr:ext cx="534377" cy="259045"/>
    <xdr:sp macro="" textlink="">
      <xdr:nvSpPr>
        <xdr:cNvPr id="143" name="n_2mainValue【道路】&#10;一人当たり延長">
          <a:extLst>
            <a:ext uri="{FF2B5EF4-FFF2-40B4-BE49-F238E27FC236}">
              <a16:creationId xmlns:a16="http://schemas.microsoft.com/office/drawing/2014/main" id="{CAF17A8D-7DD8-49BB-B521-14084FB4A678}"/>
            </a:ext>
          </a:extLst>
        </xdr:cNvPr>
        <xdr:cNvSpPr txBox="1"/>
      </xdr:nvSpPr>
      <xdr:spPr>
        <a:xfrm>
          <a:off x="8483111" y="664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136769</xdr:rowOff>
    </xdr:from>
    <xdr:ext cx="534377" cy="259045"/>
    <xdr:sp macro="" textlink="">
      <xdr:nvSpPr>
        <xdr:cNvPr id="144" name="n_3mainValue【道路】&#10;一人当たり延長">
          <a:extLst>
            <a:ext uri="{FF2B5EF4-FFF2-40B4-BE49-F238E27FC236}">
              <a16:creationId xmlns:a16="http://schemas.microsoft.com/office/drawing/2014/main" id="{0A4B943E-E109-4B64-8F59-25CB0BF82520}"/>
            </a:ext>
          </a:extLst>
        </xdr:cNvPr>
        <xdr:cNvSpPr txBox="1"/>
      </xdr:nvSpPr>
      <xdr:spPr>
        <a:xfrm>
          <a:off x="7594111" y="66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141213</xdr:rowOff>
    </xdr:from>
    <xdr:ext cx="534377" cy="259045"/>
    <xdr:sp macro="" textlink="">
      <xdr:nvSpPr>
        <xdr:cNvPr id="145" name="n_4mainValue【道路】&#10;一人当たり延長">
          <a:extLst>
            <a:ext uri="{FF2B5EF4-FFF2-40B4-BE49-F238E27FC236}">
              <a16:creationId xmlns:a16="http://schemas.microsoft.com/office/drawing/2014/main" id="{7A6BF7B3-909B-419C-B139-27D93D5D446A}"/>
            </a:ext>
          </a:extLst>
        </xdr:cNvPr>
        <xdr:cNvSpPr txBox="1"/>
      </xdr:nvSpPr>
      <xdr:spPr>
        <a:xfrm>
          <a:off x="6705111" y="665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30CD998-8042-43D8-8F89-17ED5EA106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2977F6D-AEC0-4085-9443-4E32DC3613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3FC02E6-505F-4E35-9462-6C40654E64C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BEC6F3C-3922-4DC5-8D75-090DC691958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D9E5E45-AC74-4696-B8B0-539E433EFF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AE06AD4-66EA-43DB-B5C8-56946C52BB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DCF3066-275F-44C1-AEF0-6E2E1BF9C6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97D8EC8-4CA4-4DBA-A31A-5CE28C14EBD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6558A3B-EC67-42D1-9027-EF361D0036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A82C544-BCFA-4B3F-8583-430EDCAE0F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913B02F-F16B-4C21-B466-8C4B8CFFA4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4749CD1-1A36-4950-A770-16396C3705B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67839B5-1502-4707-944A-52A7CB76750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586F537-3ABD-4549-B11B-46D1ABB73EB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94CD3FA-32DF-4E71-BF86-0F4A96C2B9D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7102722-9C68-4F9F-83B5-F77D55A5E75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0F0FF14-A352-4C96-8056-4D901F12683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B880C14-9967-438A-A6D0-384F2F456FE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E32141D-D3DB-4F15-AFB0-86048CB26D7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BAD92BB4-D9E0-4780-95F3-FD69A5516AE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E6DEF6E-8BC7-4CA3-8659-3EC1C6C1D42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6C97381-96B3-4628-A6B3-399D64AE505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6FC69B3-18CB-45DA-AC84-C9DE4BFFBBF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CC8042A-B492-4562-8720-ACAA264300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CEF2CF0-EC13-4B34-ACD3-3EB129510A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6E4FE13F-5CA7-4BDF-B07F-57991C7C274A}"/>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8B30768-992F-421F-8A8D-38BBDBEFC82F}"/>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DE4B7573-5B8B-4746-89B6-9D179D9B3C33}"/>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64DA13B-E16A-4692-8338-5A3857478097}"/>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943F41D8-393B-4F30-B47E-931F55CEFA15}"/>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FA38B50-6B2C-4D84-8281-6FE33D6945AF}"/>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7EFEBCAF-4BFA-4A80-8ACE-2EDF5D95B6AA}"/>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0E7BB39A-A27E-4A83-AC9B-9B77C55036AF}"/>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DF07E31A-D2C4-44DA-93AF-15318E761CB2}"/>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28520204-19F1-4313-AE65-940FF53758AC}"/>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F697568E-4ACD-4E49-80B5-3E874E6584F9}"/>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CAD1068-A937-4311-B261-2690D0A9F3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375A3AD-4E3A-4761-928F-AA92542BBF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EA3006F-BBC9-410D-8739-0F3B3F73E7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0A266C-1F7F-4CAD-80DA-248BBF07AA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86DC9F-785B-46DD-B1CD-F8729DF176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66766</xdr:rowOff>
    </xdr:from>
    <xdr:to>
      <xdr:col>24</xdr:col>
      <xdr:colOff>114300</xdr:colOff>
      <xdr:row>61</xdr:row>
      <xdr:rowOff>168366</xdr:rowOff>
    </xdr:to>
    <xdr:sp macro="" textlink="">
      <xdr:nvSpPr>
        <xdr:cNvPr id="187" name="楕円 186">
          <a:extLst>
            <a:ext uri="{FF2B5EF4-FFF2-40B4-BE49-F238E27FC236}">
              <a16:creationId xmlns:a16="http://schemas.microsoft.com/office/drawing/2014/main" id="{3493234B-87E3-4CA6-BA99-AFB3EA398825}"/>
            </a:ext>
          </a:extLst>
        </xdr:cNvPr>
        <xdr:cNvSpPr/>
      </xdr:nvSpPr>
      <xdr:spPr>
        <a:xfrm>
          <a:off x="4584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45193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4EA95DA-C244-428C-A6C7-B2C91AF1EEE9}"/>
            </a:ext>
          </a:extLst>
        </xdr:cNvPr>
        <xdr:cNvSpPr txBox="1"/>
      </xdr:nvSpPr>
      <xdr:spPr>
        <a:xfrm>
          <a:off x="4673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89" name="楕円 188">
          <a:extLst>
            <a:ext uri="{FF2B5EF4-FFF2-40B4-BE49-F238E27FC236}">
              <a16:creationId xmlns:a16="http://schemas.microsoft.com/office/drawing/2014/main" id="{D0572706-588E-408C-A02B-E45EF331BEF6}"/>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117566</xdr:rowOff>
    </xdr:to>
    <xdr:cxnSp macro="">
      <xdr:nvCxnSpPr>
        <xdr:cNvPr id="190" name="直線コネクタ 189">
          <a:extLst>
            <a:ext uri="{FF2B5EF4-FFF2-40B4-BE49-F238E27FC236}">
              <a16:creationId xmlns:a16="http://schemas.microsoft.com/office/drawing/2014/main" id="{7A32DB82-9CF8-4F98-9956-B26582AC99A8}"/>
            </a:ext>
          </a:extLst>
        </xdr:cNvPr>
        <xdr:cNvCxnSpPr/>
      </xdr:nvCxnSpPr>
      <xdr:spPr>
        <a:xfrm>
          <a:off x="3797300" y="1054989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1" name="楕円 190">
          <a:extLst>
            <a:ext uri="{FF2B5EF4-FFF2-40B4-BE49-F238E27FC236}">
              <a16:creationId xmlns:a16="http://schemas.microsoft.com/office/drawing/2014/main" id="{1A3DA6DB-9D4B-4162-867C-AC7F1D257768}"/>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91440</xdr:rowOff>
    </xdr:to>
    <xdr:cxnSp macro="">
      <xdr:nvCxnSpPr>
        <xdr:cNvPr id="192" name="直線コネクタ 191">
          <a:extLst>
            <a:ext uri="{FF2B5EF4-FFF2-40B4-BE49-F238E27FC236}">
              <a16:creationId xmlns:a16="http://schemas.microsoft.com/office/drawing/2014/main" id="{1272F578-BC92-4C29-88FA-D378E8205226}"/>
            </a:ext>
          </a:extLst>
        </xdr:cNvPr>
        <xdr:cNvCxnSpPr/>
      </xdr:nvCxnSpPr>
      <xdr:spPr>
        <a:xfrm>
          <a:off x="2908300" y="105253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161472</xdr:rowOff>
    </xdr:from>
    <xdr:to>
      <xdr:col>10</xdr:col>
      <xdr:colOff>165100</xdr:colOff>
      <xdr:row>61</xdr:row>
      <xdr:rowOff>91622</xdr:rowOff>
    </xdr:to>
    <xdr:sp macro="" textlink="">
      <xdr:nvSpPr>
        <xdr:cNvPr id="193" name="楕円 192">
          <a:extLst>
            <a:ext uri="{FF2B5EF4-FFF2-40B4-BE49-F238E27FC236}">
              <a16:creationId xmlns:a16="http://schemas.microsoft.com/office/drawing/2014/main" id="{61CE80C9-B1A5-4DB9-BA19-0D5C28632737}"/>
            </a:ext>
          </a:extLst>
        </xdr:cNvPr>
        <xdr:cNvSpPr/>
      </xdr:nvSpPr>
      <xdr:spPr>
        <a:xfrm>
          <a:off x="1968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40822</xdr:rowOff>
    </xdr:from>
    <xdr:to>
      <xdr:col>15</xdr:col>
      <xdr:colOff>50800</xdr:colOff>
      <xdr:row>61</xdr:row>
      <xdr:rowOff>66947</xdr:rowOff>
    </xdr:to>
    <xdr:cxnSp macro="">
      <xdr:nvCxnSpPr>
        <xdr:cNvPr id="194" name="直線コネクタ 193">
          <a:extLst>
            <a:ext uri="{FF2B5EF4-FFF2-40B4-BE49-F238E27FC236}">
              <a16:creationId xmlns:a16="http://schemas.microsoft.com/office/drawing/2014/main" id="{99AF292D-6A75-4753-A845-328304EE9A63}"/>
            </a:ext>
          </a:extLst>
        </xdr:cNvPr>
        <xdr:cNvCxnSpPr/>
      </xdr:nvCxnSpPr>
      <xdr:spPr>
        <a:xfrm>
          <a:off x="2019300" y="104992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5" name="楕円 194">
          <a:extLst>
            <a:ext uri="{FF2B5EF4-FFF2-40B4-BE49-F238E27FC236}">
              <a16:creationId xmlns:a16="http://schemas.microsoft.com/office/drawing/2014/main" id="{48071412-163B-49AC-BB2E-2E5E4B68FB4E}"/>
            </a:ext>
          </a:extLst>
        </xdr:cNvPr>
        <xdr:cNvSpPr/>
      </xdr:nvSpPr>
      <xdr:spPr>
        <a:xfrm>
          <a:off x="1079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40822</xdr:rowOff>
    </xdr:to>
    <xdr:cxnSp macro="">
      <xdr:nvCxnSpPr>
        <xdr:cNvPr id="196" name="直線コネクタ 195">
          <a:extLst>
            <a:ext uri="{FF2B5EF4-FFF2-40B4-BE49-F238E27FC236}">
              <a16:creationId xmlns:a16="http://schemas.microsoft.com/office/drawing/2014/main" id="{9B8A6747-8A38-47E2-8ADD-F20811F9ACC8}"/>
            </a:ext>
          </a:extLst>
        </xdr:cNvPr>
        <xdr:cNvCxnSpPr/>
      </xdr:nvCxnSpPr>
      <xdr:spPr>
        <a:xfrm>
          <a:off x="1130300" y="104764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FC0C119-6D21-443B-A7CB-3EEE6581D303}"/>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244427B-9046-4EEC-833F-448762C16668}"/>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72477AD-DEE8-4550-8EE8-722D1B30C692}"/>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21C2688-9824-4FD7-81FE-B98F2FC4BDA0}"/>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3B8A707-BAD4-483A-A15D-60C53B93E97A}"/>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95A20C9-4BEB-476B-AFE1-11EB644ED1C4}"/>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82749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D9ADC0F-22E9-45C0-B570-C25F72CD8C9A}"/>
            </a:ext>
          </a:extLst>
        </xdr:cNvPr>
        <xdr:cNvSpPr txBox="1"/>
      </xdr:nvSpPr>
      <xdr:spPr>
        <a:xfrm>
          <a:off x="1816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133F953-E833-4CB2-9930-628132192C5B}"/>
            </a:ext>
          </a:extLst>
        </xdr:cNvPr>
        <xdr:cNvSpPr txBox="1"/>
      </xdr:nvSpPr>
      <xdr:spPr>
        <a:xfrm>
          <a:off x="927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C332DF2-E5A1-4E69-AD60-BF4A371B07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4DC1E88-C7F2-4A15-BED2-A179B23786E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5BBE10-5EED-4C2E-8004-AEE3C2653E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B1CF51B-A8E8-4824-B49B-5AFB811614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BB43595-A226-4F77-A2DA-422DDBA568A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D9E1FA1-633E-4DE5-98FD-A00423DEFE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BEB8044-0823-4132-86EB-D4669FB0906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0F629F2-8E11-4638-BAAB-2E8963FC86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DB45508-4FED-43E7-958E-3568378395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C890001-F7FA-40DE-8290-37A3E6B5173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5091974-914F-4345-956D-4EB7A6FC4EA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D47E526F-E017-4857-B883-39DEF31E14B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59AF06D-386D-46C6-874F-D936E18BE6B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B664419-DDF2-4443-A207-9157FAF835F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7C47B8D-076E-4A5C-9ABB-472794D3DE4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D883C2E5-BD4D-49BF-8A04-88B9A24515E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322B1B2-1946-4163-89C3-CF71088881E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7E924353-1BAE-46E1-84DC-480FE721947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3C588B6-B47A-4C5E-AF50-3BEB5D4F072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5C079FD0-9F57-4F04-B5C1-CBD1AE1775F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449CB49-04E4-49FC-A524-BE282106947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3983433-A630-4F4A-A4C9-3CBD8F4FBD4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7EDE247-E026-4E72-B23E-23131FF4785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B00D2F9A-F3E7-4986-AA15-761BEEEF9589}"/>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110FA9E6-BCFB-409D-8756-B388DF05A975}"/>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48E3154C-B5C4-46E7-A418-7270D8D2726B}"/>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F54E39D-3DE1-4761-92DD-366DD014D0E2}"/>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8C3218F7-3223-44DB-9E5D-05A669BFD9CB}"/>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AF6795C-22AA-4B86-B527-F0B8D1194E38}"/>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27EFB023-8F26-41BE-8BAF-79AF2CF0BCF3}"/>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E6AF25FB-C10B-491D-B10D-F9F0699B2DED}"/>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17518263-90DA-4658-B664-10B1F0B929B4}"/>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8E34E08D-A384-4AEC-B2FA-144ACDA58133}"/>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D8ED717F-CA18-4A70-B4D3-DD70A4B93A72}"/>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AE31BC-8EBC-4695-B307-FFE220D0D1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F6B7D98-1129-4BF9-92D5-68C569CDDE8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54B89E5-D6B0-42D7-9C06-BE806AA008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F1896B3-5C96-4B6C-A6F9-D918ACE8E7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453854E-C1CE-44A2-BC41-1169AF108D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112773</xdr:rowOff>
    </xdr:from>
    <xdr:to>
      <xdr:col>55</xdr:col>
      <xdr:colOff>50800</xdr:colOff>
      <xdr:row>63</xdr:row>
      <xdr:rowOff>42923</xdr:rowOff>
    </xdr:to>
    <xdr:sp macro="" textlink="">
      <xdr:nvSpPr>
        <xdr:cNvPr id="244" name="楕円 243">
          <a:extLst>
            <a:ext uri="{FF2B5EF4-FFF2-40B4-BE49-F238E27FC236}">
              <a16:creationId xmlns:a16="http://schemas.microsoft.com/office/drawing/2014/main" id="{456BD7F8-BA19-4B13-8E80-8B464DBF6E4E}"/>
            </a:ext>
          </a:extLst>
        </xdr:cNvPr>
        <xdr:cNvSpPr/>
      </xdr:nvSpPr>
      <xdr:spPr>
        <a:xfrm>
          <a:off x="10426700" y="1074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91200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788C484-F56E-4C19-A37A-AA8A47D28ACC}"/>
            </a:ext>
          </a:extLst>
        </xdr:cNvPr>
        <xdr:cNvSpPr txBox="1"/>
      </xdr:nvSpPr>
      <xdr:spPr>
        <a:xfrm>
          <a:off x="10515600" y="1072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118025</xdr:rowOff>
    </xdr:from>
    <xdr:to>
      <xdr:col>50</xdr:col>
      <xdr:colOff>165100</xdr:colOff>
      <xdr:row>63</xdr:row>
      <xdr:rowOff>48175</xdr:rowOff>
    </xdr:to>
    <xdr:sp macro="" textlink="">
      <xdr:nvSpPr>
        <xdr:cNvPr id="246" name="楕円 245">
          <a:extLst>
            <a:ext uri="{FF2B5EF4-FFF2-40B4-BE49-F238E27FC236}">
              <a16:creationId xmlns:a16="http://schemas.microsoft.com/office/drawing/2014/main" id="{EF9600F2-BBFC-4846-8B24-BA209BFC70A2}"/>
            </a:ext>
          </a:extLst>
        </xdr:cNvPr>
        <xdr:cNvSpPr/>
      </xdr:nvSpPr>
      <xdr:spPr>
        <a:xfrm>
          <a:off x="9588500" y="107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163573</xdr:rowOff>
    </xdr:from>
    <xdr:to>
      <xdr:col>55</xdr:col>
      <xdr:colOff>0</xdr:colOff>
      <xdr:row>62</xdr:row>
      <xdr:rowOff>168825</xdr:rowOff>
    </xdr:to>
    <xdr:cxnSp macro="">
      <xdr:nvCxnSpPr>
        <xdr:cNvPr id="247" name="直線コネクタ 246">
          <a:extLst>
            <a:ext uri="{FF2B5EF4-FFF2-40B4-BE49-F238E27FC236}">
              <a16:creationId xmlns:a16="http://schemas.microsoft.com/office/drawing/2014/main" id="{CA70B130-1D4E-414F-9AC0-D1859914ED05}"/>
            </a:ext>
          </a:extLst>
        </xdr:cNvPr>
        <xdr:cNvCxnSpPr/>
      </xdr:nvCxnSpPr>
      <xdr:spPr>
        <a:xfrm flipV="1">
          <a:off x="9639300" y="10793473"/>
          <a:ext cx="8382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124222</xdr:rowOff>
    </xdr:from>
    <xdr:to>
      <xdr:col>46</xdr:col>
      <xdr:colOff>38100</xdr:colOff>
      <xdr:row>63</xdr:row>
      <xdr:rowOff>54372</xdr:rowOff>
    </xdr:to>
    <xdr:sp macro="" textlink="">
      <xdr:nvSpPr>
        <xdr:cNvPr id="248" name="楕円 247">
          <a:extLst>
            <a:ext uri="{FF2B5EF4-FFF2-40B4-BE49-F238E27FC236}">
              <a16:creationId xmlns:a16="http://schemas.microsoft.com/office/drawing/2014/main" id="{39159733-7543-4FB9-A1D1-01E360451BFE}"/>
            </a:ext>
          </a:extLst>
        </xdr:cNvPr>
        <xdr:cNvSpPr/>
      </xdr:nvSpPr>
      <xdr:spPr>
        <a:xfrm>
          <a:off x="8699500" y="1075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168825</xdr:rowOff>
    </xdr:from>
    <xdr:to>
      <xdr:col>50</xdr:col>
      <xdr:colOff>114300</xdr:colOff>
      <xdr:row>63</xdr:row>
      <xdr:rowOff>3572</xdr:rowOff>
    </xdr:to>
    <xdr:cxnSp macro="">
      <xdr:nvCxnSpPr>
        <xdr:cNvPr id="249" name="直線コネクタ 248">
          <a:extLst>
            <a:ext uri="{FF2B5EF4-FFF2-40B4-BE49-F238E27FC236}">
              <a16:creationId xmlns:a16="http://schemas.microsoft.com/office/drawing/2014/main" id="{571DE584-7AA2-4FE8-BF83-064F4337163A}"/>
            </a:ext>
          </a:extLst>
        </xdr:cNvPr>
        <xdr:cNvCxnSpPr/>
      </xdr:nvCxnSpPr>
      <xdr:spPr>
        <a:xfrm flipV="1">
          <a:off x="8750300" y="10798725"/>
          <a:ext cx="889000" cy="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129053</xdr:rowOff>
    </xdr:from>
    <xdr:to>
      <xdr:col>41</xdr:col>
      <xdr:colOff>101600</xdr:colOff>
      <xdr:row>63</xdr:row>
      <xdr:rowOff>59203</xdr:rowOff>
    </xdr:to>
    <xdr:sp macro="" textlink="">
      <xdr:nvSpPr>
        <xdr:cNvPr id="250" name="楕円 249">
          <a:extLst>
            <a:ext uri="{FF2B5EF4-FFF2-40B4-BE49-F238E27FC236}">
              <a16:creationId xmlns:a16="http://schemas.microsoft.com/office/drawing/2014/main" id="{A402EDB5-B289-47CA-8B4B-ECA9D09205E6}"/>
            </a:ext>
          </a:extLst>
        </xdr:cNvPr>
        <xdr:cNvSpPr/>
      </xdr:nvSpPr>
      <xdr:spPr>
        <a:xfrm>
          <a:off x="7810500" y="107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3572</xdr:rowOff>
    </xdr:from>
    <xdr:to>
      <xdr:col>45</xdr:col>
      <xdr:colOff>177800</xdr:colOff>
      <xdr:row>63</xdr:row>
      <xdr:rowOff>8403</xdr:rowOff>
    </xdr:to>
    <xdr:cxnSp macro="">
      <xdr:nvCxnSpPr>
        <xdr:cNvPr id="251" name="直線コネクタ 250">
          <a:extLst>
            <a:ext uri="{FF2B5EF4-FFF2-40B4-BE49-F238E27FC236}">
              <a16:creationId xmlns:a16="http://schemas.microsoft.com/office/drawing/2014/main" id="{D910423F-7C15-4C6A-9FB1-38C47857C83C}"/>
            </a:ext>
          </a:extLst>
        </xdr:cNvPr>
        <xdr:cNvCxnSpPr/>
      </xdr:nvCxnSpPr>
      <xdr:spPr>
        <a:xfrm flipV="1">
          <a:off x="7861300" y="10804922"/>
          <a:ext cx="8890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134510</xdr:rowOff>
    </xdr:from>
    <xdr:to>
      <xdr:col>36</xdr:col>
      <xdr:colOff>165100</xdr:colOff>
      <xdr:row>63</xdr:row>
      <xdr:rowOff>64660</xdr:rowOff>
    </xdr:to>
    <xdr:sp macro="" textlink="">
      <xdr:nvSpPr>
        <xdr:cNvPr id="252" name="楕円 251">
          <a:extLst>
            <a:ext uri="{FF2B5EF4-FFF2-40B4-BE49-F238E27FC236}">
              <a16:creationId xmlns:a16="http://schemas.microsoft.com/office/drawing/2014/main" id="{AC59084C-2EC6-4DE9-9443-68951AED36B3}"/>
            </a:ext>
          </a:extLst>
        </xdr:cNvPr>
        <xdr:cNvSpPr/>
      </xdr:nvSpPr>
      <xdr:spPr>
        <a:xfrm>
          <a:off x="6921500" y="107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8403</xdr:rowOff>
    </xdr:from>
    <xdr:to>
      <xdr:col>41</xdr:col>
      <xdr:colOff>50800</xdr:colOff>
      <xdr:row>63</xdr:row>
      <xdr:rowOff>13860</xdr:rowOff>
    </xdr:to>
    <xdr:cxnSp macro="">
      <xdr:nvCxnSpPr>
        <xdr:cNvPr id="253" name="直線コネクタ 252">
          <a:extLst>
            <a:ext uri="{FF2B5EF4-FFF2-40B4-BE49-F238E27FC236}">
              <a16:creationId xmlns:a16="http://schemas.microsoft.com/office/drawing/2014/main" id="{4538F043-BBB8-4A07-B03F-87A67F824BB2}"/>
            </a:ext>
          </a:extLst>
        </xdr:cNvPr>
        <xdr:cNvCxnSpPr/>
      </xdr:nvCxnSpPr>
      <xdr:spPr>
        <a:xfrm flipV="1">
          <a:off x="6972300" y="10809753"/>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CB6326A-CD9B-4CE2-8490-F5C58EFD89E0}"/>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2FFB013-3E9A-4692-8EB8-452DE99AE6EB}"/>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5939C99-D8C9-4612-84EE-6078DB21C064}"/>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962C491-7D9D-4866-A2B8-1C9C9F2E484A}"/>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39302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F576F062-8EFC-4687-BB77-310387B073AE}"/>
            </a:ext>
          </a:extLst>
        </xdr:cNvPr>
        <xdr:cNvSpPr txBox="1"/>
      </xdr:nvSpPr>
      <xdr:spPr>
        <a:xfrm>
          <a:off x="9327095" y="1084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45499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5F6E516-912C-47B0-A0CA-06AD05885DFF}"/>
            </a:ext>
          </a:extLst>
        </xdr:cNvPr>
        <xdr:cNvSpPr txBox="1"/>
      </xdr:nvSpPr>
      <xdr:spPr>
        <a:xfrm>
          <a:off x="8450795" y="1084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50330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0006603-BA31-491B-AF5F-AFD16786F80F}"/>
            </a:ext>
          </a:extLst>
        </xdr:cNvPr>
        <xdr:cNvSpPr txBox="1"/>
      </xdr:nvSpPr>
      <xdr:spPr>
        <a:xfrm>
          <a:off x="7561795" y="1085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55787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426582B-AEBD-4CB7-A1A5-58A456776093}"/>
            </a:ext>
          </a:extLst>
        </xdr:cNvPr>
        <xdr:cNvSpPr txBox="1"/>
      </xdr:nvSpPr>
      <xdr:spPr>
        <a:xfrm>
          <a:off x="6672795" y="1085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18364D0-03A2-4CBA-B020-5B62DCD0D2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0AE7C76-B8A2-434A-9D1A-263821E14A1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14C9B00-E83E-4052-8017-858471B3FC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5C72A5A-DEF5-44B2-8FBA-20196B5B31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345F4DE-B5B8-4906-8932-72B21BA8E49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FCE0017-64F6-4F21-B524-5A38AB4A165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BA76C07-5266-4739-A996-1627EA382D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E290A4B-C9C0-47B2-817C-25C5AB0FDB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A7F952D-86A5-462D-B3BF-79CBB1BAF00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FD60A07-8C49-4B53-94A0-2B92C08B4F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0A8FD5C-2A28-4E01-89F8-56050D09ADB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40A5B4D-26CE-4565-B5BE-FAEAE842B57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4F9B7D2-2300-4E92-86B8-48DF59556CE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1BADC4D-F077-4905-BEAB-101F6750CE2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B2930D0-4B47-4E66-AA0D-53EC70A4F1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EC296F2-D823-4CD5-A95F-F215724ACD3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C3FEDF8-8AE2-4CE6-A560-A1E17F533E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2E4067EE-94D7-4339-9C7B-9C5FE56F773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0EBEF03-224C-410F-A466-92A9BC8042D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3C6D7A1-5479-423B-A783-1531819914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A5F30D83-9659-40C4-BCB9-0916616F37F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E4C55C3-D2A4-42D9-A9F0-46A0F14506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4990F9D-BAF4-424C-87EB-A91A3828D92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D567EB7-FD4D-4905-8660-2029B783781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2B3C854-76FD-4315-82B1-4BB438860058}"/>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36DD499F-FDE9-49ED-A46E-4B249AA4D62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C92C1BA-8056-4729-BA89-2376B8F4592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653DED7-8C53-4A28-B09D-CB12A3F66033}"/>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E24A1B42-71C6-4E4D-A5B2-3B1E9896E324}"/>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902793B-4B96-4F45-940F-2AB85423A25B}"/>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EB567637-4AE1-428B-A473-568D849E6AF0}"/>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8344DAB9-DA1F-46E2-811F-D99DA08F2D08}"/>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2CE72B3F-A5DF-4C44-9AC8-F0030B2B3050}"/>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5B8B8348-4953-47A7-9945-19BA4ADC0CE3}"/>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318D1610-22E1-4D62-B310-11E6126E9CF1}"/>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3ED179A-23C4-4EFD-9D6E-6DA813845AC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013B539-CFA7-4BAA-85CA-E35D69751E5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EC0B8CB-9922-4084-B0C9-BE5D4F745E8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614814-3C89-4F69-B9E4-445FAA628E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ABA215F-CC1B-40DD-A5BF-2B8E28C3C8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52070</xdr:rowOff>
    </xdr:from>
    <xdr:to>
      <xdr:col>24</xdr:col>
      <xdr:colOff>114300</xdr:colOff>
      <xdr:row>84</xdr:row>
      <xdr:rowOff>153670</xdr:rowOff>
    </xdr:to>
    <xdr:sp macro="" textlink="">
      <xdr:nvSpPr>
        <xdr:cNvPr id="302" name="楕円 301">
          <a:extLst>
            <a:ext uri="{FF2B5EF4-FFF2-40B4-BE49-F238E27FC236}">
              <a16:creationId xmlns:a16="http://schemas.microsoft.com/office/drawing/2014/main" id="{656C2CEF-A527-41C5-B8C9-17E70A8EE6C8}"/>
            </a:ext>
          </a:extLst>
        </xdr:cNvPr>
        <xdr:cNvSpPr/>
      </xdr:nvSpPr>
      <xdr:spPr>
        <a:xfrm>
          <a:off x="4584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30497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D9DF72A-6F64-4243-9FDC-2CF90BF761DB}"/>
            </a:ext>
          </a:extLst>
        </xdr:cNvPr>
        <xdr:cNvSpPr txBox="1"/>
      </xdr:nvSpPr>
      <xdr:spPr>
        <a:xfrm>
          <a:off x="4673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92075</xdr:rowOff>
    </xdr:from>
    <xdr:to>
      <xdr:col>20</xdr:col>
      <xdr:colOff>38100</xdr:colOff>
      <xdr:row>85</xdr:row>
      <xdr:rowOff>22225</xdr:rowOff>
    </xdr:to>
    <xdr:sp macro="" textlink="">
      <xdr:nvSpPr>
        <xdr:cNvPr id="304" name="楕円 303">
          <a:extLst>
            <a:ext uri="{FF2B5EF4-FFF2-40B4-BE49-F238E27FC236}">
              <a16:creationId xmlns:a16="http://schemas.microsoft.com/office/drawing/2014/main" id="{746521AD-69DA-4AC1-94ED-55E2F9572E40}"/>
            </a:ext>
          </a:extLst>
        </xdr:cNvPr>
        <xdr:cNvSpPr/>
      </xdr:nvSpPr>
      <xdr:spPr>
        <a:xfrm>
          <a:off x="3746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102870</xdr:rowOff>
    </xdr:from>
    <xdr:to>
      <xdr:col>24</xdr:col>
      <xdr:colOff>63500</xdr:colOff>
      <xdr:row>84</xdr:row>
      <xdr:rowOff>142875</xdr:rowOff>
    </xdr:to>
    <xdr:cxnSp macro="">
      <xdr:nvCxnSpPr>
        <xdr:cNvPr id="305" name="直線コネクタ 304">
          <a:extLst>
            <a:ext uri="{FF2B5EF4-FFF2-40B4-BE49-F238E27FC236}">
              <a16:creationId xmlns:a16="http://schemas.microsoft.com/office/drawing/2014/main" id="{CDFF9204-B4E8-4EFB-8EAA-E85253D551A3}"/>
            </a:ext>
          </a:extLst>
        </xdr:cNvPr>
        <xdr:cNvCxnSpPr/>
      </xdr:nvCxnSpPr>
      <xdr:spPr>
        <a:xfrm flipV="1">
          <a:off x="3797300" y="145046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73025</xdr:rowOff>
    </xdr:from>
    <xdr:to>
      <xdr:col>15</xdr:col>
      <xdr:colOff>101600</xdr:colOff>
      <xdr:row>85</xdr:row>
      <xdr:rowOff>3175</xdr:rowOff>
    </xdr:to>
    <xdr:sp macro="" textlink="">
      <xdr:nvSpPr>
        <xdr:cNvPr id="306" name="楕円 305">
          <a:extLst>
            <a:ext uri="{FF2B5EF4-FFF2-40B4-BE49-F238E27FC236}">
              <a16:creationId xmlns:a16="http://schemas.microsoft.com/office/drawing/2014/main" id="{C8A36E65-D5CB-4DCA-8C28-BFB09DDE16D3}"/>
            </a:ext>
          </a:extLst>
        </xdr:cNvPr>
        <xdr:cNvSpPr/>
      </xdr:nvSpPr>
      <xdr:spPr>
        <a:xfrm>
          <a:off x="2857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123825</xdr:rowOff>
    </xdr:from>
    <xdr:to>
      <xdr:col>19</xdr:col>
      <xdr:colOff>177800</xdr:colOff>
      <xdr:row>84</xdr:row>
      <xdr:rowOff>142875</xdr:rowOff>
    </xdr:to>
    <xdr:cxnSp macro="">
      <xdr:nvCxnSpPr>
        <xdr:cNvPr id="307" name="直線コネクタ 306">
          <a:extLst>
            <a:ext uri="{FF2B5EF4-FFF2-40B4-BE49-F238E27FC236}">
              <a16:creationId xmlns:a16="http://schemas.microsoft.com/office/drawing/2014/main" id="{6F8D02B1-1915-4587-A6C7-205AAFB3C344}"/>
            </a:ext>
          </a:extLst>
        </xdr:cNvPr>
        <xdr:cNvCxnSpPr/>
      </xdr:nvCxnSpPr>
      <xdr:spPr>
        <a:xfrm>
          <a:off x="2908300" y="14525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40639</xdr:rowOff>
    </xdr:from>
    <xdr:to>
      <xdr:col>10</xdr:col>
      <xdr:colOff>165100</xdr:colOff>
      <xdr:row>84</xdr:row>
      <xdr:rowOff>142239</xdr:rowOff>
    </xdr:to>
    <xdr:sp macro="" textlink="">
      <xdr:nvSpPr>
        <xdr:cNvPr id="308" name="楕円 307">
          <a:extLst>
            <a:ext uri="{FF2B5EF4-FFF2-40B4-BE49-F238E27FC236}">
              <a16:creationId xmlns:a16="http://schemas.microsoft.com/office/drawing/2014/main" id="{181F4860-39F5-4037-9250-600DF2E0A504}"/>
            </a:ext>
          </a:extLst>
        </xdr:cNvPr>
        <xdr:cNvSpPr/>
      </xdr:nvSpPr>
      <xdr:spPr>
        <a:xfrm>
          <a:off x="1968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91439</xdr:rowOff>
    </xdr:from>
    <xdr:to>
      <xdr:col>15</xdr:col>
      <xdr:colOff>50800</xdr:colOff>
      <xdr:row>84</xdr:row>
      <xdr:rowOff>123825</xdr:rowOff>
    </xdr:to>
    <xdr:cxnSp macro="">
      <xdr:nvCxnSpPr>
        <xdr:cNvPr id="309" name="直線コネクタ 308">
          <a:extLst>
            <a:ext uri="{FF2B5EF4-FFF2-40B4-BE49-F238E27FC236}">
              <a16:creationId xmlns:a16="http://schemas.microsoft.com/office/drawing/2014/main" id="{D7E72973-011B-4C30-8104-256F0C42C50E}"/>
            </a:ext>
          </a:extLst>
        </xdr:cNvPr>
        <xdr:cNvCxnSpPr/>
      </xdr:nvCxnSpPr>
      <xdr:spPr>
        <a:xfrm>
          <a:off x="2019300" y="14493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2539</xdr:rowOff>
    </xdr:from>
    <xdr:to>
      <xdr:col>6</xdr:col>
      <xdr:colOff>38100</xdr:colOff>
      <xdr:row>84</xdr:row>
      <xdr:rowOff>104139</xdr:rowOff>
    </xdr:to>
    <xdr:sp macro="" textlink="">
      <xdr:nvSpPr>
        <xdr:cNvPr id="310" name="楕円 309">
          <a:extLst>
            <a:ext uri="{FF2B5EF4-FFF2-40B4-BE49-F238E27FC236}">
              <a16:creationId xmlns:a16="http://schemas.microsoft.com/office/drawing/2014/main" id="{BE55620F-53F1-4CDC-8A04-D4CABB934DD9}"/>
            </a:ext>
          </a:extLst>
        </xdr:cNvPr>
        <xdr:cNvSpPr/>
      </xdr:nvSpPr>
      <xdr:spPr>
        <a:xfrm>
          <a:off x="1079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53339</xdr:rowOff>
    </xdr:from>
    <xdr:to>
      <xdr:col>10</xdr:col>
      <xdr:colOff>114300</xdr:colOff>
      <xdr:row>84</xdr:row>
      <xdr:rowOff>91439</xdr:rowOff>
    </xdr:to>
    <xdr:cxnSp macro="">
      <xdr:nvCxnSpPr>
        <xdr:cNvPr id="311" name="直線コネクタ 310">
          <a:extLst>
            <a:ext uri="{FF2B5EF4-FFF2-40B4-BE49-F238E27FC236}">
              <a16:creationId xmlns:a16="http://schemas.microsoft.com/office/drawing/2014/main" id="{0D1BB63B-E2C1-4E93-9AD3-67FE528D12E3}"/>
            </a:ext>
          </a:extLst>
        </xdr:cNvPr>
        <xdr:cNvCxnSpPr/>
      </xdr:nvCxnSpPr>
      <xdr:spPr>
        <a:xfrm>
          <a:off x="1130300" y="14455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57816933-19B3-422F-9B2F-839977C49FDD}"/>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EDEFED9A-6EAE-46D0-9854-FE6FF0F18E12}"/>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825ABBF8-3A2C-4902-94ED-8570CB5C3EC6}"/>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304A363A-9342-4A67-8339-4A845056E4B2}"/>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13352</xdr:rowOff>
    </xdr:from>
    <xdr:ext cx="405111" cy="259045"/>
    <xdr:sp macro="" textlink="">
      <xdr:nvSpPr>
        <xdr:cNvPr id="316" name="n_1mainValue【公営住宅】&#10;有形固定資産減価償却率">
          <a:extLst>
            <a:ext uri="{FF2B5EF4-FFF2-40B4-BE49-F238E27FC236}">
              <a16:creationId xmlns:a16="http://schemas.microsoft.com/office/drawing/2014/main" id="{4308D3B0-A943-4E55-9F78-7431516C390F}"/>
            </a:ext>
          </a:extLst>
        </xdr:cNvPr>
        <xdr:cNvSpPr txBox="1"/>
      </xdr:nvSpPr>
      <xdr:spPr>
        <a:xfrm>
          <a:off x="35820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165752</xdr:rowOff>
    </xdr:from>
    <xdr:ext cx="405111" cy="259045"/>
    <xdr:sp macro="" textlink="">
      <xdr:nvSpPr>
        <xdr:cNvPr id="317" name="n_2mainValue【公営住宅】&#10;有形固定資産減価償却率">
          <a:extLst>
            <a:ext uri="{FF2B5EF4-FFF2-40B4-BE49-F238E27FC236}">
              <a16:creationId xmlns:a16="http://schemas.microsoft.com/office/drawing/2014/main" id="{83F99743-4DC3-4904-B058-26BC574FACE5}"/>
            </a:ext>
          </a:extLst>
        </xdr:cNvPr>
        <xdr:cNvSpPr txBox="1"/>
      </xdr:nvSpPr>
      <xdr:spPr>
        <a:xfrm>
          <a:off x="2705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133366</xdr:rowOff>
    </xdr:from>
    <xdr:ext cx="405111" cy="259045"/>
    <xdr:sp macro="" textlink="">
      <xdr:nvSpPr>
        <xdr:cNvPr id="318" name="n_3mainValue【公営住宅】&#10;有形固定資産減価償却率">
          <a:extLst>
            <a:ext uri="{FF2B5EF4-FFF2-40B4-BE49-F238E27FC236}">
              <a16:creationId xmlns:a16="http://schemas.microsoft.com/office/drawing/2014/main" id="{553BE399-7F50-49CD-98FF-2600889D6377}"/>
            </a:ext>
          </a:extLst>
        </xdr:cNvPr>
        <xdr:cNvSpPr txBox="1"/>
      </xdr:nvSpPr>
      <xdr:spPr>
        <a:xfrm>
          <a:off x="18167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95266</xdr:rowOff>
    </xdr:from>
    <xdr:ext cx="405111" cy="259045"/>
    <xdr:sp macro="" textlink="">
      <xdr:nvSpPr>
        <xdr:cNvPr id="319" name="n_4mainValue【公営住宅】&#10;有形固定資産減価償却率">
          <a:extLst>
            <a:ext uri="{FF2B5EF4-FFF2-40B4-BE49-F238E27FC236}">
              <a16:creationId xmlns:a16="http://schemas.microsoft.com/office/drawing/2014/main" id="{6FF602CF-6190-4001-9324-5BF9A44A4C64}"/>
            </a:ext>
          </a:extLst>
        </xdr:cNvPr>
        <xdr:cNvSpPr txBox="1"/>
      </xdr:nvSpPr>
      <xdr:spPr>
        <a:xfrm>
          <a:off x="927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3496528-1803-4AD8-B67D-0E7070DC04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1A0B1D0-9556-402F-9B04-011F80EB6A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22F20F25-9AA8-40A0-8624-3EA6CC0028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76A5BE6-8D85-4263-A6F1-526F64F827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F8C2820-91DB-4053-ACE7-4EFF422830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0764153-6B20-4885-BBD8-89ACCCFFAA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8AD8119-8816-475B-BF9D-8A14C0F5F70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AB9EFB6-9258-4E81-B975-E710F09ABE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51CCFBA-28FE-4937-9F7D-6CFF06B9ED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A91E5CB-BCF5-49D1-BAE8-163F8902E5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7CF5902-4E2A-44E4-9870-E19ED8745F3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F591A10-FF67-4DDB-B8FC-DAC6D6B5EA7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3296781A-50FE-4CB8-9FEC-C9052876969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1FAB14FF-7DD5-41F2-ACC3-72B218BFF5F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29C213F-CF0D-49F7-BE56-B53F7A75570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CC02A7E6-FF71-4F3D-8D46-E9B181BFB8B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D417AC14-F4F7-49E9-AE2C-2A91FC8C06D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61B08DBC-9AAA-46EC-A83C-86F33D672BE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78B1197-454B-4530-994F-3E7B052644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5CAF05B-016E-41D0-A740-3815F6CC14E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9EC6CA4C-7D46-4F5C-81DE-45BBCBF996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F9664EFF-B94B-414E-8938-72236941494A}"/>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C9C28CF2-D9BF-4A69-ADE7-964F2E1D53C5}"/>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85071CC7-D25B-4AF8-BF8B-878D29FE6357}"/>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00608EEC-CAD0-4D79-AB84-D625324B7387}"/>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7FE1335C-6F0C-4B3F-82E7-5DB9B756105C}"/>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33048B59-C0E6-44C4-AC19-1B25DDF3CC68}"/>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779F6B65-D7B9-4478-BAED-F52ECAA0AC4F}"/>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A2478C60-92C2-4DC2-991F-7738D1767802}"/>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B08C38D8-BA11-4924-B395-273EC8393B54}"/>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AD9035BE-F72D-4FE3-82C5-F22DAB626DA2}"/>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E313A009-876A-4F48-9565-5F35A1E5D202}"/>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4C46830-7FAE-41F0-8B53-C44E12F27F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5B9950A-3666-430A-9D85-12A6CA3858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E50B72D-86AD-43DD-801E-10E87EC7DC0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8C6AA01-8618-4BA2-90D2-BC3157B3CF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E81D924-D69E-4B8D-95EE-1323DE91C87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98354</xdr:rowOff>
    </xdr:from>
    <xdr:to>
      <xdr:col>55</xdr:col>
      <xdr:colOff>50800</xdr:colOff>
      <xdr:row>86</xdr:row>
      <xdr:rowOff>28504</xdr:rowOff>
    </xdr:to>
    <xdr:sp macro="" textlink="">
      <xdr:nvSpPr>
        <xdr:cNvPr id="357" name="楕円 356">
          <a:extLst>
            <a:ext uri="{FF2B5EF4-FFF2-40B4-BE49-F238E27FC236}">
              <a16:creationId xmlns:a16="http://schemas.microsoft.com/office/drawing/2014/main" id="{9BC3E8A2-F65F-48B9-BB20-033EC4B7E32A}"/>
            </a:ext>
          </a:extLst>
        </xdr:cNvPr>
        <xdr:cNvSpPr/>
      </xdr:nvSpPr>
      <xdr:spPr>
        <a:xfrm>
          <a:off x="10426700" y="146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57731</xdr:rowOff>
    </xdr:from>
    <xdr:ext cx="469744" cy="259045"/>
    <xdr:sp macro="" textlink="">
      <xdr:nvSpPr>
        <xdr:cNvPr id="358" name="【公営住宅】&#10;一人当たり面積該当値テキスト">
          <a:extLst>
            <a:ext uri="{FF2B5EF4-FFF2-40B4-BE49-F238E27FC236}">
              <a16:creationId xmlns:a16="http://schemas.microsoft.com/office/drawing/2014/main" id="{F2B95BC2-243A-4610-BCE8-DFE9BE9AB45B}"/>
            </a:ext>
          </a:extLst>
        </xdr:cNvPr>
        <xdr:cNvSpPr txBox="1"/>
      </xdr:nvSpPr>
      <xdr:spPr>
        <a:xfrm>
          <a:off x="10515600" y="1445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99130</xdr:rowOff>
    </xdr:from>
    <xdr:to>
      <xdr:col>50</xdr:col>
      <xdr:colOff>165100</xdr:colOff>
      <xdr:row>86</xdr:row>
      <xdr:rowOff>29280</xdr:rowOff>
    </xdr:to>
    <xdr:sp macro="" textlink="">
      <xdr:nvSpPr>
        <xdr:cNvPr id="359" name="楕円 358">
          <a:extLst>
            <a:ext uri="{FF2B5EF4-FFF2-40B4-BE49-F238E27FC236}">
              <a16:creationId xmlns:a16="http://schemas.microsoft.com/office/drawing/2014/main" id="{3DC7AE22-85FD-4495-9A65-2459159264D6}"/>
            </a:ext>
          </a:extLst>
        </xdr:cNvPr>
        <xdr:cNvSpPr/>
      </xdr:nvSpPr>
      <xdr:spPr>
        <a:xfrm>
          <a:off x="9588500" y="146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149154</xdr:rowOff>
    </xdr:from>
    <xdr:to>
      <xdr:col>55</xdr:col>
      <xdr:colOff>0</xdr:colOff>
      <xdr:row>85</xdr:row>
      <xdr:rowOff>149930</xdr:rowOff>
    </xdr:to>
    <xdr:cxnSp macro="">
      <xdr:nvCxnSpPr>
        <xdr:cNvPr id="360" name="直線コネクタ 359">
          <a:extLst>
            <a:ext uri="{FF2B5EF4-FFF2-40B4-BE49-F238E27FC236}">
              <a16:creationId xmlns:a16="http://schemas.microsoft.com/office/drawing/2014/main" id="{50867ECB-8974-45DD-919F-065AB35A8E02}"/>
            </a:ext>
          </a:extLst>
        </xdr:cNvPr>
        <xdr:cNvCxnSpPr/>
      </xdr:nvCxnSpPr>
      <xdr:spPr>
        <a:xfrm flipV="1">
          <a:off x="9639300" y="14722404"/>
          <a:ext cx="8382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61" name="楕円 360">
          <a:extLst>
            <a:ext uri="{FF2B5EF4-FFF2-40B4-BE49-F238E27FC236}">
              <a16:creationId xmlns:a16="http://schemas.microsoft.com/office/drawing/2014/main" id="{4756B812-928D-4E83-8F79-AE7E1E877B8E}"/>
            </a:ext>
          </a:extLst>
        </xdr:cNvPr>
        <xdr:cNvSpPr/>
      </xdr:nvSpPr>
      <xdr:spPr>
        <a:xfrm>
          <a:off x="8699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149930</xdr:rowOff>
    </xdr:from>
    <xdr:to>
      <xdr:col>50</xdr:col>
      <xdr:colOff>114300</xdr:colOff>
      <xdr:row>85</xdr:row>
      <xdr:rowOff>151257</xdr:rowOff>
    </xdr:to>
    <xdr:cxnSp macro="">
      <xdr:nvCxnSpPr>
        <xdr:cNvPr id="362" name="直線コネクタ 361">
          <a:extLst>
            <a:ext uri="{FF2B5EF4-FFF2-40B4-BE49-F238E27FC236}">
              <a16:creationId xmlns:a16="http://schemas.microsoft.com/office/drawing/2014/main" id="{BBA67F34-BBBD-46C0-AEA8-D56CCB802833}"/>
            </a:ext>
          </a:extLst>
        </xdr:cNvPr>
        <xdr:cNvCxnSpPr/>
      </xdr:nvCxnSpPr>
      <xdr:spPr>
        <a:xfrm flipV="1">
          <a:off x="8750300" y="14723180"/>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101509</xdr:rowOff>
    </xdr:from>
    <xdr:to>
      <xdr:col>41</xdr:col>
      <xdr:colOff>101600</xdr:colOff>
      <xdr:row>86</xdr:row>
      <xdr:rowOff>31659</xdr:rowOff>
    </xdr:to>
    <xdr:sp macro="" textlink="">
      <xdr:nvSpPr>
        <xdr:cNvPr id="363" name="楕円 362">
          <a:extLst>
            <a:ext uri="{FF2B5EF4-FFF2-40B4-BE49-F238E27FC236}">
              <a16:creationId xmlns:a16="http://schemas.microsoft.com/office/drawing/2014/main" id="{0C44AF67-0F16-44DD-8D61-9C40280B6BCB}"/>
            </a:ext>
          </a:extLst>
        </xdr:cNvPr>
        <xdr:cNvSpPr/>
      </xdr:nvSpPr>
      <xdr:spPr>
        <a:xfrm>
          <a:off x="7810500" y="146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151257</xdr:rowOff>
    </xdr:from>
    <xdr:to>
      <xdr:col>45</xdr:col>
      <xdr:colOff>177800</xdr:colOff>
      <xdr:row>85</xdr:row>
      <xdr:rowOff>152309</xdr:rowOff>
    </xdr:to>
    <xdr:cxnSp macro="">
      <xdr:nvCxnSpPr>
        <xdr:cNvPr id="364" name="直線コネクタ 363">
          <a:extLst>
            <a:ext uri="{FF2B5EF4-FFF2-40B4-BE49-F238E27FC236}">
              <a16:creationId xmlns:a16="http://schemas.microsoft.com/office/drawing/2014/main" id="{CA56FBE8-86D7-44C8-9130-A50EB308724F}"/>
            </a:ext>
          </a:extLst>
        </xdr:cNvPr>
        <xdr:cNvCxnSpPr/>
      </xdr:nvCxnSpPr>
      <xdr:spPr>
        <a:xfrm flipV="1">
          <a:off x="7861300" y="14724507"/>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102560</xdr:rowOff>
    </xdr:from>
    <xdr:to>
      <xdr:col>36</xdr:col>
      <xdr:colOff>165100</xdr:colOff>
      <xdr:row>86</xdr:row>
      <xdr:rowOff>32710</xdr:rowOff>
    </xdr:to>
    <xdr:sp macro="" textlink="">
      <xdr:nvSpPr>
        <xdr:cNvPr id="365" name="楕円 364">
          <a:extLst>
            <a:ext uri="{FF2B5EF4-FFF2-40B4-BE49-F238E27FC236}">
              <a16:creationId xmlns:a16="http://schemas.microsoft.com/office/drawing/2014/main" id="{5128B834-05D1-465B-8C5A-9552D0D572C6}"/>
            </a:ext>
          </a:extLst>
        </xdr:cNvPr>
        <xdr:cNvSpPr/>
      </xdr:nvSpPr>
      <xdr:spPr>
        <a:xfrm>
          <a:off x="6921500" y="146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152309</xdr:rowOff>
    </xdr:from>
    <xdr:to>
      <xdr:col>41</xdr:col>
      <xdr:colOff>50800</xdr:colOff>
      <xdr:row>85</xdr:row>
      <xdr:rowOff>153360</xdr:rowOff>
    </xdr:to>
    <xdr:cxnSp macro="">
      <xdr:nvCxnSpPr>
        <xdr:cNvPr id="366" name="直線コネクタ 365">
          <a:extLst>
            <a:ext uri="{FF2B5EF4-FFF2-40B4-BE49-F238E27FC236}">
              <a16:creationId xmlns:a16="http://schemas.microsoft.com/office/drawing/2014/main" id="{BE4E03D4-CA65-4510-92A4-5442A6EA13A6}"/>
            </a:ext>
          </a:extLst>
        </xdr:cNvPr>
        <xdr:cNvCxnSpPr/>
      </xdr:nvCxnSpPr>
      <xdr:spPr>
        <a:xfrm flipV="1">
          <a:off x="6972300" y="1472555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2D2C1DC6-D7B2-4003-9C0F-6CE35AA832B2}"/>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E9FFFD18-14C8-4CDD-8265-0F91B3228C3F}"/>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id="{AF1571CA-06E9-4452-92C9-74B5E245FFB9}"/>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8331D188-1B45-473F-8844-FA5BFC77D469}"/>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45807</xdr:rowOff>
    </xdr:from>
    <xdr:ext cx="469744" cy="259045"/>
    <xdr:sp macro="" textlink="">
      <xdr:nvSpPr>
        <xdr:cNvPr id="371" name="n_1mainValue【公営住宅】&#10;一人当たり面積">
          <a:extLst>
            <a:ext uri="{FF2B5EF4-FFF2-40B4-BE49-F238E27FC236}">
              <a16:creationId xmlns:a16="http://schemas.microsoft.com/office/drawing/2014/main" id="{CF1BE186-419F-42ED-B950-BFA0D5106879}"/>
            </a:ext>
          </a:extLst>
        </xdr:cNvPr>
        <xdr:cNvSpPr txBox="1"/>
      </xdr:nvSpPr>
      <xdr:spPr>
        <a:xfrm>
          <a:off x="9391727" y="144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72" name="n_2mainValue【公営住宅】&#10;一人当たり面積">
          <a:extLst>
            <a:ext uri="{FF2B5EF4-FFF2-40B4-BE49-F238E27FC236}">
              <a16:creationId xmlns:a16="http://schemas.microsoft.com/office/drawing/2014/main" id="{D3969207-DBD9-4CBA-8FCB-8AB6CC65EB3C}"/>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22786</xdr:rowOff>
    </xdr:from>
    <xdr:ext cx="469744" cy="259045"/>
    <xdr:sp macro="" textlink="">
      <xdr:nvSpPr>
        <xdr:cNvPr id="373" name="n_3mainValue【公営住宅】&#10;一人当たり面積">
          <a:extLst>
            <a:ext uri="{FF2B5EF4-FFF2-40B4-BE49-F238E27FC236}">
              <a16:creationId xmlns:a16="http://schemas.microsoft.com/office/drawing/2014/main" id="{4591CF71-2280-4079-98DD-EC7B9C209502}"/>
            </a:ext>
          </a:extLst>
        </xdr:cNvPr>
        <xdr:cNvSpPr txBox="1"/>
      </xdr:nvSpPr>
      <xdr:spPr>
        <a:xfrm>
          <a:off x="7626427" y="1476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23837</xdr:rowOff>
    </xdr:from>
    <xdr:ext cx="469744" cy="259045"/>
    <xdr:sp macro="" textlink="">
      <xdr:nvSpPr>
        <xdr:cNvPr id="374" name="n_4mainValue【公営住宅】&#10;一人当たり面積">
          <a:extLst>
            <a:ext uri="{FF2B5EF4-FFF2-40B4-BE49-F238E27FC236}">
              <a16:creationId xmlns:a16="http://schemas.microsoft.com/office/drawing/2014/main" id="{78B8A92A-7F64-46C7-BB5A-C9885ADA02F8}"/>
            </a:ext>
          </a:extLst>
        </xdr:cNvPr>
        <xdr:cNvSpPr txBox="1"/>
      </xdr:nvSpPr>
      <xdr:spPr>
        <a:xfrm>
          <a:off x="6737427" y="1476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F6299CC-3037-44E1-9434-68C5ABB365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AC89CFD-F7B7-46E6-89FD-64A39D0FFB2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A8E044D-46EE-4950-BA2C-C979F7AF7D4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4E86BB4-9217-4DA6-8D41-F9451ED6A9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DFAF631-748F-4EBF-B494-DC3193FBCFD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2C9E849-3537-45DF-8A74-2563615C93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D76A18F-3A03-4F4A-A7A8-E43C69EB8F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119294B-335F-454F-A516-BABB0E29A4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91030C9-067D-4BC7-8BA3-F5FB2A5F032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2363917-4F19-47DB-A8B8-373000DFC11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297F65E5-0398-4816-B03F-6E63984BCF6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618F136B-CB4D-4277-B39B-CA7CD8DA9C8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EF9792E5-D932-42CB-8FBC-D9A0424F497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1718812C-FBE6-4217-A1DC-340CF18F944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184FF326-7F40-4DC6-9081-BF1C1A013ED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F658A9B-519B-4FB1-BBD8-7B3C26D27FB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8F0075D-F122-474B-98F7-ADE7254F1A7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59C7328-91CA-4B13-AB75-5FBDD52C9A4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B4626E4-3BE6-418E-AC4A-8374A7B4FD9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D7AEFCB6-5984-47C4-8E2B-2026DCA6375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1E34A642-612E-495F-AE8D-E7F7CABBC13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29DC40D5-E253-407D-995E-3AEABF01D31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4C783410-D628-48E4-AC01-FD420A1EB4A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292D2C11-307E-4EE8-8C74-6F0249B0E30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1ED1CC58-3ED2-471F-9D20-CAAE5D55169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4B0B3006-BBF7-459A-A7BE-955C81A50C47}"/>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BF575FC9-0C8D-4AD7-95EF-7FA02240FD76}"/>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039BB8A4-89A1-4BB7-982A-E33496565E29}"/>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8FBA1DEA-9BF5-4B78-A466-B5DC69AA8A91}"/>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C48049B1-266E-4F56-A296-2DDE23B561A8}"/>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580C1D31-A36B-4AD2-9249-0B2F4132401D}"/>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8943A976-5E9D-4F2D-A18C-82690AEBADAE}"/>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84CEFA22-F432-4208-A85E-C225C6413A23}"/>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1D6DE4BF-A74C-4202-81DC-40F71B7C5E71}"/>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24DBE45F-7F27-4A6E-BE08-CE650AA02FED}"/>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C7CDFAD6-B030-43C7-AB4C-01B2E4EE1C0B}"/>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BF029AB-734D-45D6-B5E6-6B7677BC833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E171CAE-4FF8-4D0A-B774-FABB0A6D89A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3F4DC4B-4038-4792-91C6-76914E58226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681C37F-2EAA-481B-96D2-01BEF534AA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DD76B5DE-C00F-4E50-B244-369E9A9E810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142966</xdr:rowOff>
    </xdr:from>
    <xdr:to>
      <xdr:col>24</xdr:col>
      <xdr:colOff>114300</xdr:colOff>
      <xdr:row>105</xdr:row>
      <xdr:rowOff>73116</xdr:rowOff>
    </xdr:to>
    <xdr:sp macro="" textlink="">
      <xdr:nvSpPr>
        <xdr:cNvPr id="416" name="楕円 415">
          <a:extLst>
            <a:ext uri="{FF2B5EF4-FFF2-40B4-BE49-F238E27FC236}">
              <a16:creationId xmlns:a16="http://schemas.microsoft.com/office/drawing/2014/main" id="{2EE8CA39-BD88-49E6-A896-266997C9161D}"/>
            </a:ext>
          </a:extLst>
        </xdr:cNvPr>
        <xdr:cNvSpPr/>
      </xdr:nvSpPr>
      <xdr:spPr>
        <a:xfrm>
          <a:off x="4584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165843</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37257F4B-B24C-4D86-90E7-80B7260B3A89}"/>
            </a:ext>
          </a:extLst>
        </xdr:cNvPr>
        <xdr:cNvSpPr txBox="1"/>
      </xdr:nvSpPr>
      <xdr:spPr>
        <a:xfrm>
          <a:off x="4673600" y="1782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111942</xdr:rowOff>
    </xdr:from>
    <xdr:to>
      <xdr:col>20</xdr:col>
      <xdr:colOff>38100</xdr:colOff>
      <xdr:row>105</xdr:row>
      <xdr:rowOff>42092</xdr:rowOff>
    </xdr:to>
    <xdr:sp macro="" textlink="">
      <xdr:nvSpPr>
        <xdr:cNvPr id="418" name="楕円 417">
          <a:extLst>
            <a:ext uri="{FF2B5EF4-FFF2-40B4-BE49-F238E27FC236}">
              <a16:creationId xmlns:a16="http://schemas.microsoft.com/office/drawing/2014/main" id="{F904FDD9-86F1-4369-AF10-988747E369CC}"/>
            </a:ext>
          </a:extLst>
        </xdr:cNvPr>
        <xdr:cNvSpPr/>
      </xdr:nvSpPr>
      <xdr:spPr>
        <a:xfrm>
          <a:off x="3746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162742</xdr:rowOff>
    </xdr:from>
    <xdr:to>
      <xdr:col>24</xdr:col>
      <xdr:colOff>63500</xdr:colOff>
      <xdr:row>105</xdr:row>
      <xdr:rowOff>22316</xdr:rowOff>
    </xdr:to>
    <xdr:cxnSp macro="">
      <xdr:nvCxnSpPr>
        <xdr:cNvPr id="419" name="直線コネクタ 418">
          <a:extLst>
            <a:ext uri="{FF2B5EF4-FFF2-40B4-BE49-F238E27FC236}">
              <a16:creationId xmlns:a16="http://schemas.microsoft.com/office/drawing/2014/main" id="{410CD37F-999A-457C-8FD3-23303EACCBCF}"/>
            </a:ext>
          </a:extLst>
        </xdr:cNvPr>
        <xdr:cNvCxnSpPr/>
      </xdr:nvCxnSpPr>
      <xdr:spPr>
        <a:xfrm>
          <a:off x="3797300" y="179935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20" name="楕円 419">
          <a:extLst>
            <a:ext uri="{FF2B5EF4-FFF2-40B4-BE49-F238E27FC236}">
              <a16:creationId xmlns:a16="http://schemas.microsoft.com/office/drawing/2014/main" id="{BC52EDB4-0859-497C-8CF6-39C64630116F}"/>
            </a:ext>
          </a:extLst>
        </xdr:cNvPr>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104</xdr:row>
      <xdr:rowOff>162742</xdr:rowOff>
    </xdr:to>
    <xdr:cxnSp macro="">
      <xdr:nvCxnSpPr>
        <xdr:cNvPr id="421" name="直線コネクタ 420">
          <a:extLst>
            <a:ext uri="{FF2B5EF4-FFF2-40B4-BE49-F238E27FC236}">
              <a16:creationId xmlns:a16="http://schemas.microsoft.com/office/drawing/2014/main" id="{87D870A5-22EF-497A-B5E5-085E664D8D68}"/>
            </a:ext>
          </a:extLst>
        </xdr:cNvPr>
        <xdr:cNvCxnSpPr/>
      </xdr:nvCxnSpPr>
      <xdr:spPr>
        <a:xfrm>
          <a:off x="2908300" y="1796415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22" name="楕円 421">
          <a:extLst>
            <a:ext uri="{FF2B5EF4-FFF2-40B4-BE49-F238E27FC236}">
              <a16:creationId xmlns:a16="http://schemas.microsoft.com/office/drawing/2014/main" id="{849C77D6-7107-4944-8254-E7CFF212F165}"/>
            </a:ext>
          </a:extLst>
        </xdr:cNvPr>
        <xdr:cNvSpPr/>
      </xdr:nvSpPr>
      <xdr:spPr>
        <a:xfrm>
          <a:off x="1968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103958</xdr:rowOff>
    </xdr:from>
    <xdr:to>
      <xdr:col>15</xdr:col>
      <xdr:colOff>50800</xdr:colOff>
      <xdr:row>104</xdr:row>
      <xdr:rowOff>133350</xdr:rowOff>
    </xdr:to>
    <xdr:cxnSp macro="">
      <xdr:nvCxnSpPr>
        <xdr:cNvPr id="423" name="直線コネクタ 422">
          <a:extLst>
            <a:ext uri="{FF2B5EF4-FFF2-40B4-BE49-F238E27FC236}">
              <a16:creationId xmlns:a16="http://schemas.microsoft.com/office/drawing/2014/main" id="{47882849-406F-4984-9BCF-59AF6CB2AD66}"/>
            </a:ext>
          </a:extLst>
        </xdr:cNvPr>
        <xdr:cNvCxnSpPr/>
      </xdr:nvCxnSpPr>
      <xdr:spPr>
        <a:xfrm>
          <a:off x="2019300" y="179347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24" name="楕円 423">
          <a:extLst>
            <a:ext uri="{FF2B5EF4-FFF2-40B4-BE49-F238E27FC236}">
              <a16:creationId xmlns:a16="http://schemas.microsoft.com/office/drawing/2014/main" id="{4584F515-24E3-42C0-AE4A-71E108CCC245}"/>
            </a:ext>
          </a:extLst>
        </xdr:cNvPr>
        <xdr:cNvSpPr/>
      </xdr:nvSpPr>
      <xdr:spPr>
        <a:xfrm>
          <a:off x="1079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72934</xdr:rowOff>
    </xdr:from>
    <xdr:to>
      <xdr:col>10</xdr:col>
      <xdr:colOff>114300</xdr:colOff>
      <xdr:row>104</xdr:row>
      <xdr:rowOff>103958</xdr:rowOff>
    </xdr:to>
    <xdr:cxnSp macro="">
      <xdr:nvCxnSpPr>
        <xdr:cNvPr id="425" name="直線コネクタ 424">
          <a:extLst>
            <a:ext uri="{FF2B5EF4-FFF2-40B4-BE49-F238E27FC236}">
              <a16:creationId xmlns:a16="http://schemas.microsoft.com/office/drawing/2014/main" id="{50281213-A06C-4273-8121-7EAF16E47743}"/>
            </a:ext>
          </a:extLst>
        </xdr:cNvPr>
        <xdr:cNvCxnSpPr/>
      </xdr:nvCxnSpPr>
      <xdr:spPr>
        <a:xfrm>
          <a:off x="1130300" y="179037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612114AF-3F29-4296-BD55-82EB941DC746}"/>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8933AAB6-8CAA-4D46-80DA-F49CCB4EE850}"/>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19DCC8EA-5ADD-4630-A592-1DFD2B7E6ADC}"/>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E6EB6BCC-DE84-470E-AFF6-698D91FF061D}"/>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58619</xdr:rowOff>
    </xdr:from>
    <xdr:ext cx="405111" cy="259045"/>
    <xdr:sp macro="" textlink="">
      <xdr:nvSpPr>
        <xdr:cNvPr id="430" name="n_1mainValue【港湾・漁港】&#10;有形固定資産減価償却率">
          <a:extLst>
            <a:ext uri="{FF2B5EF4-FFF2-40B4-BE49-F238E27FC236}">
              <a16:creationId xmlns:a16="http://schemas.microsoft.com/office/drawing/2014/main" id="{F40FC308-EBF2-45EB-9353-A1A8C49C413C}"/>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1" name="n_2mainValue【港湾・漁港】&#10;有形固定資産減価償却率">
          <a:extLst>
            <a:ext uri="{FF2B5EF4-FFF2-40B4-BE49-F238E27FC236}">
              <a16:creationId xmlns:a16="http://schemas.microsoft.com/office/drawing/2014/main" id="{2E60C49A-EA70-4938-A216-E7880D7ABEA8}"/>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171285</xdr:rowOff>
    </xdr:from>
    <xdr:ext cx="405111" cy="259045"/>
    <xdr:sp macro="" textlink="">
      <xdr:nvSpPr>
        <xdr:cNvPr id="432" name="n_3mainValue【港湾・漁港】&#10;有形固定資産減価償却率">
          <a:extLst>
            <a:ext uri="{FF2B5EF4-FFF2-40B4-BE49-F238E27FC236}">
              <a16:creationId xmlns:a16="http://schemas.microsoft.com/office/drawing/2014/main" id="{9317AB1A-F67A-4183-BD5D-981B248C0339}"/>
            </a:ext>
          </a:extLst>
        </xdr:cNvPr>
        <xdr:cNvSpPr txBox="1"/>
      </xdr:nvSpPr>
      <xdr:spPr>
        <a:xfrm>
          <a:off x="1816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3" name="n_4mainValue【港湾・漁港】&#10;有形固定資産減価償却率">
          <a:extLst>
            <a:ext uri="{FF2B5EF4-FFF2-40B4-BE49-F238E27FC236}">
              <a16:creationId xmlns:a16="http://schemas.microsoft.com/office/drawing/2014/main" id="{2D094744-FFB0-4CF9-85B0-4E5EE2244D2D}"/>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04937CA-BF39-460F-A129-B23D4B892C3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53E70D7-EA11-465E-86B7-F497AF53D1A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33B7357A-3EA6-406C-A391-0D7E00FB682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2AE09FD5-0FE2-4D53-B043-C6A0B4BDD6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1320ED0-8F36-4352-93B2-B22449A013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F947114-5E9D-4902-BB5B-2320F1C848F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6E56F94-1699-4F73-A99A-C4CFC71770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993786F-DD03-4E25-A97A-C36D55EB03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4F99AF15-6468-4D3A-876F-3A4179C77AD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8490A12-4572-4F48-873E-F64159E6FE5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747C36BB-C3FE-499A-886D-BE598D8066F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7D10254F-E053-42C8-A56F-73CA10C58A1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CA1CC349-8917-4ACF-9F37-6DF9E3850C1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4CD0D961-B741-428F-B1B7-02519F3A377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103FD734-DD92-4D72-A357-FB50C9AE86B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3D6F11AA-DDFC-4BCE-B3E2-59C88372737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D032413E-B949-4D1E-AC22-4FF3B7B8912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F625E950-6DBD-45D3-9085-745940941CA6}"/>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A30C966D-0FEA-480E-A6AB-70CB84A6A33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BBD4E49E-0A2F-42AD-81B4-4867E6751A5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7A743F1C-B292-40B2-8F6D-492A5F7F188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A6778BC1-9907-45FB-8BD4-AE179B5D1F9C}"/>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F7A06B8D-3645-4E5D-AA7C-6090060DA04E}"/>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08A1D00B-7341-4575-BD1A-F380528592CC}"/>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D7958548-5520-4C81-9B9B-5F83A41A5149}"/>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93763BA2-43E2-4FF5-A016-AC5EDB26DB30}"/>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F10E8A21-D3E4-446A-836F-76D552159FD2}"/>
            </a:ext>
          </a:extLst>
        </xdr:cNvPr>
        <xdr:cNvSpPr txBox="1"/>
      </xdr:nvSpPr>
      <xdr:spPr>
        <a:xfrm>
          <a:off x="10515600" y="18328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92E21F2F-197A-4DDE-BA12-2D3B5E12206C}"/>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E3A858BA-91BC-4D5C-AD4D-EAE239082DCB}"/>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00695F58-949E-41A5-A973-8C2B5C7D6350}"/>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8E558359-99CB-44FD-88B1-26CC0D96ED0F}"/>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47862124-FCA8-4172-BD94-25F6D488ED30}"/>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48AFAA4-A653-4FDF-8EBA-B75EF37FC6D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F9522F8-AB80-4BE8-B0F0-281E2F37933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D8083A1-D449-43CC-AA33-83329606545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E5B0BBC-D489-4015-9005-F6EF48F549B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733D7BA-AE59-4FC9-8C85-2FD0DA7E5C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148786</xdr:rowOff>
    </xdr:from>
    <xdr:to>
      <xdr:col>55</xdr:col>
      <xdr:colOff>50800</xdr:colOff>
      <xdr:row>107</xdr:row>
      <xdr:rowOff>78936</xdr:rowOff>
    </xdr:to>
    <xdr:sp macro="" textlink="">
      <xdr:nvSpPr>
        <xdr:cNvPr id="471" name="楕円 470">
          <a:extLst>
            <a:ext uri="{FF2B5EF4-FFF2-40B4-BE49-F238E27FC236}">
              <a16:creationId xmlns:a16="http://schemas.microsoft.com/office/drawing/2014/main" id="{D4DCEB94-82DC-452F-A99C-7385B0A7D25A}"/>
            </a:ext>
          </a:extLst>
        </xdr:cNvPr>
        <xdr:cNvSpPr/>
      </xdr:nvSpPr>
      <xdr:spPr>
        <a:xfrm>
          <a:off x="10426700" y="183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213</xdr:rowOff>
    </xdr:from>
    <xdr:ext cx="599010" cy="259045"/>
    <xdr:sp macro="" textlink="">
      <xdr:nvSpPr>
        <xdr:cNvPr id="472" name="【港湾・漁港】&#10;一人当たり有形固定資産（償却資産）額該当値テキスト">
          <a:extLst>
            <a:ext uri="{FF2B5EF4-FFF2-40B4-BE49-F238E27FC236}">
              <a16:creationId xmlns:a16="http://schemas.microsoft.com/office/drawing/2014/main" id="{FF4D03DD-C620-4AD1-A8C9-3EED27E3FE93}"/>
            </a:ext>
          </a:extLst>
        </xdr:cNvPr>
        <xdr:cNvSpPr txBox="1"/>
      </xdr:nvSpPr>
      <xdr:spPr>
        <a:xfrm>
          <a:off x="10515600" y="1817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153299</xdr:rowOff>
    </xdr:from>
    <xdr:to>
      <xdr:col>50</xdr:col>
      <xdr:colOff>165100</xdr:colOff>
      <xdr:row>107</xdr:row>
      <xdr:rowOff>83449</xdr:rowOff>
    </xdr:to>
    <xdr:sp macro="" textlink="">
      <xdr:nvSpPr>
        <xdr:cNvPr id="473" name="楕円 472">
          <a:extLst>
            <a:ext uri="{FF2B5EF4-FFF2-40B4-BE49-F238E27FC236}">
              <a16:creationId xmlns:a16="http://schemas.microsoft.com/office/drawing/2014/main" id="{84C2E38A-FB2B-4486-86EE-C9FA3BCB5B0E}"/>
            </a:ext>
          </a:extLst>
        </xdr:cNvPr>
        <xdr:cNvSpPr/>
      </xdr:nvSpPr>
      <xdr:spPr>
        <a:xfrm>
          <a:off x="9588500" y="183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28136</xdr:rowOff>
    </xdr:from>
    <xdr:to>
      <xdr:col>55</xdr:col>
      <xdr:colOff>0</xdr:colOff>
      <xdr:row>107</xdr:row>
      <xdr:rowOff>32649</xdr:rowOff>
    </xdr:to>
    <xdr:cxnSp macro="">
      <xdr:nvCxnSpPr>
        <xdr:cNvPr id="474" name="直線コネクタ 473">
          <a:extLst>
            <a:ext uri="{FF2B5EF4-FFF2-40B4-BE49-F238E27FC236}">
              <a16:creationId xmlns:a16="http://schemas.microsoft.com/office/drawing/2014/main" id="{E15AB650-C29A-40D0-9045-D2C5AEF44625}"/>
            </a:ext>
          </a:extLst>
        </xdr:cNvPr>
        <xdr:cNvCxnSpPr/>
      </xdr:nvCxnSpPr>
      <xdr:spPr>
        <a:xfrm flipV="1">
          <a:off x="9639300" y="18373286"/>
          <a:ext cx="8382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158093</xdr:rowOff>
    </xdr:from>
    <xdr:to>
      <xdr:col>46</xdr:col>
      <xdr:colOff>38100</xdr:colOff>
      <xdr:row>107</xdr:row>
      <xdr:rowOff>88243</xdr:rowOff>
    </xdr:to>
    <xdr:sp macro="" textlink="">
      <xdr:nvSpPr>
        <xdr:cNvPr id="475" name="楕円 474">
          <a:extLst>
            <a:ext uri="{FF2B5EF4-FFF2-40B4-BE49-F238E27FC236}">
              <a16:creationId xmlns:a16="http://schemas.microsoft.com/office/drawing/2014/main" id="{CA5D67F5-DCBA-424D-A308-74F7CA4DA221}"/>
            </a:ext>
          </a:extLst>
        </xdr:cNvPr>
        <xdr:cNvSpPr/>
      </xdr:nvSpPr>
      <xdr:spPr>
        <a:xfrm>
          <a:off x="8699500" y="183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32649</xdr:rowOff>
    </xdr:from>
    <xdr:to>
      <xdr:col>50</xdr:col>
      <xdr:colOff>114300</xdr:colOff>
      <xdr:row>107</xdr:row>
      <xdr:rowOff>37443</xdr:rowOff>
    </xdr:to>
    <xdr:cxnSp macro="">
      <xdr:nvCxnSpPr>
        <xdr:cNvPr id="476" name="直線コネクタ 475">
          <a:extLst>
            <a:ext uri="{FF2B5EF4-FFF2-40B4-BE49-F238E27FC236}">
              <a16:creationId xmlns:a16="http://schemas.microsoft.com/office/drawing/2014/main" id="{BFD0AF58-938A-4AB3-BEEF-B2242E80094C}"/>
            </a:ext>
          </a:extLst>
        </xdr:cNvPr>
        <xdr:cNvCxnSpPr/>
      </xdr:nvCxnSpPr>
      <xdr:spPr>
        <a:xfrm flipV="1">
          <a:off x="8750300" y="18377799"/>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162032</xdr:rowOff>
    </xdr:from>
    <xdr:to>
      <xdr:col>41</xdr:col>
      <xdr:colOff>101600</xdr:colOff>
      <xdr:row>107</xdr:row>
      <xdr:rowOff>92182</xdr:rowOff>
    </xdr:to>
    <xdr:sp macro="" textlink="">
      <xdr:nvSpPr>
        <xdr:cNvPr id="477" name="楕円 476">
          <a:extLst>
            <a:ext uri="{FF2B5EF4-FFF2-40B4-BE49-F238E27FC236}">
              <a16:creationId xmlns:a16="http://schemas.microsoft.com/office/drawing/2014/main" id="{416A575D-BEAB-46D3-89AB-F6EE3ECB8390}"/>
            </a:ext>
          </a:extLst>
        </xdr:cNvPr>
        <xdr:cNvSpPr/>
      </xdr:nvSpPr>
      <xdr:spPr>
        <a:xfrm>
          <a:off x="7810500" y="183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37443</xdr:rowOff>
    </xdr:from>
    <xdr:to>
      <xdr:col>45</xdr:col>
      <xdr:colOff>177800</xdr:colOff>
      <xdr:row>107</xdr:row>
      <xdr:rowOff>41382</xdr:rowOff>
    </xdr:to>
    <xdr:cxnSp macro="">
      <xdr:nvCxnSpPr>
        <xdr:cNvPr id="478" name="直線コネクタ 477">
          <a:extLst>
            <a:ext uri="{FF2B5EF4-FFF2-40B4-BE49-F238E27FC236}">
              <a16:creationId xmlns:a16="http://schemas.microsoft.com/office/drawing/2014/main" id="{240631C2-502E-4FF5-9EB0-5127A6298FF0}"/>
            </a:ext>
          </a:extLst>
        </xdr:cNvPr>
        <xdr:cNvCxnSpPr/>
      </xdr:nvCxnSpPr>
      <xdr:spPr>
        <a:xfrm flipV="1">
          <a:off x="7861300" y="18382593"/>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165926</xdr:rowOff>
    </xdr:from>
    <xdr:to>
      <xdr:col>36</xdr:col>
      <xdr:colOff>165100</xdr:colOff>
      <xdr:row>107</xdr:row>
      <xdr:rowOff>96076</xdr:rowOff>
    </xdr:to>
    <xdr:sp macro="" textlink="">
      <xdr:nvSpPr>
        <xdr:cNvPr id="479" name="楕円 478">
          <a:extLst>
            <a:ext uri="{FF2B5EF4-FFF2-40B4-BE49-F238E27FC236}">
              <a16:creationId xmlns:a16="http://schemas.microsoft.com/office/drawing/2014/main" id="{8C3E4967-F107-4935-93A1-1FC94AF5ACB9}"/>
            </a:ext>
          </a:extLst>
        </xdr:cNvPr>
        <xdr:cNvSpPr/>
      </xdr:nvSpPr>
      <xdr:spPr>
        <a:xfrm>
          <a:off x="6921500" y="183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41382</xdr:rowOff>
    </xdr:from>
    <xdr:to>
      <xdr:col>41</xdr:col>
      <xdr:colOff>50800</xdr:colOff>
      <xdr:row>107</xdr:row>
      <xdr:rowOff>45276</xdr:rowOff>
    </xdr:to>
    <xdr:cxnSp macro="">
      <xdr:nvCxnSpPr>
        <xdr:cNvPr id="480" name="直線コネクタ 479">
          <a:extLst>
            <a:ext uri="{FF2B5EF4-FFF2-40B4-BE49-F238E27FC236}">
              <a16:creationId xmlns:a16="http://schemas.microsoft.com/office/drawing/2014/main" id="{9A17AB66-0211-487F-83C8-8E6C89A8D2FD}"/>
            </a:ext>
          </a:extLst>
        </xdr:cNvPr>
        <xdr:cNvCxnSpPr/>
      </xdr:nvCxnSpPr>
      <xdr:spPr>
        <a:xfrm flipV="1">
          <a:off x="6972300" y="18386532"/>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1F3E67E4-D616-4988-8BE1-40AFF536DCAA}"/>
            </a:ext>
          </a:extLst>
        </xdr:cNvPr>
        <xdr:cNvSpPr txBox="1"/>
      </xdr:nvSpPr>
      <xdr:spPr>
        <a:xfrm>
          <a:off x="93270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77E5B266-AD62-47E6-83BF-32D54EA37170}"/>
            </a:ext>
          </a:extLst>
        </xdr:cNvPr>
        <xdr:cNvSpPr txBox="1"/>
      </xdr:nvSpPr>
      <xdr:spPr>
        <a:xfrm>
          <a:off x="8450795" y="184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1E482E9D-9977-47E7-AF5A-31B5B5E051CD}"/>
            </a:ext>
          </a:extLst>
        </xdr:cNvPr>
        <xdr:cNvSpPr txBox="1"/>
      </xdr:nvSpPr>
      <xdr:spPr>
        <a:xfrm>
          <a:off x="7561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836B0EB1-1DD6-4934-8920-3963CFA5146C}"/>
            </a:ext>
          </a:extLst>
        </xdr:cNvPr>
        <xdr:cNvSpPr txBox="1"/>
      </xdr:nvSpPr>
      <xdr:spPr>
        <a:xfrm>
          <a:off x="6672795" y="184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99976</xdr:rowOff>
    </xdr:from>
    <xdr:ext cx="599010" cy="259045"/>
    <xdr:sp macro="" textlink="">
      <xdr:nvSpPr>
        <xdr:cNvPr id="485" name="n_1mainValue【港湾・漁港】&#10;一人当たり有形固定資産（償却資産）額">
          <a:extLst>
            <a:ext uri="{FF2B5EF4-FFF2-40B4-BE49-F238E27FC236}">
              <a16:creationId xmlns:a16="http://schemas.microsoft.com/office/drawing/2014/main" id="{DAB481B8-BECD-4760-B44B-85678780676D}"/>
            </a:ext>
          </a:extLst>
        </xdr:cNvPr>
        <xdr:cNvSpPr txBox="1"/>
      </xdr:nvSpPr>
      <xdr:spPr>
        <a:xfrm>
          <a:off x="9327095" y="1810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104770</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id="{B4BB4510-1888-4D9A-9929-548D4AA3F504}"/>
            </a:ext>
          </a:extLst>
        </xdr:cNvPr>
        <xdr:cNvSpPr txBox="1"/>
      </xdr:nvSpPr>
      <xdr:spPr>
        <a:xfrm>
          <a:off x="8450795" y="1810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108709</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id="{9AFF01CD-48B1-48F8-9FA8-9E91149C8CC0}"/>
            </a:ext>
          </a:extLst>
        </xdr:cNvPr>
        <xdr:cNvSpPr txBox="1"/>
      </xdr:nvSpPr>
      <xdr:spPr>
        <a:xfrm>
          <a:off x="7561795" y="1811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112603</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id="{8B89396E-04C8-4C6A-B8B7-58EFB0B2D7F0}"/>
            </a:ext>
          </a:extLst>
        </xdr:cNvPr>
        <xdr:cNvSpPr txBox="1"/>
      </xdr:nvSpPr>
      <xdr:spPr>
        <a:xfrm>
          <a:off x="6672795" y="181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12FA81F9-27A8-47DD-BDB0-649F4D06C6E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91983514-AD61-4FDA-A861-420000A03F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5CC83653-000D-40AD-AE6F-BB41907CA6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14458166-7CB1-4ABE-A3F4-FAF9383E89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C4C25C86-756C-42DB-A867-8B778266DD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818B3B7F-E245-4948-AE92-0CD0F83A234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CA60484A-2A11-43A4-94C4-8FC9CB78AC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731879A9-F372-4E35-AC81-4023BAAE8A1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43BD87D9-39DF-449C-B8E3-821498A3D3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817D32DB-F9AB-4C62-A2AB-9867B3A92F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1AC49C4A-3FF1-4282-9165-CE46100B65C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A6EA8E33-6809-4B40-82F0-2B479FB771A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53F15469-CD46-4050-A714-5644A8F7343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A110764-C8B1-46DF-9FC6-FC650094905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D5453F92-BF00-4342-94F6-721EC1A7092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EF5A78B9-5E39-4F1D-9784-FB8801AC826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DFBC1DE8-8A98-44AA-921E-FF14AB4FB0B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84FBD3DB-02C9-4FDA-8C0B-D3E575986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31350183-0E0B-42AD-92A8-1DF9F6112FC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B3942CE3-CE75-4606-8B52-6785C3ECF0F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119266F8-0DEB-44A1-986A-522411B40F0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17C34D1C-D7DE-4DF3-AFF0-C2D931806F9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D7501BC-042B-40C0-89EB-0341F1CA861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83449585-2957-4579-9247-195253197D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BA787E2B-0CF0-4F73-93B8-CE8EB3DAE1B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0C3DB624-7092-4513-ABAD-9F252058A337}"/>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8781C156-09C4-4A70-B8D3-0E2D880373C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9E268E66-D322-4BA3-BE1D-90071F3C174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4A81E5E0-33ED-43A7-99AA-3680D8C749BB}"/>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CB4D86EF-50A4-45A9-A186-1503AB680336}"/>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4B7011DB-26C3-46AF-A678-4E69D79B485D}"/>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BBA77807-74E8-4B2E-A0F1-68B78FCDA2CF}"/>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7A7AFEED-2349-4306-9EB0-53F17D868D5B}"/>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978C1988-9274-4D87-9A39-600FA58895C8}"/>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4413B229-B0F5-467C-819F-99461C9994E5}"/>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B8001806-2D90-4D30-8AFC-191BF9AE638B}"/>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C82500D-A7CE-4C51-B5E2-B3FF00E83F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3C625EC-4FC3-4692-88CE-C079D6457B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1E82439-13E6-427A-8039-F83947CF5B1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97307D9-4B76-472D-A054-44BB34C130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B60E87A-EC17-4CD5-8EF5-8DC023D329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530" name="楕円 529">
          <a:extLst>
            <a:ext uri="{FF2B5EF4-FFF2-40B4-BE49-F238E27FC236}">
              <a16:creationId xmlns:a16="http://schemas.microsoft.com/office/drawing/2014/main" id="{F2617CD4-80D5-44C7-B2C0-9968CBDA74E6}"/>
            </a:ext>
          </a:extLst>
        </xdr:cNvPr>
        <xdr:cNvSpPr/>
      </xdr:nvSpPr>
      <xdr:spPr>
        <a:xfrm>
          <a:off x="162687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75673</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EA6DF471-9F4F-455B-8CE2-AD71616CCA86}"/>
            </a:ext>
          </a:extLst>
        </xdr:cNvPr>
        <xdr:cNvSpPr txBox="1"/>
      </xdr:nvSpPr>
      <xdr:spPr>
        <a:xfrm>
          <a:off x="16357600"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64588</xdr:rowOff>
    </xdr:from>
    <xdr:to>
      <xdr:col>81</xdr:col>
      <xdr:colOff>101600</xdr:colOff>
      <xdr:row>38</xdr:row>
      <xdr:rowOff>166188</xdr:rowOff>
    </xdr:to>
    <xdr:sp macro="" textlink="">
      <xdr:nvSpPr>
        <xdr:cNvPr id="532" name="楕円 531">
          <a:extLst>
            <a:ext uri="{FF2B5EF4-FFF2-40B4-BE49-F238E27FC236}">
              <a16:creationId xmlns:a16="http://schemas.microsoft.com/office/drawing/2014/main" id="{82E448B4-D31F-4B5D-8FBF-57262F88565F}"/>
            </a:ext>
          </a:extLst>
        </xdr:cNvPr>
        <xdr:cNvSpPr/>
      </xdr:nvSpPr>
      <xdr:spPr>
        <a:xfrm>
          <a:off x="15430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115388</xdr:rowOff>
    </xdr:from>
    <xdr:to>
      <xdr:col>85</xdr:col>
      <xdr:colOff>127000</xdr:colOff>
      <xdr:row>38</xdr:row>
      <xdr:rowOff>148046</xdr:rowOff>
    </xdr:to>
    <xdr:cxnSp macro="">
      <xdr:nvCxnSpPr>
        <xdr:cNvPr id="533" name="直線コネクタ 532">
          <a:extLst>
            <a:ext uri="{FF2B5EF4-FFF2-40B4-BE49-F238E27FC236}">
              <a16:creationId xmlns:a16="http://schemas.microsoft.com/office/drawing/2014/main" id="{D2C7CBE8-7C4E-4C27-A64C-1EDBB69BA34C}"/>
            </a:ext>
          </a:extLst>
        </xdr:cNvPr>
        <xdr:cNvCxnSpPr/>
      </xdr:nvCxnSpPr>
      <xdr:spPr>
        <a:xfrm>
          <a:off x="15481300" y="663048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31931</xdr:rowOff>
    </xdr:from>
    <xdr:to>
      <xdr:col>76</xdr:col>
      <xdr:colOff>165100</xdr:colOff>
      <xdr:row>38</xdr:row>
      <xdr:rowOff>133531</xdr:rowOff>
    </xdr:to>
    <xdr:sp macro="" textlink="">
      <xdr:nvSpPr>
        <xdr:cNvPr id="534" name="楕円 533">
          <a:extLst>
            <a:ext uri="{FF2B5EF4-FFF2-40B4-BE49-F238E27FC236}">
              <a16:creationId xmlns:a16="http://schemas.microsoft.com/office/drawing/2014/main" id="{544E6755-2F0F-45C1-A099-04F39FEBAE57}"/>
            </a:ext>
          </a:extLst>
        </xdr:cNvPr>
        <xdr:cNvSpPr/>
      </xdr:nvSpPr>
      <xdr:spPr>
        <a:xfrm>
          <a:off x="14541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82731</xdr:rowOff>
    </xdr:from>
    <xdr:to>
      <xdr:col>81</xdr:col>
      <xdr:colOff>50800</xdr:colOff>
      <xdr:row>38</xdr:row>
      <xdr:rowOff>115388</xdr:rowOff>
    </xdr:to>
    <xdr:cxnSp macro="">
      <xdr:nvCxnSpPr>
        <xdr:cNvPr id="535" name="直線コネクタ 534">
          <a:extLst>
            <a:ext uri="{FF2B5EF4-FFF2-40B4-BE49-F238E27FC236}">
              <a16:creationId xmlns:a16="http://schemas.microsoft.com/office/drawing/2014/main" id="{D87BDC8A-7C35-4CAD-8DAC-4CE29E3D4F7C}"/>
            </a:ext>
          </a:extLst>
        </xdr:cNvPr>
        <xdr:cNvCxnSpPr/>
      </xdr:nvCxnSpPr>
      <xdr:spPr>
        <a:xfrm>
          <a:off x="14592300" y="659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22134</xdr:rowOff>
    </xdr:from>
    <xdr:to>
      <xdr:col>72</xdr:col>
      <xdr:colOff>38100</xdr:colOff>
      <xdr:row>39</xdr:row>
      <xdr:rowOff>123734</xdr:rowOff>
    </xdr:to>
    <xdr:sp macro="" textlink="">
      <xdr:nvSpPr>
        <xdr:cNvPr id="536" name="楕円 535">
          <a:extLst>
            <a:ext uri="{FF2B5EF4-FFF2-40B4-BE49-F238E27FC236}">
              <a16:creationId xmlns:a16="http://schemas.microsoft.com/office/drawing/2014/main" id="{956A1243-F647-4C19-A5BE-EFCD27B352B1}"/>
            </a:ext>
          </a:extLst>
        </xdr:cNvPr>
        <xdr:cNvSpPr/>
      </xdr:nvSpPr>
      <xdr:spPr>
        <a:xfrm>
          <a:off x="13652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82731</xdr:rowOff>
    </xdr:from>
    <xdr:to>
      <xdr:col>76</xdr:col>
      <xdr:colOff>114300</xdr:colOff>
      <xdr:row>39</xdr:row>
      <xdr:rowOff>72934</xdr:rowOff>
    </xdr:to>
    <xdr:cxnSp macro="">
      <xdr:nvCxnSpPr>
        <xdr:cNvPr id="537" name="直線コネクタ 536">
          <a:extLst>
            <a:ext uri="{FF2B5EF4-FFF2-40B4-BE49-F238E27FC236}">
              <a16:creationId xmlns:a16="http://schemas.microsoft.com/office/drawing/2014/main" id="{BABE1320-7570-467E-BC64-B0292D31D8A8}"/>
            </a:ext>
          </a:extLst>
        </xdr:cNvPr>
        <xdr:cNvCxnSpPr/>
      </xdr:nvCxnSpPr>
      <xdr:spPr>
        <a:xfrm flipV="1">
          <a:off x="13703300" y="6597831"/>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160927</xdr:rowOff>
    </xdr:from>
    <xdr:to>
      <xdr:col>67</xdr:col>
      <xdr:colOff>101600</xdr:colOff>
      <xdr:row>39</xdr:row>
      <xdr:rowOff>91077</xdr:rowOff>
    </xdr:to>
    <xdr:sp macro="" textlink="">
      <xdr:nvSpPr>
        <xdr:cNvPr id="538" name="楕円 537">
          <a:extLst>
            <a:ext uri="{FF2B5EF4-FFF2-40B4-BE49-F238E27FC236}">
              <a16:creationId xmlns:a16="http://schemas.microsoft.com/office/drawing/2014/main" id="{1890C7D4-E67B-443B-BA95-3ECC48D40ACB}"/>
            </a:ext>
          </a:extLst>
        </xdr:cNvPr>
        <xdr:cNvSpPr/>
      </xdr:nvSpPr>
      <xdr:spPr>
        <a:xfrm>
          <a:off x="12763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40277</xdr:rowOff>
    </xdr:from>
    <xdr:to>
      <xdr:col>71</xdr:col>
      <xdr:colOff>177800</xdr:colOff>
      <xdr:row>39</xdr:row>
      <xdr:rowOff>72934</xdr:rowOff>
    </xdr:to>
    <xdr:cxnSp macro="">
      <xdr:nvCxnSpPr>
        <xdr:cNvPr id="539" name="直線コネクタ 538">
          <a:extLst>
            <a:ext uri="{FF2B5EF4-FFF2-40B4-BE49-F238E27FC236}">
              <a16:creationId xmlns:a16="http://schemas.microsoft.com/office/drawing/2014/main" id="{A5C73833-4CAF-440F-AC20-825F927139D7}"/>
            </a:ext>
          </a:extLst>
        </xdr:cNvPr>
        <xdr:cNvCxnSpPr/>
      </xdr:nvCxnSpPr>
      <xdr:spPr>
        <a:xfrm>
          <a:off x="12814300" y="67268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197BFECA-2C53-470A-BC27-5C56ABDCD00A}"/>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15E9D013-7080-490E-8E14-BCF715A4630B}"/>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9CF546E4-37E5-43EF-98DB-37221242376F}"/>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5D1BA472-3070-4512-A71B-4B9C31AC07D7}"/>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157315</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C3179789-F8DB-42E2-95AE-757576609ACB}"/>
            </a:ext>
          </a:extLst>
        </xdr:cNvPr>
        <xdr:cNvSpPr txBox="1"/>
      </xdr:nvSpPr>
      <xdr:spPr>
        <a:xfrm>
          <a:off x="15266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FCC71AD1-920E-4C26-BDB8-9BDB2E6754DA}"/>
            </a:ext>
          </a:extLst>
        </xdr:cNvPr>
        <xdr:cNvSpPr txBox="1"/>
      </xdr:nvSpPr>
      <xdr:spPr>
        <a:xfrm>
          <a:off x="14389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114861</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EFA9BEB1-5B12-46E6-A059-AA909F54AC07}"/>
            </a:ext>
          </a:extLst>
        </xdr:cNvPr>
        <xdr:cNvSpPr txBox="1"/>
      </xdr:nvSpPr>
      <xdr:spPr>
        <a:xfrm>
          <a:off x="13500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843848E5-7F01-44F1-9CC3-A4432EAC3EC9}"/>
            </a:ext>
          </a:extLst>
        </xdr:cNvPr>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93DFAC4B-790E-4258-8A16-8B9AD7E381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1B48D364-89B0-48E1-B88C-07B6E746489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3333944A-0894-4668-A2E8-B71B589FC8F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44DA36DA-4E26-413C-9F83-DA24C97B9F1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BC110D70-852E-440D-97FF-2B57F614DE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E93B01AA-58D3-49CF-841B-C61C6B3D07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673E2615-6372-4939-A2C4-06117F6DB5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E25F5FA7-88CE-46A4-8BB0-3D3C0CFEC2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8B84F772-46B3-48E2-B29A-91941B2596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D10048A9-28CA-4AE9-B826-EC5B1FB958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F27BE26E-BEC6-4322-B79A-98A6A997FCD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3711E568-ADFE-4403-98E1-6E88AE0C06F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B02A81A4-62C8-4C39-907A-3090F465AB2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34B290D4-596E-4742-94ED-ADF83204BBE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E5FA906B-1398-4876-AC71-912781B432B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A9F4FE1-8C91-4948-B407-2206F7CAA87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29BDDBC5-0327-48E8-B9CE-ED177F8E920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D15D9857-0D38-4F08-9A8F-8C5E7ABE589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FB2FF85E-CD7F-409E-9098-ECA0C54AC09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C9DEE671-8CC0-4DC5-9D26-E8515BF07DE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6CF7663F-4526-49E7-B25A-091F91FB73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0F5143B3-2AD1-4AE5-A474-C9A21A425C45}"/>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F98B0BE9-6761-4EA7-A3EC-3FCAD49FE894}"/>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52E16E73-206A-43EB-AE3D-3BCA2A98B3C5}"/>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1C48404E-8172-43C6-AB80-8BD9B772C967}"/>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C64B7AC3-94E8-4148-AE4B-8E67531DE152}"/>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4845DC8-DE95-40BD-A6C3-F69680EA36A4}"/>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C6B6ECEC-D408-4EBF-91F6-3F440D7CC75E}"/>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E75FBC8F-587A-4996-980C-21D7D234FB28}"/>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D0386A90-C958-474A-BC2F-39DEC7D643B0}"/>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2FA6AE21-1FB5-4BD0-8727-D25A15696F46}"/>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03B6523D-C9A3-4BC1-9D2D-D80ED6F2DC61}"/>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18931868-DE29-4E53-A484-6BBBA1974FD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5FD62F4-916D-48EC-AB91-54C77149EE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1262E67-663E-431A-BC6B-0E34D7129A3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48DEC12-1C2B-40E2-B024-6AC134FC36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8E47071-75D6-400F-B7EC-301C6568F1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xdr:rowOff>
    </xdr:from>
    <xdr:to>
      <xdr:col>116</xdr:col>
      <xdr:colOff>114300</xdr:colOff>
      <xdr:row>41</xdr:row>
      <xdr:rowOff>110998</xdr:rowOff>
    </xdr:to>
    <xdr:sp macro="" textlink="">
      <xdr:nvSpPr>
        <xdr:cNvPr id="585" name="楕円 584">
          <a:extLst>
            <a:ext uri="{FF2B5EF4-FFF2-40B4-BE49-F238E27FC236}">
              <a16:creationId xmlns:a16="http://schemas.microsoft.com/office/drawing/2014/main" id="{DCE5179E-7B2C-4DBD-B1E4-E643F16A88B5}"/>
            </a:ext>
          </a:extLst>
        </xdr:cNvPr>
        <xdr:cNvSpPr/>
      </xdr:nvSpPr>
      <xdr:spPr>
        <a:xfrm>
          <a:off x="221107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95775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510CC2D3-8132-4D45-933E-E436C8DE3ABA}"/>
            </a:ext>
          </a:extLst>
        </xdr:cNvPr>
        <xdr:cNvSpPr txBox="1"/>
      </xdr:nvSpPr>
      <xdr:spPr>
        <a:xfrm>
          <a:off x="22199600" y="69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587" name="楕円 586">
          <a:extLst>
            <a:ext uri="{FF2B5EF4-FFF2-40B4-BE49-F238E27FC236}">
              <a16:creationId xmlns:a16="http://schemas.microsoft.com/office/drawing/2014/main" id="{09436A57-2D68-4CE0-939D-AACB0D2E08DC}"/>
            </a:ext>
          </a:extLst>
        </xdr:cNvPr>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60198</xdr:rowOff>
    </xdr:to>
    <xdr:cxnSp macro="">
      <xdr:nvCxnSpPr>
        <xdr:cNvPr id="588" name="直線コネクタ 587">
          <a:extLst>
            <a:ext uri="{FF2B5EF4-FFF2-40B4-BE49-F238E27FC236}">
              <a16:creationId xmlns:a16="http://schemas.microsoft.com/office/drawing/2014/main" id="{4774889F-AC77-42DC-8D73-1006B92061FD}"/>
            </a:ext>
          </a:extLst>
        </xdr:cNvPr>
        <xdr:cNvCxnSpPr/>
      </xdr:nvCxnSpPr>
      <xdr:spPr>
        <a:xfrm>
          <a:off x="21323300" y="708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11684</xdr:rowOff>
    </xdr:from>
    <xdr:to>
      <xdr:col>107</xdr:col>
      <xdr:colOff>101600</xdr:colOff>
      <xdr:row>41</xdr:row>
      <xdr:rowOff>113284</xdr:rowOff>
    </xdr:to>
    <xdr:sp macro="" textlink="">
      <xdr:nvSpPr>
        <xdr:cNvPr id="589" name="楕円 588">
          <a:extLst>
            <a:ext uri="{FF2B5EF4-FFF2-40B4-BE49-F238E27FC236}">
              <a16:creationId xmlns:a16="http://schemas.microsoft.com/office/drawing/2014/main" id="{340CF4EE-433D-4E58-89A0-655078196757}"/>
            </a:ext>
          </a:extLst>
        </xdr:cNvPr>
        <xdr:cNvSpPr/>
      </xdr:nvSpPr>
      <xdr:spPr>
        <a:xfrm>
          <a:off x="20383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62484</xdr:rowOff>
    </xdr:to>
    <xdr:cxnSp macro="">
      <xdr:nvCxnSpPr>
        <xdr:cNvPr id="590" name="直線コネクタ 589">
          <a:extLst>
            <a:ext uri="{FF2B5EF4-FFF2-40B4-BE49-F238E27FC236}">
              <a16:creationId xmlns:a16="http://schemas.microsoft.com/office/drawing/2014/main" id="{A4C53118-E405-47A8-886C-9A8E031DCA4B}"/>
            </a:ext>
          </a:extLst>
        </xdr:cNvPr>
        <xdr:cNvCxnSpPr/>
      </xdr:nvCxnSpPr>
      <xdr:spPr>
        <a:xfrm flipV="1">
          <a:off x="20434300" y="70896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591" name="楕円 590">
          <a:extLst>
            <a:ext uri="{FF2B5EF4-FFF2-40B4-BE49-F238E27FC236}">
              <a16:creationId xmlns:a16="http://schemas.microsoft.com/office/drawing/2014/main" id="{FF9B9092-4108-4899-94A6-6AF54DA116B6}"/>
            </a:ext>
          </a:extLst>
        </xdr:cNvPr>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62484</xdr:rowOff>
    </xdr:from>
    <xdr:to>
      <xdr:col>107</xdr:col>
      <xdr:colOff>50800</xdr:colOff>
      <xdr:row>41</xdr:row>
      <xdr:rowOff>64770</xdr:rowOff>
    </xdr:to>
    <xdr:cxnSp macro="">
      <xdr:nvCxnSpPr>
        <xdr:cNvPr id="592" name="直線コネクタ 591">
          <a:extLst>
            <a:ext uri="{FF2B5EF4-FFF2-40B4-BE49-F238E27FC236}">
              <a16:creationId xmlns:a16="http://schemas.microsoft.com/office/drawing/2014/main" id="{2CA16C19-D9B9-44A9-AD24-D96B144D0378}"/>
            </a:ext>
          </a:extLst>
        </xdr:cNvPr>
        <xdr:cNvCxnSpPr/>
      </xdr:nvCxnSpPr>
      <xdr:spPr>
        <a:xfrm flipV="1">
          <a:off x="19545300" y="70919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593" name="楕円 592">
          <a:extLst>
            <a:ext uri="{FF2B5EF4-FFF2-40B4-BE49-F238E27FC236}">
              <a16:creationId xmlns:a16="http://schemas.microsoft.com/office/drawing/2014/main" id="{F906DDE5-6D0B-4D16-B4A6-B4E2CCE30E8D}"/>
            </a:ext>
          </a:extLst>
        </xdr:cNvPr>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64770</xdr:rowOff>
    </xdr:to>
    <xdr:cxnSp macro="">
      <xdr:nvCxnSpPr>
        <xdr:cNvPr id="594" name="直線コネクタ 593">
          <a:extLst>
            <a:ext uri="{FF2B5EF4-FFF2-40B4-BE49-F238E27FC236}">
              <a16:creationId xmlns:a16="http://schemas.microsoft.com/office/drawing/2014/main" id="{9433484E-F6D8-43F7-997B-F28F837B4ADE}"/>
            </a:ext>
          </a:extLst>
        </xdr:cNvPr>
        <xdr:cNvCxnSpPr/>
      </xdr:nvCxnSpPr>
      <xdr:spPr>
        <a:xfrm>
          <a:off x="18656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CBB85CFF-749C-420E-95DA-03F08D2197B8}"/>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8E432E6-A955-4273-88F6-B0F9830AF533}"/>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EB002D8D-130D-4939-A9C7-504D0DA512B5}"/>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BC2E9667-E8BF-469A-B63F-4E018A972E90}"/>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AB104E8F-9E1B-46FE-A1F8-54FEE9AA1EA9}"/>
            </a:ext>
          </a:extLst>
        </xdr:cNvPr>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104411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AF7F7DF-7EAE-4BBB-A0C4-FAF1BB86C739}"/>
            </a:ext>
          </a:extLst>
        </xdr:cNvPr>
        <xdr:cNvSpPr txBox="1"/>
      </xdr:nvSpPr>
      <xdr:spPr>
        <a:xfrm>
          <a:off x="20199427" y="713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F185565E-B1C0-42D0-9CEC-BF508BAD0EB4}"/>
            </a:ext>
          </a:extLst>
        </xdr:cNvPr>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42EC33A5-C848-41DF-80FE-B1C5CC97936B}"/>
            </a:ext>
          </a:extLst>
        </xdr:cNvPr>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EE642981-146F-48D3-B202-4674DAFEA6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8B214FD1-4045-4304-9802-9F6982C588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187DD11B-6C65-41B2-BD91-39DDF7EA0C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D24ECA2E-B3CF-4A59-A24B-38C7196029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1921DE83-42AF-4415-B364-74FC4492F9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1285610A-692F-445D-89E3-27E1B21EB1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6079A881-D103-4BFD-8FA1-FAFCE0435C9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1DA52DF5-182C-4E92-86E8-C59AFAB48F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B5E4DB4F-4F7E-4713-B8BD-C7772621A8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508BF774-3C13-4FA8-B3B8-6C58D335DDE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5E9B34A9-909F-4166-827C-7F79980DE7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A46FE84D-2571-4585-993C-B733FEFA548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195A32C5-A3CC-4FAF-BDAF-1F902246472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045921A1-EB3E-4C23-A18E-2938C80AF53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334D13FC-9321-4A3F-8F76-B603243A93BD}"/>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4DC83052-2979-461D-82C3-790CF250840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7A9989B9-FF7E-4830-A925-5BE9D4C0C58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ACC20C08-620F-463C-84DD-5EADCE70ECE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188F5EA-281A-4763-89B4-5F627E493EB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1F262BE1-32FF-41F1-9123-FD097C5D22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46FE346B-48ED-4C1E-846B-CA4DEFF1605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8BAA7DBB-D850-4F04-866C-E4987E6331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829D4809-7ED7-4409-AC8D-2D33B521BBE1}"/>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A9C1A9DF-48B4-403B-8ACF-7AD533B810FC}"/>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F90521F0-3616-4266-9A87-718118114741}"/>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01BE235F-8F2C-48BC-887E-C34811588D6F}"/>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901184B3-53BF-4E1A-9B31-89F02C6015A2}"/>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DD835D21-35EB-43AC-9299-269FB37072C4}"/>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188337B5-80C1-46DD-965D-9FDD1C6ED707}"/>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12F4FF4E-824F-4BEC-9B20-4B3B78CF005B}"/>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CF5A72BA-FDD0-45BA-8952-9AE920030A98}"/>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534B6FBE-0912-4646-9D45-FA806B6075AF}"/>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89CE0AC9-F623-4D20-A6E5-B7AF0799F597}"/>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9370BD9-C816-47E1-AD68-7CB372E861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FBC1EB1-B972-445C-AA3E-2B192D87186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F4AAA77-E0AA-4EED-9CD9-D8DA578CCCB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3A6EFA2-ABB2-4690-8645-068D3BC726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F2D4AB6-454A-4D07-82B8-A79E2A9E7F1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641" name="楕円 640">
          <a:extLst>
            <a:ext uri="{FF2B5EF4-FFF2-40B4-BE49-F238E27FC236}">
              <a16:creationId xmlns:a16="http://schemas.microsoft.com/office/drawing/2014/main" id="{5C6D7CF8-D5BD-40A6-9E17-0D437BCD43C4}"/>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156227</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AD31A40B-6112-4251-9735-6AD14F600C37}"/>
            </a:ext>
          </a:extLst>
        </xdr:cNvPr>
        <xdr:cNvSpPr txBox="1"/>
      </xdr:nvSpPr>
      <xdr:spPr>
        <a:xfrm>
          <a:off x="1635760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145796</xdr:rowOff>
    </xdr:from>
    <xdr:to>
      <xdr:col>81</xdr:col>
      <xdr:colOff>101600</xdr:colOff>
      <xdr:row>59</xdr:row>
      <xdr:rowOff>75946</xdr:rowOff>
    </xdr:to>
    <xdr:sp macro="" textlink="">
      <xdr:nvSpPr>
        <xdr:cNvPr id="643" name="楕円 642">
          <a:extLst>
            <a:ext uri="{FF2B5EF4-FFF2-40B4-BE49-F238E27FC236}">
              <a16:creationId xmlns:a16="http://schemas.microsoft.com/office/drawing/2014/main" id="{1CBA4A11-9754-44AF-B088-AFA9FE6BC79B}"/>
            </a:ext>
          </a:extLst>
        </xdr:cNvPr>
        <xdr:cNvSpPr/>
      </xdr:nvSpPr>
      <xdr:spPr>
        <a:xfrm>
          <a:off x="15430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25146</xdr:rowOff>
    </xdr:from>
    <xdr:to>
      <xdr:col>85</xdr:col>
      <xdr:colOff>127000</xdr:colOff>
      <xdr:row>59</xdr:row>
      <xdr:rowOff>57150</xdr:rowOff>
    </xdr:to>
    <xdr:cxnSp macro="">
      <xdr:nvCxnSpPr>
        <xdr:cNvPr id="644" name="直線コネクタ 643">
          <a:extLst>
            <a:ext uri="{FF2B5EF4-FFF2-40B4-BE49-F238E27FC236}">
              <a16:creationId xmlns:a16="http://schemas.microsoft.com/office/drawing/2014/main" id="{731941F4-F766-4E40-BE1D-97E4F0F1A25A}"/>
            </a:ext>
          </a:extLst>
        </xdr:cNvPr>
        <xdr:cNvCxnSpPr/>
      </xdr:nvCxnSpPr>
      <xdr:spPr>
        <a:xfrm>
          <a:off x="15481300" y="101406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150368</xdr:rowOff>
    </xdr:from>
    <xdr:to>
      <xdr:col>76</xdr:col>
      <xdr:colOff>165100</xdr:colOff>
      <xdr:row>59</xdr:row>
      <xdr:rowOff>80518</xdr:rowOff>
    </xdr:to>
    <xdr:sp macro="" textlink="">
      <xdr:nvSpPr>
        <xdr:cNvPr id="645" name="楕円 644">
          <a:extLst>
            <a:ext uri="{FF2B5EF4-FFF2-40B4-BE49-F238E27FC236}">
              <a16:creationId xmlns:a16="http://schemas.microsoft.com/office/drawing/2014/main" id="{6B4426DB-CB37-4212-BE7A-4C641B7EC6A6}"/>
            </a:ext>
          </a:extLst>
        </xdr:cNvPr>
        <xdr:cNvSpPr/>
      </xdr:nvSpPr>
      <xdr:spPr>
        <a:xfrm>
          <a:off x="14541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25146</xdr:rowOff>
    </xdr:from>
    <xdr:to>
      <xdr:col>81</xdr:col>
      <xdr:colOff>50800</xdr:colOff>
      <xdr:row>59</xdr:row>
      <xdr:rowOff>29718</xdr:rowOff>
    </xdr:to>
    <xdr:cxnSp macro="">
      <xdr:nvCxnSpPr>
        <xdr:cNvPr id="646" name="直線コネクタ 645">
          <a:extLst>
            <a:ext uri="{FF2B5EF4-FFF2-40B4-BE49-F238E27FC236}">
              <a16:creationId xmlns:a16="http://schemas.microsoft.com/office/drawing/2014/main" id="{14848B28-5FAC-4367-9B3E-F5290575C3AA}"/>
            </a:ext>
          </a:extLst>
        </xdr:cNvPr>
        <xdr:cNvCxnSpPr/>
      </xdr:nvCxnSpPr>
      <xdr:spPr>
        <a:xfrm flipV="1">
          <a:off x="14592300" y="101406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xdr:rowOff>
    </xdr:from>
    <xdr:to>
      <xdr:col>72</xdr:col>
      <xdr:colOff>38100</xdr:colOff>
      <xdr:row>60</xdr:row>
      <xdr:rowOff>103378</xdr:rowOff>
    </xdr:to>
    <xdr:sp macro="" textlink="">
      <xdr:nvSpPr>
        <xdr:cNvPr id="647" name="楕円 646">
          <a:extLst>
            <a:ext uri="{FF2B5EF4-FFF2-40B4-BE49-F238E27FC236}">
              <a16:creationId xmlns:a16="http://schemas.microsoft.com/office/drawing/2014/main" id="{A2B6F5BA-0A32-45CD-895C-68B3B1B476B3}"/>
            </a:ext>
          </a:extLst>
        </xdr:cNvPr>
        <xdr:cNvSpPr/>
      </xdr:nvSpPr>
      <xdr:spPr>
        <a:xfrm>
          <a:off x="13652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29718</xdr:rowOff>
    </xdr:from>
    <xdr:to>
      <xdr:col>76</xdr:col>
      <xdr:colOff>114300</xdr:colOff>
      <xdr:row>60</xdr:row>
      <xdr:rowOff>52578</xdr:rowOff>
    </xdr:to>
    <xdr:cxnSp macro="">
      <xdr:nvCxnSpPr>
        <xdr:cNvPr id="648" name="直線コネクタ 647">
          <a:extLst>
            <a:ext uri="{FF2B5EF4-FFF2-40B4-BE49-F238E27FC236}">
              <a16:creationId xmlns:a16="http://schemas.microsoft.com/office/drawing/2014/main" id="{D47C1830-C809-43E5-B275-7EC7A7B8CE98}"/>
            </a:ext>
          </a:extLst>
        </xdr:cNvPr>
        <xdr:cNvCxnSpPr/>
      </xdr:nvCxnSpPr>
      <xdr:spPr>
        <a:xfrm flipV="1">
          <a:off x="13703300" y="10145268"/>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136652</xdr:rowOff>
    </xdr:from>
    <xdr:to>
      <xdr:col>67</xdr:col>
      <xdr:colOff>101600</xdr:colOff>
      <xdr:row>60</xdr:row>
      <xdr:rowOff>66802</xdr:rowOff>
    </xdr:to>
    <xdr:sp macro="" textlink="">
      <xdr:nvSpPr>
        <xdr:cNvPr id="649" name="楕円 648">
          <a:extLst>
            <a:ext uri="{FF2B5EF4-FFF2-40B4-BE49-F238E27FC236}">
              <a16:creationId xmlns:a16="http://schemas.microsoft.com/office/drawing/2014/main" id="{B5B6FD77-2AEC-48C6-BD40-56B622D52CC0}"/>
            </a:ext>
          </a:extLst>
        </xdr:cNvPr>
        <xdr:cNvSpPr/>
      </xdr:nvSpPr>
      <xdr:spPr>
        <a:xfrm>
          <a:off x="12763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xdr:rowOff>
    </xdr:from>
    <xdr:to>
      <xdr:col>71</xdr:col>
      <xdr:colOff>177800</xdr:colOff>
      <xdr:row>60</xdr:row>
      <xdr:rowOff>52578</xdr:rowOff>
    </xdr:to>
    <xdr:cxnSp macro="">
      <xdr:nvCxnSpPr>
        <xdr:cNvPr id="650" name="直線コネクタ 649">
          <a:extLst>
            <a:ext uri="{FF2B5EF4-FFF2-40B4-BE49-F238E27FC236}">
              <a16:creationId xmlns:a16="http://schemas.microsoft.com/office/drawing/2014/main" id="{14B6586F-BBBD-4FB0-AFA3-39C17495A91C}"/>
            </a:ext>
          </a:extLst>
        </xdr:cNvPr>
        <xdr:cNvCxnSpPr/>
      </xdr:nvCxnSpPr>
      <xdr:spPr>
        <a:xfrm>
          <a:off x="12814300" y="103030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96F00DC0-0937-4306-A6E5-7BFA09F6EBAC}"/>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A578ABF7-12EC-4815-9669-CD524BE43DF8}"/>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4010E6DB-0855-4FDE-AA26-4BC12E42ACA5}"/>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99CD328E-1A09-4CF7-A575-24D66F8CA77B}"/>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67073</xdr:rowOff>
    </xdr:from>
    <xdr:ext cx="405111" cy="259045"/>
    <xdr:sp macro="" textlink="">
      <xdr:nvSpPr>
        <xdr:cNvPr id="655" name="n_1mainValue【学校施設】&#10;有形固定資産減価償却率">
          <a:extLst>
            <a:ext uri="{FF2B5EF4-FFF2-40B4-BE49-F238E27FC236}">
              <a16:creationId xmlns:a16="http://schemas.microsoft.com/office/drawing/2014/main" id="{8DB8DD2A-4E5F-4CFC-906A-1457EFEF4CCF}"/>
            </a:ext>
          </a:extLst>
        </xdr:cNvPr>
        <xdr:cNvSpPr txBox="1"/>
      </xdr:nvSpPr>
      <xdr:spPr>
        <a:xfrm>
          <a:off x="152660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71645</xdr:rowOff>
    </xdr:from>
    <xdr:ext cx="405111" cy="259045"/>
    <xdr:sp macro="" textlink="">
      <xdr:nvSpPr>
        <xdr:cNvPr id="656" name="n_2mainValue【学校施設】&#10;有形固定資産減価償却率">
          <a:extLst>
            <a:ext uri="{FF2B5EF4-FFF2-40B4-BE49-F238E27FC236}">
              <a16:creationId xmlns:a16="http://schemas.microsoft.com/office/drawing/2014/main" id="{C892DD9B-0FA1-44F4-8171-068407741271}"/>
            </a:ext>
          </a:extLst>
        </xdr:cNvPr>
        <xdr:cNvSpPr txBox="1"/>
      </xdr:nvSpPr>
      <xdr:spPr>
        <a:xfrm>
          <a:off x="14389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94505</xdr:rowOff>
    </xdr:from>
    <xdr:ext cx="405111" cy="259045"/>
    <xdr:sp macro="" textlink="">
      <xdr:nvSpPr>
        <xdr:cNvPr id="657" name="n_3mainValue【学校施設】&#10;有形固定資産減価償却率">
          <a:extLst>
            <a:ext uri="{FF2B5EF4-FFF2-40B4-BE49-F238E27FC236}">
              <a16:creationId xmlns:a16="http://schemas.microsoft.com/office/drawing/2014/main" id="{DA62FB1F-5448-4E03-936C-8BB27D6405D6}"/>
            </a:ext>
          </a:extLst>
        </xdr:cNvPr>
        <xdr:cNvSpPr txBox="1"/>
      </xdr:nvSpPr>
      <xdr:spPr>
        <a:xfrm>
          <a:off x="13500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57929</xdr:rowOff>
    </xdr:from>
    <xdr:ext cx="405111" cy="259045"/>
    <xdr:sp macro="" textlink="">
      <xdr:nvSpPr>
        <xdr:cNvPr id="658" name="n_4mainValue【学校施設】&#10;有形固定資産減価償却率">
          <a:extLst>
            <a:ext uri="{FF2B5EF4-FFF2-40B4-BE49-F238E27FC236}">
              <a16:creationId xmlns:a16="http://schemas.microsoft.com/office/drawing/2014/main" id="{1A81F0ED-CBBD-4C4D-8B8D-7450382751A0}"/>
            </a:ext>
          </a:extLst>
        </xdr:cNvPr>
        <xdr:cNvSpPr txBox="1"/>
      </xdr:nvSpPr>
      <xdr:spPr>
        <a:xfrm>
          <a:off x="126117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7EABF2FF-F40E-4F6C-BE1B-D117C16F873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F0763B0-DAE1-472E-B279-CEEA33AF87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7A63AF04-9B54-46B0-9CDC-9B0F83121D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14475A3C-2FE1-432E-8408-A589D1FB8F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D6935E1-7C9E-4B2A-B37E-CAD12C8C8C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7312A0F5-4008-4109-9E66-673F0E03C2A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E0CD7152-ED9B-4AE0-B817-1F34F9596DA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5838CDAD-F1E2-4695-BA74-7B741BA150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1168D9FE-666B-43C0-B94F-0CCFF49D57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EF303E84-01CC-4AC8-9853-BBC0899233C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051AE894-D4CF-4116-A03D-4450D2C3BC2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1B3FBB08-99AC-489C-953D-442604C868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DA472F76-FD55-48C0-9D55-B440CC4C476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30348EC9-4935-44CF-BC32-8F0C85C356E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6121F2F5-595D-42D4-BBC2-6875509548D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CB14A41C-0A18-43AC-AA66-399BABD5F25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C4C1372A-FB5A-4415-AA92-281D888263C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9D90E612-9EE7-4D76-B2A9-2ECD736528D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88FA303E-0C11-46E7-B1B1-49883AE78EA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D400E0EE-5C4A-4ABA-AA77-A15132985A0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191EFB58-BB21-431B-B63F-0BB37DCA86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1EC13233-8CA9-4ACC-9DC8-5A81F52937D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B92F8E8C-C796-4680-A283-0C6F5A6F85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3494CA91-E305-4251-9756-FA2C5C6F8F37}"/>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EB55B3A8-5B4C-4145-BC7B-252C7929AF5E}"/>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A6BC2A01-7438-4E09-8844-CC2F673AAD40}"/>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FB21104E-C235-4289-BCC2-5CE5A825581A}"/>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15C3A0B2-2961-4CBB-80BB-E3FFAC1C3813}"/>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D2D95A40-BAE8-46E6-B133-3CE25B90F1EC}"/>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70812AF9-0068-4E29-9B1A-8ECFD690770C}"/>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444428D2-82A8-4FAF-A4F8-F17559EE012C}"/>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D582FC1C-AB9D-4703-8310-48E453A5429E}"/>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2EEDAA92-0811-4200-9328-FBBBB79AC8F7}"/>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69D22021-C85E-4565-96D2-657E44794D5D}"/>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925B7F7-8171-4220-AFC5-3C704120D7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51621B3F-CC05-4C5D-91CA-3E7B679195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974B092-A4E3-45B4-B67E-94FAF32DE3C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BF276969-AD94-49C1-A27F-850584B67B9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963E796-C227-4995-AEBD-237AD4B58B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楕円 697">
          <a:extLst>
            <a:ext uri="{FF2B5EF4-FFF2-40B4-BE49-F238E27FC236}">
              <a16:creationId xmlns:a16="http://schemas.microsoft.com/office/drawing/2014/main" id="{1B0833A2-33F4-4E33-9BEA-58BFCEBA135B}"/>
            </a:ext>
          </a:extLst>
        </xdr:cNvPr>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699" name="【学校施設】&#10;一人当たり面積該当値テキスト">
          <a:extLst>
            <a:ext uri="{FF2B5EF4-FFF2-40B4-BE49-F238E27FC236}">
              <a16:creationId xmlns:a16="http://schemas.microsoft.com/office/drawing/2014/main" id="{B98DD683-5361-4979-9E4F-C1ACE7FE3581}"/>
            </a:ext>
          </a:extLst>
        </xdr:cNvPr>
        <xdr:cNvSpPr txBox="1"/>
      </xdr:nvSpPr>
      <xdr:spPr>
        <a:xfrm>
          <a:off x="22199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xdr:rowOff>
    </xdr:from>
    <xdr:to>
      <xdr:col>112</xdr:col>
      <xdr:colOff>38100</xdr:colOff>
      <xdr:row>61</xdr:row>
      <xdr:rowOff>117475</xdr:rowOff>
    </xdr:to>
    <xdr:sp macro="" textlink="">
      <xdr:nvSpPr>
        <xdr:cNvPr id="700" name="楕円 699">
          <a:extLst>
            <a:ext uri="{FF2B5EF4-FFF2-40B4-BE49-F238E27FC236}">
              <a16:creationId xmlns:a16="http://schemas.microsoft.com/office/drawing/2014/main" id="{D69BFD2C-79A3-460E-8BEB-46EFD6DB2AA3}"/>
            </a:ext>
          </a:extLst>
        </xdr:cNvPr>
        <xdr:cNvSpPr/>
      </xdr:nvSpPr>
      <xdr:spPr>
        <a:xfrm>
          <a:off x="21272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66675</xdr:rowOff>
    </xdr:to>
    <xdr:cxnSp macro="">
      <xdr:nvCxnSpPr>
        <xdr:cNvPr id="701" name="直線コネクタ 700">
          <a:extLst>
            <a:ext uri="{FF2B5EF4-FFF2-40B4-BE49-F238E27FC236}">
              <a16:creationId xmlns:a16="http://schemas.microsoft.com/office/drawing/2014/main" id="{7EB700C3-5526-48E7-9F85-C77E116A99A2}"/>
            </a:ext>
          </a:extLst>
        </xdr:cNvPr>
        <xdr:cNvCxnSpPr/>
      </xdr:nvCxnSpPr>
      <xdr:spPr>
        <a:xfrm flipV="1">
          <a:off x="21323300" y="10515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5017</xdr:rowOff>
    </xdr:from>
    <xdr:to>
      <xdr:col>107</xdr:col>
      <xdr:colOff>101600</xdr:colOff>
      <xdr:row>61</xdr:row>
      <xdr:rowOff>106617</xdr:rowOff>
    </xdr:to>
    <xdr:sp macro="" textlink="">
      <xdr:nvSpPr>
        <xdr:cNvPr id="702" name="楕円 701">
          <a:extLst>
            <a:ext uri="{FF2B5EF4-FFF2-40B4-BE49-F238E27FC236}">
              <a16:creationId xmlns:a16="http://schemas.microsoft.com/office/drawing/2014/main" id="{D6928D12-91C7-4AA7-BA26-023E8A7673B4}"/>
            </a:ext>
          </a:extLst>
        </xdr:cNvPr>
        <xdr:cNvSpPr/>
      </xdr:nvSpPr>
      <xdr:spPr>
        <a:xfrm>
          <a:off x="20383500" y="104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55817</xdr:rowOff>
    </xdr:from>
    <xdr:to>
      <xdr:col>111</xdr:col>
      <xdr:colOff>177800</xdr:colOff>
      <xdr:row>61</xdr:row>
      <xdr:rowOff>66675</xdr:rowOff>
    </xdr:to>
    <xdr:cxnSp macro="">
      <xdr:nvCxnSpPr>
        <xdr:cNvPr id="703" name="直線コネクタ 702">
          <a:extLst>
            <a:ext uri="{FF2B5EF4-FFF2-40B4-BE49-F238E27FC236}">
              <a16:creationId xmlns:a16="http://schemas.microsoft.com/office/drawing/2014/main" id="{FDBEA389-7FB7-4084-932A-EC48B3C11F76}"/>
            </a:ext>
          </a:extLst>
        </xdr:cNvPr>
        <xdr:cNvCxnSpPr/>
      </xdr:nvCxnSpPr>
      <xdr:spPr>
        <a:xfrm>
          <a:off x="20434300" y="1051426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35496</xdr:rowOff>
    </xdr:from>
    <xdr:to>
      <xdr:col>102</xdr:col>
      <xdr:colOff>165100</xdr:colOff>
      <xdr:row>61</xdr:row>
      <xdr:rowOff>137096</xdr:rowOff>
    </xdr:to>
    <xdr:sp macro="" textlink="">
      <xdr:nvSpPr>
        <xdr:cNvPr id="704" name="楕円 703">
          <a:extLst>
            <a:ext uri="{FF2B5EF4-FFF2-40B4-BE49-F238E27FC236}">
              <a16:creationId xmlns:a16="http://schemas.microsoft.com/office/drawing/2014/main" id="{45B28977-7E1D-4154-8DD6-3FE123822F56}"/>
            </a:ext>
          </a:extLst>
        </xdr:cNvPr>
        <xdr:cNvSpPr/>
      </xdr:nvSpPr>
      <xdr:spPr>
        <a:xfrm>
          <a:off x="194945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55817</xdr:rowOff>
    </xdr:from>
    <xdr:to>
      <xdr:col>107</xdr:col>
      <xdr:colOff>50800</xdr:colOff>
      <xdr:row>61</xdr:row>
      <xdr:rowOff>86296</xdr:rowOff>
    </xdr:to>
    <xdr:cxnSp macro="">
      <xdr:nvCxnSpPr>
        <xdr:cNvPr id="705" name="直線コネクタ 704">
          <a:extLst>
            <a:ext uri="{FF2B5EF4-FFF2-40B4-BE49-F238E27FC236}">
              <a16:creationId xmlns:a16="http://schemas.microsoft.com/office/drawing/2014/main" id="{49BD540F-7847-4EEA-8E24-1410614A353E}"/>
            </a:ext>
          </a:extLst>
        </xdr:cNvPr>
        <xdr:cNvCxnSpPr/>
      </xdr:nvCxnSpPr>
      <xdr:spPr>
        <a:xfrm flipV="1">
          <a:off x="19545300" y="10514267"/>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45021</xdr:rowOff>
    </xdr:from>
    <xdr:to>
      <xdr:col>98</xdr:col>
      <xdr:colOff>38100</xdr:colOff>
      <xdr:row>61</xdr:row>
      <xdr:rowOff>146621</xdr:rowOff>
    </xdr:to>
    <xdr:sp macro="" textlink="">
      <xdr:nvSpPr>
        <xdr:cNvPr id="706" name="楕円 705">
          <a:extLst>
            <a:ext uri="{FF2B5EF4-FFF2-40B4-BE49-F238E27FC236}">
              <a16:creationId xmlns:a16="http://schemas.microsoft.com/office/drawing/2014/main" id="{1BA360CA-E8E2-449F-B5B1-93A647B9BFD7}"/>
            </a:ext>
          </a:extLst>
        </xdr:cNvPr>
        <xdr:cNvSpPr/>
      </xdr:nvSpPr>
      <xdr:spPr>
        <a:xfrm>
          <a:off x="18605500" y="10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86296</xdr:rowOff>
    </xdr:from>
    <xdr:to>
      <xdr:col>102</xdr:col>
      <xdr:colOff>114300</xdr:colOff>
      <xdr:row>61</xdr:row>
      <xdr:rowOff>95821</xdr:rowOff>
    </xdr:to>
    <xdr:cxnSp macro="">
      <xdr:nvCxnSpPr>
        <xdr:cNvPr id="707" name="直線コネクタ 706">
          <a:extLst>
            <a:ext uri="{FF2B5EF4-FFF2-40B4-BE49-F238E27FC236}">
              <a16:creationId xmlns:a16="http://schemas.microsoft.com/office/drawing/2014/main" id="{BEACB0EB-96A9-4C56-BB79-72D80CF1671B}"/>
            </a:ext>
          </a:extLst>
        </xdr:cNvPr>
        <xdr:cNvCxnSpPr/>
      </xdr:nvCxnSpPr>
      <xdr:spPr>
        <a:xfrm flipV="1">
          <a:off x="18656300" y="1054474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2051F259-68A7-4F6A-98C1-B8CA2D703453}"/>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58D6661D-AC72-4D0B-B64F-69C4717A1180}"/>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6FC5CED7-C891-41B9-9417-10C01141FEA1}"/>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E174D42B-4FC1-4438-9F40-CC94298FB0B9}"/>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134002</xdr:rowOff>
    </xdr:from>
    <xdr:ext cx="469744" cy="259045"/>
    <xdr:sp macro="" textlink="">
      <xdr:nvSpPr>
        <xdr:cNvPr id="712" name="n_1mainValue【学校施設】&#10;一人当たり面積">
          <a:extLst>
            <a:ext uri="{FF2B5EF4-FFF2-40B4-BE49-F238E27FC236}">
              <a16:creationId xmlns:a16="http://schemas.microsoft.com/office/drawing/2014/main" id="{7344CF41-F4FD-4FC4-8B13-4F47D997639C}"/>
            </a:ext>
          </a:extLst>
        </xdr:cNvPr>
        <xdr:cNvSpPr txBox="1"/>
      </xdr:nvSpPr>
      <xdr:spPr>
        <a:xfrm>
          <a:off x="21075727" y="102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123144</xdr:rowOff>
    </xdr:from>
    <xdr:ext cx="469744" cy="259045"/>
    <xdr:sp macro="" textlink="">
      <xdr:nvSpPr>
        <xdr:cNvPr id="713" name="n_2mainValue【学校施設】&#10;一人当たり面積">
          <a:extLst>
            <a:ext uri="{FF2B5EF4-FFF2-40B4-BE49-F238E27FC236}">
              <a16:creationId xmlns:a16="http://schemas.microsoft.com/office/drawing/2014/main" id="{93961F92-9D82-4646-BC73-B635F61C55D0}"/>
            </a:ext>
          </a:extLst>
        </xdr:cNvPr>
        <xdr:cNvSpPr txBox="1"/>
      </xdr:nvSpPr>
      <xdr:spPr>
        <a:xfrm>
          <a:off x="20199427" y="10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153623</xdr:rowOff>
    </xdr:from>
    <xdr:ext cx="469744" cy="259045"/>
    <xdr:sp macro="" textlink="">
      <xdr:nvSpPr>
        <xdr:cNvPr id="714" name="n_3mainValue【学校施設】&#10;一人当たり面積">
          <a:extLst>
            <a:ext uri="{FF2B5EF4-FFF2-40B4-BE49-F238E27FC236}">
              <a16:creationId xmlns:a16="http://schemas.microsoft.com/office/drawing/2014/main" id="{37A23BF2-DD3C-48BD-AA75-9CD5FFADD0ED}"/>
            </a:ext>
          </a:extLst>
        </xdr:cNvPr>
        <xdr:cNvSpPr txBox="1"/>
      </xdr:nvSpPr>
      <xdr:spPr>
        <a:xfrm>
          <a:off x="193104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163148</xdr:rowOff>
    </xdr:from>
    <xdr:ext cx="469744" cy="259045"/>
    <xdr:sp macro="" textlink="">
      <xdr:nvSpPr>
        <xdr:cNvPr id="715" name="n_4mainValue【学校施設】&#10;一人当たり面積">
          <a:extLst>
            <a:ext uri="{FF2B5EF4-FFF2-40B4-BE49-F238E27FC236}">
              <a16:creationId xmlns:a16="http://schemas.microsoft.com/office/drawing/2014/main" id="{3B97EAF2-CAAF-4613-A262-4AA19B576EF7}"/>
            </a:ext>
          </a:extLst>
        </xdr:cNvPr>
        <xdr:cNvSpPr txBox="1"/>
      </xdr:nvSpPr>
      <xdr:spPr>
        <a:xfrm>
          <a:off x="18421427" y="1027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338A6E02-D1EE-4EFE-8F17-2D5D0D4CA1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9FC2A694-35A3-40C5-8F53-F7D5F469A6D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831DD20A-5FA9-4BC2-9AFF-39039AF505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5BB3E0AA-9DBE-4C0A-ADF9-111FAA18B5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7D1C8C0B-8314-4F49-AEDE-491704963A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AA2F8ECD-51C2-44CB-9C0E-98A026F1B8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F39B69C5-0BC1-48E5-A392-52BD4B88CE5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226C03C-8287-47A5-A0CE-CB996032545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3DD14241-DD1F-4F24-867E-37480B4387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FF247F05-DBAE-49BF-B82B-4100DDA6112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24457B82-8E79-408E-BAFF-5F92CBB00B2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BB4CAE96-90E6-48F6-95F0-55423A335F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805F4370-D03D-40B1-B966-A588444358D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59E5D6E3-8B20-479F-AB16-D707985950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702E0B0E-3017-4551-9A91-985EC2B0E4B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D5972DAA-6AFD-4C77-A4CA-4C22321989E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8C2423C9-F252-4D3A-AC4C-8F68468AA1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73CD0FDA-AA79-4150-9F42-1BAD9C76272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6D0512D1-E68E-482B-AFC6-7AAB2E3799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97C1CEFF-8546-4F6F-8155-6A9E26546D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94A9D1EB-A025-4BB6-BCE6-FE0AD7E068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668EEE2-77DA-47F0-95E1-0955694BD4F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95D05DBD-1915-494F-AE63-14004DB6BD6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50436F85-CF99-41C9-BE64-74FE096C7B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59794628-C3B9-4C22-9BB6-086B71360C8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B1F56048-E4A1-4760-BFA5-15DBF32096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96E957-2DE5-45AA-B6ED-49C425FDA6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1542ECB3-4041-4B2E-9F5B-0E893659EE9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DBDE7E00-6394-4304-A959-53D14E0E9A6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C5458FFA-4CEB-4C33-AD16-87197C5D4AA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3CCAB1D0-02CD-4CB5-97FA-EF84B7C0142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AF5B5A32-A67E-4A5D-AE7F-A99426137E5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F5CF8C94-A5CF-42BE-94F7-089F4F22E3F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1023FF92-2D1F-49B0-A2A2-E802BF948EE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3D151CE7-93DD-4A9B-93FC-3730E4F569D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AA38D63A-B0EC-449F-BC9C-E8A7D105DBF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25099E96-6E8C-447A-ABAE-F475D9C8E15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38CC0AB8-7572-46F5-9DDF-2FC2ECBF86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FD934645-1287-4EC4-AA1C-D94708293BB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51158887-414A-4CCA-BEB7-3B9A4C95B5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56" name="直線コネクタ 755">
          <a:extLst>
            <a:ext uri="{FF2B5EF4-FFF2-40B4-BE49-F238E27FC236}">
              <a16:creationId xmlns:a16="http://schemas.microsoft.com/office/drawing/2014/main" id="{373F0F7D-8B58-486C-AC1C-0D2ABAE3D073}"/>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7" name="【公民館】&#10;有形固定資産減価償却率最小値テキスト">
          <a:extLst>
            <a:ext uri="{FF2B5EF4-FFF2-40B4-BE49-F238E27FC236}">
              <a16:creationId xmlns:a16="http://schemas.microsoft.com/office/drawing/2014/main" id="{1B11B720-655D-4CC2-9D80-EFFA69B604F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8" name="直線コネクタ 757">
          <a:extLst>
            <a:ext uri="{FF2B5EF4-FFF2-40B4-BE49-F238E27FC236}">
              <a16:creationId xmlns:a16="http://schemas.microsoft.com/office/drawing/2014/main" id="{9FCD6036-E75F-4569-B9AD-8B2BE8F314B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9" name="【公民館】&#10;有形固定資産減価償却率最大値テキスト">
          <a:extLst>
            <a:ext uri="{FF2B5EF4-FFF2-40B4-BE49-F238E27FC236}">
              <a16:creationId xmlns:a16="http://schemas.microsoft.com/office/drawing/2014/main" id="{793CFB5D-C733-4E2A-AB8A-49CEA85E5302}"/>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0" name="直線コネクタ 759">
          <a:extLst>
            <a:ext uri="{FF2B5EF4-FFF2-40B4-BE49-F238E27FC236}">
              <a16:creationId xmlns:a16="http://schemas.microsoft.com/office/drawing/2014/main" id="{E2A0F7F1-0CB3-4540-9160-EC5D3B778E3D}"/>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761" name="【公民館】&#10;有形固定資産減価償却率平均値テキスト">
          <a:extLst>
            <a:ext uri="{FF2B5EF4-FFF2-40B4-BE49-F238E27FC236}">
              <a16:creationId xmlns:a16="http://schemas.microsoft.com/office/drawing/2014/main" id="{F9E8B83F-BFBD-4254-BD98-41C6050765BE}"/>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2" name="フローチャート: 判断 761">
          <a:extLst>
            <a:ext uri="{FF2B5EF4-FFF2-40B4-BE49-F238E27FC236}">
              <a16:creationId xmlns:a16="http://schemas.microsoft.com/office/drawing/2014/main" id="{66FA1BE8-4347-49D1-A370-C0F2F661F3F1}"/>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3" name="フローチャート: 判断 762">
          <a:extLst>
            <a:ext uri="{FF2B5EF4-FFF2-40B4-BE49-F238E27FC236}">
              <a16:creationId xmlns:a16="http://schemas.microsoft.com/office/drawing/2014/main" id="{0DF4A3A2-0479-49BF-82F6-04424F2F57B7}"/>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4" name="フローチャート: 判断 763">
          <a:extLst>
            <a:ext uri="{FF2B5EF4-FFF2-40B4-BE49-F238E27FC236}">
              <a16:creationId xmlns:a16="http://schemas.microsoft.com/office/drawing/2014/main" id="{599D1886-F23A-4885-B91C-BEBDAD183503}"/>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5" name="フローチャート: 判断 764">
          <a:extLst>
            <a:ext uri="{FF2B5EF4-FFF2-40B4-BE49-F238E27FC236}">
              <a16:creationId xmlns:a16="http://schemas.microsoft.com/office/drawing/2014/main" id="{5B3294C6-C5DC-417C-BE58-F0665675C942}"/>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66" name="フローチャート: 判断 765">
          <a:extLst>
            <a:ext uri="{FF2B5EF4-FFF2-40B4-BE49-F238E27FC236}">
              <a16:creationId xmlns:a16="http://schemas.microsoft.com/office/drawing/2014/main" id="{8C3D65A3-5911-449D-AAB9-CD0F9A49E04D}"/>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B127AAB-3D42-4983-812B-B523E5D9FB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0319720-FF45-49B6-BAA2-6C87B31BDA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B62BAA4-9526-42DD-A454-33C9F18748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88EDEEB-A33E-4EAE-95E8-2285DF0A4C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E78FDA3-DB2A-4D62-A775-CECD829361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133986</xdr:rowOff>
    </xdr:from>
    <xdr:to>
      <xdr:col>85</xdr:col>
      <xdr:colOff>177800</xdr:colOff>
      <xdr:row>104</xdr:row>
      <xdr:rowOff>64136</xdr:rowOff>
    </xdr:to>
    <xdr:sp macro="" textlink="">
      <xdr:nvSpPr>
        <xdr:cNvPr id="772" name="楕円 771">
          <a:extLst>
            <a:ext uri="{FF2B5EF4-FFF2-40B4-BE49-F238E27FC236}">
              <a16:creationId xmlns:a16="http://schemas.microsoft.com/office/drawing/2014/main" id="{746B1E9B-D2AB-49F1-B16E-885A627B1E24}"/>
            </a:ext>
          </a:extLst>
        </xdr:cNvPr>
        <xdr:cNvSpPr/>
      </xdr:nvSpPr>
      <xdr:spPr>
        <a:xfrm>
          <a:off x="162687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156863</xdr:rowOff>
    </xdr:from>
    <xdr:ext cx="405111" cy="259045"/>
    <xdr:sp macro="" textlink="">
      <xdr:nvSpPr>
        <xdr:cNvPr id="773" name="【公民館】&#10;有形固定資産減価償却率該当値テキスト">
          <a:extLst>
            <a:ext uri="{FF2B5EF4-FFF2-40B4-BE49-F238E27FC236}">
              <a16:creationId xmlns:a16="http://schemas.microsoft.com/office/drawing/2014/main" id="{F6F0B572-3AC4-4685-884C-C67DC393D480}"/>
            </a:ext>
          </a:extLst>
        </xdr:cNvPr>
        <xdr:cNvSpPr txBox="1"/>
      </xdr:nvSpPr>
      <xdr:spPr>
        <a:xfrm>
          <a:off x="16357600"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97789</xdr:rowOff>
    </xdr:from>
    <xdr:to>
      <xdr:col>81</xdr:col>
      <xdr:colOff>101600</xdr:colOff>
      <xdr:row>104</xdr:row>
      <xdr:rowOff>27939</xdr:rowOff>
    </xdr:to>
    <xdr:sp macro="" textlink="">
      <xdr:nvSpPr>
        <xdr:cNvPr id="774" name="楕円 773">
          <a:extLst>
            <a:ext uri="{FF2B5EF4-FFF2-40B4-BE49-F238E27FC236}">
              <a16:creationId xmlns:a16="http://schemas.microsoft.com/office/drawing/2014/main" id="{C052DC16-EF86-4A0C-BD46-8624E0204A5F}"/>
            </a:ext>
          </a:extLst>
        </xdr:cNvPr>
        <xdr:cNvSpPr/>
      </xdr:nvSpPr>
      <xdr:spPr>
        <a:xfrm>
          <a:off x="1543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148589</xdr:rowOff>
    </xdr:from>
    <xdr:to>
      <xdr:col>85</xdr:col>
      <xdr:colOff>127000</xdr:colOff>
      <xdr:row>104</xdr:row>
      <xdr:rowOff>13336</xdr:rowOff>
    </xdr:to>
    <xdr:cxnSp macro="">
      <xdr:nvCxnSpPr>
        <xdr:cNvPr id="775" name="直線コネクタ 774">
          <a:extLst>
            <a:ext uri="{FF2B5EF4-FFF2-40B4-BE49-F238E27FC236}">
              <a16:creationId xmlns:a16="http://schemas.microsoft.com/office/drawing/2014/main" id="{1A97FA97-92EA-41BE-95C9-7B3F27729641}"/>
            </a:ext>
          </a:extLst>
        </xdr:cNvPr>
        <xdr:cNvCxnSpPr/>
      </xdr:nvCxnSpPr>
      <xdr:spPr>
        <a:xfrm>
          <a:off x="15481300" y="178079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63500</xdr:rowOff>
    </xdr:from>
    <xdr:to>
      <xdr:col>76</xdr:col>
      <xdr:colOff>165100</xdr:colOff>
      <xdr:row>103</xdr:row>
      <xdr:rowOff>165100</xdr:rowOff>
    </xdr:to>
    <xdr:sp macro="" textlink="">
      <xdr:nvSpPr>
        <xdr:cNvPr id="776" name="楕円 775">
          <a:extLst>
            <a:ext uri="{FF2B5EF4-FFF2-40B4-BE49-F238E27FC236}">
              <a16:creationId xmlns:a16="http://schemas.microsoft.com/office/drawing/2014/main" id="{D641CD7A-19E8-49BB-ACD4-93D7B1C970EE}"/>
            </a:ext>
          </a:extLst>
        </xdr:cNvPr>
        <xdr:cNvSpPr/>
      </xdr:nvSpPr>
      <xdr:spPr>
        <a:xfrm>
          <a:off x="14541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114300</xdr:rowOff>
    </xdr:from>
    <xdr:to>
      <xdr:col>81</xdr:col>
      <xdr:colOff>50800</xdr:colOff>
      <xdr:row>103</xdr:row>
      <xdr:rowOff>148589</xdr:rowOff>
    </xdr:to>
    <xdr:cxnSp macro="">
      <xdr:nvCxnSpPr>
        <xdr:cNvPr id="777" name="直線コネクタ 776">
          <a:extLst>
            <a:ext uri="{FF2B5EF4-FFF2-40B4-BE49-F238E27FC236}">
              <a16:creationId xmlns:a16="http://schemas.microsoft.com/office/drawing/2014/main" id="{DD6F7F5B-427E-40E4-8922-FF8541462DBA}"/>
            </a:ext>
          </a:extLst>
        </xdr:cNvPr>
        <xdr:cNvCxnSpPr/>
      </xdr:nvCxnSpPr>
      <xdr:spPr>
        <a:xfrm>
          <a:off x="14592300" y="17773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25400</xdr:rowOff>
    </xdr:from>
    <xdr:to>
      <xdr:col>72</xdr:col>
      <xdr:colOff>38100</xdr:colOff>
      <xdr:row>103</xdr:row>
      <xdr:rowOff>127000</xdr:rowOff>
    </xdr:to>
    <xdr:sp macro="" textlink="">
      <xdr:nvSpPr>
        <xdr:cNvPr id="778" name="楕円 777">
          <a:extLst>
            <a:ext uri="{FF2B5EF4-FFF2-40B4-BE49-F238E27FC236}">
              <a16:creationId xmlns:a16="http://schemas.microsoft.com/office/drawing/2014/main" id="{99674BC1-8C1A-4CB9-A703-D374EF6E7A84}"/>
            </a:ext>
          </a:extLst>
        </xdr:cNvPr>
        <xdr:cNvSpPr/>
      </xdr:nvSpPr>
      <xdr:spPr>
        <a:xfrm>
          <a:off x="13652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76200</xdr:rowOff>
    </xdr:from>
    <xdr:to>
      <xdr:col>76</xdr:col>
      <xdr:colOff>114300</xdr:colOff>
      <xdr:row>103</xdr:row>
      <xdr:rowOff>114300</xdr:rowOff>
    </xdr:to>
    <xdr:cxnSp macro="">
      <xdr:nvCxnSpPr>
        <xdr:cNvPr id="779" name="直線コネクタ 778">
          <a:extLst>
            <a:ext uri="{FF2B5EF4-FFF2-40B4-BE49-F238E27FC236}">
              <a16:creationId xmlns:a16="http://schemas.microsoft.com/office/drawing/2014/main" id="{05FF00E3-0177-496F-A0D4-D55336864A0E}"/>
            </a:ext>
          </a:extLst>
        </xdr:cNvPr>
        <xdr:cNvCxnSpPr/>
      </xdr:nvCxnSpPr>
      <xdr:spPr>
        <a:xfrm>
          <a:off x="13703300" y="17735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158750</xdr:rowOff>
    </xdr:from>
    <xdr:to>
      <xdr:col>67</xdr:col>
      <xdr:colOff>101600</xdr:colOff>
      <xdr:row>103</xdr:row>
      <xdr:rowOff>88900</xdr:rowOff>
    </xdr:to>
    <xdr:sp macro="" textlink="">
      <xdr:nvSpPr>
        <xdr:cNvPr id="780" name="楕円 779">
          <a:extLst>
            <a:ext uri="{FF2B5EF4-FFF2-40B4-BE49-F238E27FC236}">
              <a16:creationId xmlns:a16="http://schemas.microsoft.com/office/drawing/2014/main" id="{1018F02F-0E69-4663-A5A1-42CE39545F30}"/>
            </a:ext>
          </a:extLst>
        </xdr:cNvPr>
        <xdr:cNvSpPr/>
      </xdr:nvSpPr>
      <xdr:spPr>
        <a:xfrm>
          <a:off x="12763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38100</xdr:rowOff>
    </xdr:from>
    <xdr:to>
      <xdr:col>71</xdr:col>
      <xdr:colOff>177800</xdr:colOff>
      <xdr:row>103</xdr:row>
      <xdr:rowOff>76200</xdr:rowOff>
    </xdr:to>
    <xdr:cxnSp macro="">
      <xdr:nvCxnSpPr>
        <xdr:cNvPr id="781" name="直線コネクタ 780">
          <a:extLst>
            <a:ext uri="{FF2B5EF4-FFF2-40B4-BE49-F238E27FC236}">
              <a16:creationId xmlns:a16="http://schemas.microsoft.com/office/drawing/2014/main" id="{B4EB3562-CEA4-4041-8F11-9C8B15F6D199}"/>
            </a:ext>
          </a:extLst>
        </xdr:cNvPr>
        <xdr:cNvCxnSpPr/>
      </xdr:nvCxnSpPr>
      <xdr:spPr>
        <a:xfrm>
          <a:off x="12814300" y="17697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782" name="n_1aveValue【公民館】&#10;有形固定資産減価償却率">
          <a:extLst>
            <a:ext uri="{FF2B5EF4-FFF2-40B4-BE49-F238E27FC236}">
              <a16:creationId xmlns:a16="http://schemas.microsoft.com/office/drawing/2014/main" id="{40CBAC14-17A0-4016-8DF2-B762050B9FBE}"/>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783" name="n_2aveValue【公民館】&#10;有形固定資産減価償却率">
          <a:extLst>
            <a:ext uri="{FF2B5EF4-FFF2-40B4-BE49-F238E27FC236}">
              <a16:creationId xmlns:a16="http://schemas.microsoft.com/office/drawing/2014/main" id="{6B0E4385-499D-42AD-9443-F8AEEA3ECAD4}"/>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84" name="n_3aveValue【公民館】&#10;有形固定資産減価償却率">
          <a:extLst>
            <a:ext uri="{FF2B5EF4-FFF2-40B4-BE49-F238E27FC236}">
              <a16:creationId xmlns:a16="http://schemas.microsoft.com/office/drawing/2014/main" id="{92BFD1F8-3D98-47D3-8C83-63AFA07532E1}"/>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785" name="n_4aveValue【公民館】&#10;有形固定資産減価償却率">
          <a:extLst>
            <a:ext uri="{FF2B5EF4-FFF2-40B4-BE49-F238E27FC236}">
              <a16:creationId xmlns:a16="http://schemas.microsoft.com/office/drawing/2014/main" id="{99E9CC86-CEF4-43BC-8761-DAD99B2432EF}"/>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44466</xdr:rowOff>
    </xdr:from>
    <xdr:ext cx="405111" cy="259045"/>
    <xdr:sp macro="" textlink="">
      <xdr:nvSpPr>
        <xdr:cNvPr id="786" name="n_1mainValue【公民館】&#10;有形固定資産減価償却率">
          <a:extLst>
            <a:ext uri="{FF2B5EF4-FFF2-40B4-BE49-F238E27FC236}">
              <a16:creationId xmlns:a16="http://schemas.microsoft.com/office/drawing/2014/main" id="{94599F5D-94EC-4891-86B5-BC57C8FE9432}"/>
            </a:ext>
          </a:extLst>
        </xdr:cNvPr>
        <xdr:cNvSpPr txBox="1"/>
      </xdr:nvSpPr>
      <xdr:spPr>
        <a:xfrm>
          <a:off x="15266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10177</xdr:rowOff>
    </xdr:from>
    <xdr:ext cx="405111" cy="259045"/>
    <xdr:sp macro="" textlink="">
      <xdr:nvSpPr>
        <xdr:cNvPr id="787" name="n_2mainValue【公民館】&#10;有形固定資産減価償却率">
          <a:extLst>
            <a:ext uri="{FF2B5EF4-FFF2-40B4-BE49-F238E27FC236}">
              <a16:creationId xmlns:a16="http://schemas.microsoft.com/office/drawing/2014/main" id="{690E6FE7-91AA-4C34-A49E-B35845F8DC9A}"/>
            </a:ext>
          </a:extLst>
        </xdr:cNvPr>
        <xdr:cNvSpPr txBox="1"/>
      </xdr:nvSpPr>
      <xdr:spPr>
        <a:xfrm>
          <a:off x="14389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143527</xdr:rowOff>
    </xdr:from>
    <xdr:ext cx="405111" cy="259045"/>
    <xdr:sp macro="" textlink="">
      <xdr:nvSpPr>
        <xdr:cNvPr id="788" name="n_3mainValue【公民館】&#10;有形固定資産減価償却率">
          <a:extLst>
            <a:ext uri="{FF2B5EF4-FFF2-40B4-BE49-F238E27FC236}">
              <a16:creationId xmlns:a16="http://schemas.microsoft.com/office/drawing/2014/main" id="{DF6AEE63-45DB-4F86-962C-17FE057084E0}"/>
            </a:ext>
          </a:extLst>
        </xdr:cNvPr>
        <xdr:cNvSpPr txBox="1"/>
      </xdr:nvSpPr>
      <xdr:spPr>
        <a:xfrm>
          <a:off x="13500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105427</xdr:rowOff>
    </xdr:from>
    <xdr:ext cx="405111" cy="259045"/>
    <xdr:sp macro="" textlink="">
      <xdr:nvSpPr>
        <xdr:cNvPr id="789" name="n_4mainValue【公民館】&#10;有形固定資産減価償却率">
          <a:extLst>
            <a:ext uri="{FF2B5EF4-FFF2-40B4-BE49-F238E27FC236}">
              <a16:creationId xmlns:a16="http://schemas.microsoft.com/office/drawing/2014/main" id="{03FA61B5-9761-429A-947D-FE6C7C2BE4AC}"/>
            </a:ext>
          </a:extLst>
        </xdr:cNvPr>
        <xdr:cNvSpPr txBox="1"/>
      </xdr:nvSpPr>
      <xdr:spPr>
        <a:xfrm>
          <a:off x="12611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B9EF3BA-110D-45F7-9529-6FFD07393F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133F850D-D577-4D76-9866-A7B31B861A2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B644268B-DEDC-43FB-9393-EE2E87758C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9EAFA848-6FF5-4DD0-BBE4-4CA493F3A21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A8358C72-701F-4821-A425-0E87F9C393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28CCB0C5-43B4-4602-8DE3-5E8C59B232A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53053ED-EB53-4596-B6A5-8FCC9D2394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5F9E2CEB-899B-4BBF-86F4-D189BFEBD3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A18B88DE-491A-48DE-B321-2A12F9238D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FACF7E27-4B6D-4E6A-B2B2-800209F3FD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862385E6-885E-493A-9E63-3057E90A431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76F8FA61-5597-4B0B-929C-1E9FA8CA7FE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DCC4B0C7-F959-4235-991D-BC6AB9842AF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A821D3CF-692F-468A-97AE-51D358348D7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9D557C4C-8088-47F8-A87C-49FA621A15B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4B542FB5-CE61-4E03-9A8B-802269B0FEA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295FAE12-A8E9-43B4-AC25-DB36E88C65F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C5977B39-953C-417C-9B1B-190C51E3FE6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FB9FFE00-F47D-4806-AF7A-8BDBBA6251E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A473214B-E966-4513-97A6-4574B418628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6C1E7B57-4FF6-4E6E-9B81-35CACF244AF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10DFE126-29A5-46F9-AF0D-B684A99D607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9ECFED8D-1ED0-4160-B3F3-0FB650D8002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6D6FA8A-1B0E-4287-BFD3-85FB184BD6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6CF1BA50-387E-4CB9-A61F-08A5B747CC7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5" name="直線コネクタ 814">
          <a:extLst>
            <a:ext uri="{FF2B5EF4-FFF2-40B4-BE49-F238E27FC236}">
              <a16:creationId xmlns:a16="http://schemas.microsoft.com/office/drawing/2014/main" id="{7831ECA8-830C-40D9-A8A2-169CDC251132}"/>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6" name="【公民館】&#10;一人当たり面積最小値テキスト">
          <a:extLst>
            <a:ext uri="{FF2B5EF4-FFF2-40B4-BE49-F238E27FC236}">
              <a16:creationId xmlns:a16="http://schemas.microsoft.com/office/drawing/2014/main" id="{56319821-8F3C-4836-8B5B-A7BD362F57BC}"/>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7" name="直線コネクタ 816">
          <a:extLst>
            <a:ext uri="{FF2B5EF4-FFF2-40B4-BE49-F238E27FC236}">
              <a16:creationId xmlns:a16="http://schemas.microsoft.com/office/drawing/2014/main" id="{3002F015-8590-4124-998A-2F3EC8B6F6AF}"/>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8" name="【公民館】&#10;一人当たり面積最大値テキスト">
          <a:extLst>
            <a:ext uri="{FF2B5EF4-FFF2-40B4-BE49-F238E27FC236}">
              <a16:creationId xmlns:a16="http://schemas.microsoft.com/office/drawing/2014/main" id="{E549BEEE-AF46-4E70-836B-219182251D8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9" name="直線コネクタ 818">
          <a:extLst>
            <a:ext uri="{FF2B5EF4-FFF2-40B4-BE49-F238E27FC236}">
              <a16:creationId xmlns:a16="http://schemas.microsoft.com/office/drawing/2014/main" id="{388EC62B-09FB-4ADB-A4AB-8AA04AE26693}"/>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820" name="【公民館】&#10;一人当たり面積平均値テキスト">
          <a:extLst>
            <a:ext uri="{FF2B5EF4-FFF2-40B4-BE49-F238E27FC236}">
              <a16:creationId xmlns:a16="http://schemas.microsoft.com/office/drawing/2014/main" id="{281A5DBD-11CC-49BC-B968-3C591A78E6DD}"/>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1" name="フローチャート: 判断 820">
          <a:extLst>
            <a:ext uri="{FF2B5EF4-FFF2-40B4-BE49-F238E27FC236}">
              <a16:creationId xmlns:a16="http://schemas.microsoft.com/office/drawing/2014/main" id="{6D1C8775-3BBB-499F-8384-71D5F41B620A}"/>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2" name="フローチャート: 判断 821">
          <a:extLst>
            <a:ext uri="{FF2B5EF4-FFF2-40B4-BE49-F238E27FC236}">
              <a16:creationId xmlns:a16="http://schemas.microsoft.com/office/drawing/2014/main" id="{F2DD0521-239F-412B-B8FB-B06136677D41}"/>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3" name="フローチャート: 判断 822">
          <a:extLst>
            <a:ext uri="{FF2B5EF4-FFF2-40B4-BE49-F238E27FC236}">
              <a16:creationId xmlns:a16="http://schemas.microsoft.com/office/drawing/2014/main" id="{4D0A57F0-4582-4CCA-89C6-CD878A8EADE9}"/>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4" name="フローチャート: 判断 823">
          <a:extLst>
            <a:ext uri="{FF2B5EF4-FFF2-40B4-BE49-F238E27FC236}">
              <a16:creationId xmlns:a16="http://schemas.microsoft.com/office/drawing/2014/main" id="{1F773128-11ED-409E-82E2-FCBB2348375A}"/>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5" name="フローチャート: 判断 824">
          <a:extLst>
            <a:ext uri="{FF2B5EF4-FFF2-40B4-BE49-F238E27FC236}">
              <a16:creationId xmlns:a16="http://schemas.microsoft.com/office/drawing/2014/main" id="{58E4C312-7F38-4D1D-AB12-648C4340E7F2}"/>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61E826C-3946-4FBE-ACB3-139576836F4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B983356-BC63-438D-B2C6-47ECBE9F7D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B557B702-5125-4781-AF1A-C31B753A045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157AD96-CD9B-4717-8A5A-91C5CC03935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77CCAD4-2783-463D-AB4A-75766533512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157662</xdr:rowOff>
    </xdr:from>
    <xdr:to>
      <xdr:col>116</xdr:col>
      <xdr:colOff>114300</xdr:colOff>
      <xdr:row>107</xdr:row>
      <xdr:rowOff>87812</xdr:rowOff>
    </xdr:to>
    <xdr:sp macro="" textlink="">
      <xdr:nvSpPr>
        <xdr:cNvPr id="831" name="楕円 830">
          <a:extLst>
            <a:ext uri="{FF2B5EF4-FFF2-40B4-BE49-F238E27FC236}">
              <a16:creationId xmlns:a16="http://schemas.microsoft.com/office/drawing/2014/main" id="{A9BF0832-4EDD-4C71-9E9A-FAAC55D47E96}"/>
            </a:ext>
          </a:extLst>
        </xdr:cNvPr>
        <xdr:cNvSpPr/>
      </xdr:nvSpPr>
      <xdr:spPr>
        <a:xfrm>
          <a:off x="221107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9089</xdr:rowOff>
    </xdr:from>
    <xdr:ext cx="469744" cy="259045"/>
    <xdr:sp macro="" textlink="">
      <xdr:nvSpPr>
        <xdr:cNvPr id="832" name="【公民館】&#10;一人当たり面積該当値テキスト">
          <a:extLst>
            <a:ext uri="{FF2B5EF4-FFF2-40B4-BE49-F238E27FC236}">
              <a16:creationId xmlns:a16="http://schemas.microsoft.com/office/drawing/2014/main" id="{617961E9-CB4F-4158-B613-0D3F6CB0643F}"/>
            </a:ext>
          </a:extLst>
        </xdr:cNvPr>
        <xdr:cNvSpPr txBox="1"/>
      </xdr:nvSpPr>
      <xdr:spPr>
        <a:xfrm>
          <a:off x="22199600" y="181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165826</xdr:rowOff>
    </xdr:from>
    <xdr:to>
      <xdr:col>112</xdr:col>
      <xdr:colOff>38100</xdr:colOff>
      <xdr:row>107</xdr:row>
      <xdr:rowOff>95976</xdr:rowOff>
    </xdr:to>
    <xdr:sp macro="" textlink="">
      <xdr:nvSpPr>
        <xdr:cNvPr id="833" name="楕円 832">
          <a:extLst>
            <a:ext uri="{FF2B5EF4-FFF2-40B4-BE49-F238E27FC236}">
              <a16:creationId xmlns:a16="http://schemas.microsoft.com/office/drawing/2014/main" id="{E3F92ADB-ECAA-4EB2-8948-8C4730641C2C}"/>
            </a:ext>
          </a:extLst>
        </xdr:cNvPr>
        <xdr:cNvSpPr/>
      </xdr:nvSpPr>
      <xdr:spPr>
        <a:xfrm>
          <a:off x="21272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37012</xdr:rowOff>
    </xdr:from>
    <xdr:to>
      <xdr:col>116</xdr:col>
      <xdr:colOff>63500</xdr:colOff>
      <xdr:row>107</xdr:row>
      <xdr:rowOff>45176</xdr:rowOff>
    </xdr:to>
    <xdr:cxnSp macro="">
      <xdr:nvCxnSpPr>
        <xdr:cNvPr id="834" name="直線コネクタ 833">
          <a:extLst>
            <a:ext uri="{FF2B5EF4-FFF2-40B4-BE49-F238E27FC236}">
              <a16:creationId xmlns:a16="http://schemas.microsoft.com/office/drawing/2014/main" id="{4E09E9FA-5CCE-485E-A068-6E16577B8280}"/>
            </a:ext>
          </a:extLst>
        </xdr:cNvPr>
        <xdr:cNvCxnSpPr/>
      </xdr:nvCxnSpPr>
      <xdr:spPr>
        <a:xfrm flipV="1">
          <a:off x="21323300" y="183821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835" name="楕円 834">
          <a:extLst>
            <a:ext uri="{FF2B5EF4-FFF2-40B4-BE49-F238E27FC236}">
              <a16:creationId xmlns:a16="http://schemas.microsoft.com/office/drawing/2014/main" id="{BB73469B-FBD9-43CD-84BE-F449490F78AB}"/>
            </a:ext>
          </a:extLst>
        </xdr:cNvPr>
        <xdr:cNvSpPr/>
      </xdr:nvSpPr>
      <xdr:spPr>
        <a:xfrm>
          <a:off x="2038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51707</xdr:rowOff>
    </xdr:to>
    <xdr:cxnSp macro="">
      <xdr:nvCxnSpPr>
        <xdr:cNvPr id="836" name="直線コネクタ 835">
          <a:extLst>
            <a:ext uri="{FF2B5EF4-FFF2-40B4-BE49-F238E27FC236}">
              <a16:creationId xmlns:a16="http://schemas.microsoft.com/office/drawing/2014/main" id="{C89EDF22-6562-46F0-AC39-1183D23F19CD}"/>
            </a:ext>
          </a:extLst>
        </xdr:cNvPr>
        <xdr:cNvCxnSpPr/>
      </xdr:nvCxnSpPr>
      <xdr:spPr>
        <a:xfrm flipV="1">
          <a:off x="20434300" y="183903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837" name="楕円 836">
          <a:extLst>
            <a:ext uri="{FF2B5EF4-FFF2-40B4-BE49-F238E27FC236}">
              <a16:creationId xmlns:a16="http://schemas.microsoft.com/office/drawing/2014/main" id="{A768B643-E310-4C43-9D3F-703753D5140A}"/>
            </a:ext>
          </a:extLst>
        </xdr:cNvPr>
        <xdr:cNvSpPr/>
      </xdr:nvSpPr>
      <xdr:spPr>
        <a:xfrm>
          <a:off x="19494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58238</xdr:rowOff>
    </xdr:to>
    <xdr:cxnSp macro="">
      <xdr:nvCxnSpPr>
        <xdr:cNvPr id="838" name="直線コネクタ 837">
          <a:extLst>
            <a:ext uri="{FF2B5EF4-FFF2-40B4-BE49-F238E27FC236}">
              <a16:creationId xmlns:a16="http://schemas.microsoft.com/office/drawing/2014/main" id="{2A21CA90-A224-42D9-9FD5-06DEE30C1E91}"/>
            </a:ext>
          </a:extLst>
        </xdr:cNvPr>
        <xdr:cNvCxnSpPr/>
      </xdr:nvCxnSpPr>
      <xdr:spPr>
        <a:xfrm flipV="1">
          <a:off x="19545300" y="183968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12337</xdr:rowOff>
    </xdr:from>
    <xdr:to>
      <xdr:col>98</xdr:col>
      <xdr:colOff>38100</xdr:colOff>
      <xdr:row>107</xdr:row>
      <xdr:rowOff>113937</xdr:rowOff>
    </xdr:to>
    <xdr:sp macro="" textlink="">
      <xdr:nvSpPr>
        <xdr:cNvPr id="839" name="楕円 838">
          <a:extLst>
            <a:ext uri="{FF2B5EF4-FFF2-40B4-BE49-F238E27FC236}">
              <a16:creationId xmlns:a16="http://schemas.microsoft.com/office/drawing/2014/main" id="{29C3D57B-8C02-4A8E-9623-29E62E1F0A2F}"/>
            </a:ext>
          </a:extLst>
        </xdr:cNvPr>
        <xdr:cNvSpPr/>
      </xdr:nvSpPr>
      <xdr:spPr>
        <a:xfrm>
          <a:off x="18605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63137</xdr:rowOff>
    </xdr:to>
    <xdr:cxnSp macro="">
      <xdr:nvCxnSpPr>
        <xdr:cNvPr id="840" name="直線コネクタ 839">
          <a:extLst>
            <a:ext uri="{FF2B5EF4-FFF2-40B4-BE49-F238E27FC236}">
              <a16:creationId xmlns:a16="http://schemas.microsoft.com/office/drawing/2014/main" id="{50DAB89A-6C43-4F5B-A607-E79C7E9BA0C9}"/>
            </a:ext>
          </a:extLst>
        </xdr:cNvPr>
        <xdr:cNvCxnSpPr/>
      </xdr:nvCxnSpPr>
      <xdr:spPr>
        <a:xfrm flipV="1">
          <a:off x="18656300" y="184033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41" name="n_1aveValue【公民館】&#10;一人当たり面積">
          <a:extLst>
            <a:ext uri="{FF2B5EF4-FFF2-40B4-BE49-F238E27FC236}">
              <a16:creationId xmlns:a16="http://schemas.microsoft.com/office/drawing/2014/main" id="{4684CC41-0037-48D8-91F0-F0680F7ABD25}"/>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42" name="n_2aveValue【公民館】&#10;一人当たり面積">
          <a:extLst>
            <a:ext uri="{FF2B5EF4-FFF2-40B4-BE49-F238E27FC236}">
              <a16:creationId xmlns:a16="http://schemas.microsoft.com/office/drawing/2014/main" id="{F231D8EE-AD06-4A87-9B59-41348995E919}"/>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843" name="n_3aveValue【公民館】&#10;一人当たり面積">
          <a:extLst>
            <a:ext uri="{FF2B5EF4-FFF2-40B4-BE49-F238E27FC236}">
              <a16:creationId xmlns:a16="http://schemas.microsoft.com/office/drawing/2014/main" id="{EB6F5782-8171-415D-95B8-A207F32EA6D5}"/>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4" name="n_4aveValue【公民館】&#10;一人当たり面積">
          <a:extLst>
            <a:ext uri="{FF2B5EF4-FFF2-40B4-BE49-F238E27FC236}">
              <a16:creationId xmlns:a16="http://schemas.microsoft.com/office/drawing/2014/main" id="{F9F6BE76-0198-4BEB-9ECE-5A14D72F4749}"/>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87103</xdr:rowOff>
    </xdr:from>
    <xdr:ext cx="469744" cy="259045"/>
    <xdr:sp macro="" textlink="">
      <xdr:nvSpPr>
        <xdr:cNvPr id="845" name="n_1mainValue【公民館】&#10;一人当たり面積">
          <a:extLst>
            <a:ext uri="{FF2B5EF4-FFF2-40B4-BE49-F238E27FC236}">
              <a16:creationId xmlns:a16="http://schemas.microsoft.com/office/drawing/2014/main" id="{23D8B0A3-BE49-4DC5-81CB-CE9BD5348955}"/>
            </a:ext>
          </a:extLst>
        </xdr:cNvPr>
        <xdr:cNvSpPr txBox="1"/>
      </xdr:nvSpPr>
      <xdr:spPr>
        <a:xfrm>
          <a:off x="21075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93634</xdr:rowOff>
    </xdr:from>
    <xdr:ext cx="469744" cy="259045"/>
    <xdr:sp macro="" textlink="">
      <xdr:nvSpPr>
        <xdr:cNvPr id="846" name="n_2mainValue【公民館】&#10;一人当たり面積">
          <a:extLst>
            <a:ext uri="{FF2B5EF4-FFF2-40B4-BE49-F238E27FC236}">
              <a16:creationId xmlns:a16="http://schemas.microsoft.com/office/drawing/2014/main" id="{F38CC15A-6E18-40D2-ACA9-4F399F49512E}"/>
            </a:ext>
          </a:extLst>
        </xdr:cNvPr>
        <xdr:cNvSpPr txBox="1"/>
      </xdr:nvSpPr>
      <xdr:spPr>
        <a:xfrm>
          <a:off x="20199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847" name="n_3mainValue【公民館】&#10;一人当たり面積">
          <a:extLst>
            <a:ext uri="{FF2B5EF4-FFF2-40B4-BE49-F238E27FC236}">
              <a16:creationId xmlns:a16="http://schemas.microsoft.com/office/drawing/2014/main" id="{4DBE9A1D-BB92-4BB5-9787-3F22B445B645}"/>
            </a:ext>
          </a:extLst>
        </xdr:cNvPr>
        <xdr:cNvSpPr txBox="1"/>
      </xdr:nvSpPr>
      <xdr:spPr>
        <a:xfrm>
          <a:off x="19310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105064</xdr:rowOff>
    </xdr:from>
    <xdr:ext cx="469744" cy="259045"/>
    <xdr:sp macro="" textlink="">
      <xdr:nvSpPr>
        <xdr:cNvPr id="848" name="n_4mainValue【公民館】&#10;一人当たり面積">
          <a:extLst>
            <a:ext uri="{FF2B5EF4-FFF2-40B4-BE49-F238E27FC236}">
              <a16:creationId xmlns:a16="http://schemas.microsoft.com/office/drawing/2014/main" id="{480487D9-457E-467A-8B4D-E039F9EEAC8E}"/>
            </a:ext>
          </a:extLst>
        </xdr:cNvPr>
        <xdr:cNvSpPr txBox="1"/>
      </xdr:nvSpPr>
      <xdr:spPr>
        <a:xfrm>
          <a:off x="18421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18D5A2C7-705A-4287-A426-D425F15EE8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42C7F5FE-563A-4ED1-A6E5-FEE21AE783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5A675132-458A-4332-AF58-E8B99C5947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有形固定資産減価償却率が高くなってる施設は、橋りょう・トンネル、公営住宅、認定こども園・幼稚園・保育所、学校施設である。その中でも、公営住宅は類似団体内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ポイント高い数値となっている。このような状況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が続いていることから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、老朽化が著しい須川団地については、策定した南島原市公営住宅長寿命化計画に基づき、令和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年度に除却、令和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年度に建替更新を行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年度から認定こども園として、ひとつの施設に集約されたことが要因で、令和元年度以前と比較すると減少している。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ポイント高い数値となっているが、令和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統廃合（有家小学校、新切小学校、蒲河小学校の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に伴う有家小学校の新校舎が完成したことにより、令和元年度以前と比較すると減少している。その他、全体的に老朽化が進んでいるため、小学校、中学校の集約化、複合化も含めた施設の適正化に引き続き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06B0FC-2913-4BFA-AC46-B8AC8CB2DA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50ECEB-A1C8-4155-9842-9A8B63BD51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D0CDF1-37D8-425F-AD21-7E7408356D5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EAE678-A4EB-4316-8B87-DB621040C8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9AE5E7-6A40-4758-841B-7BA81822CE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52D59E-E9CF-409D-A2FE-A15626F255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4A855A-10DC-4157-98F4-9F47816A9E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5281A4-600D-4FF5-B0D8-190FB28B73E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407344-1DFF-4229-8842-7DD1E12702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0893E6E-580B-46D6-BA02-DB1252B956F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42,556
42,226
170.13
35,778,547
33,712,601
1,836,243
17,276,258
20,299,274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C1FA14-6073-436A-AB4D-52072FE254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B7496A-7F3E-4026-BC39-45184FBEF4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9F650B-19D7-42DE-B3E2-C9B2D0063C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AE2B63-81A0-4562-8C8F-0A7DCFCCCE1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A2E5BC-93F5-4FD2-9784-5E9B0CA0F9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346704E-8B35-4213-8E3D-2ED5D987FF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0A43A3B-3543-430A-9D08-C307594EE2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C9EB720-EF23-4655-845D-722A87E0AC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ADD4686-37A0-4A15-8EC5-73BD96A25F2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79E471-F737-45A3-8625-0ECF6001D0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D05ACD-EBBD-4C15-A6F0-36B69545377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848606-0BE1-4FE3-BBA0-921930CD0C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C6C967-E6D3-453B-B5E9-E34E53F5C3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E20B2B6-75D2-4354-866C-291D7A7531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5100D4-9A67-4E1C-BCD2-E425CE5702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4A0807-6DFE-489B-9629-6073C92878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94C936-7D28-49EF-BC52-911311E095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F6E1E5-65D0-4297-AF81-30364717EF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E8B9FC6-6A99-4F5B-B0BC-39901C468C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B6E112-4D35-48DF-A914-2FA0A465F48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4B12EA-3BDF-49D5-9D99-DA8B6EF2D6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382DFE-B79D-4E4F-B867-9C956AA79A7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D0E3BA-5052-4B41-B3D3-4A0187B6B4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71E294-E8F1-48E8-834E-E1922E799F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7FC8DB-CAC1-4DC3-97AD-BAA9BC1D9D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39A0F2-F5DB-4F74-BF3E-E4C2A0E96D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BD39B1-DEEE-4FF4-988C-95E4CA7DBF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1940CB-194A-4519-9B10-10E6DABB5F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5232E5-86BA-4005-BAF0-7B5155E2F8F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EA8EED-332E-45EA-84A3-2B013E6386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3046A97-43D5-4FBE-A0A8-FA596AB4945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5838E75-7B73-43B3-A023-C990D2EBA01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DA69DE2-F8E3-4E3B-8F29-8D011B96F05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092C9E7-6A90-4CD1-9B59-C8039E3C1A1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F7BF5BF-C5FB-433C-B45F-821D0857805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F73B44D-BC42-4850-A589-1B75EB54063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CF01151-2D35-4D4C-BFBD-B2FC5D7286D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9BC74E3-03A0-418A-B157-12D72C441CB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07AFAEF-9E6D-4FE6-943F-5BA9866CB79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CB61019-01CC-48C4-B390-9530DEA8D3C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E4A7631-5584-48AB-8D17-A3544C477A0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D811CE5-176F-4003-88CA-A058CE1A626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67BDCDE-5B01-4E58-8C71-DFF740154F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B0BDA64C-F449-4886-B171-793A4ABBF7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1630F37-807B-4171-8144-EA616A32A6B3}"/>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1F3738A8-0B7E-41B6-BFDA-4AA0013F4CFA}"/>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945140D-BF73-401C-A518-A08D7A6AFEA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CCFF895E-F6AF-4397-B264-0E7EA208137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6C78803-7B3C-4712-A92A-5EBC04D819CF}"/>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38117</xdr:rowOff>
    </xdr:from>
    <xdr:ext cx="405111" cy="259045"/>
    <xdr:sp macro="" textlink="">
      <xdr:nvSpPr>
        <xdr:cNvPr id="61" name="【図書館】&#10;有形固定資産減価償却率平均値テキスト">
          <a:extLst>
            <a:ext uri="{FF2B5EF4-FFF2-40B4-BE49-F238E27FC236}">
              <a16:creationId xmlns:a16="http://schemas.microsoft.com/office/drawing/2014/main" id="{5737E68A-CB33-46AC-AC68-4BC727C1009F}"/>
            </a:ext>
          </a:extLst>
        </xdr:cNvPr>
        <xdr:cNvSpPr txBox="1"/>
      </xdr:nvSpPr>
      <xdr:spPr>
        <a:xfrm>
          <a:off x="4673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A398C0F9-4B29-45CB-A45E-3B0F09F9C252}"/>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0C160B68-8F22-4517-AB7C-FEA699D3C655}"/>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489D2C89-7693-4466-83C9-5EF5EC0C28A6}"/>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0CB3D021-C8FE-412A-9265-970E875CC479}"/>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984FD286-260F-486C-A103-D8BBC84E783E}"/>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17E0523-50D8-43D9-A5A8-F249446B09F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F4FB75C-D98F-4C27-833A-D6626CDD06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C6D5833-690E-444B-BB45-6C9E431DB5A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E5413F-8DAA-4466-BD85-BDF1655613C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BC5F82-D482-44FE-85BC-960AF99569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72" name="楕円 71">
          <a:extLst>
            <a:ext uri="{FF2B5EF4-FFF2-40B4-BE49-F238E27FC236}">
              <a16:creationId xmlns:a16="http://schemas.microsoft.com/office/drawing/2014/main" id="{A4224004-125B-43E5-AF24-AE4668B05FA3}"/>
            </a:ext>
          </a:extLst>
        </xdr:cNvPr>
        <xdr:cNvSpPr/>
      </xdr:nvSpPr>
      <xdr:spPr>
        <a:xfrm>
          <a:off x="45847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47007</xdr:rowOff>
    </xdr:from>
    <xdr:ext cx="405111" cy="259045"/>
    <xdr:sp macro="" textlink="">
      <xdr:nvSpPr>
        <xdr:cNvPr id="73" name="【図書館】&#10;有形固定資産減価償却率該当値テキスト">
          <a:extLst>
            <a:ext uri="{FF2B5EF4-FFF2-40B4-BE49-F238E27FC236}">
              <a16:creationId xmlns:a16="http://schemas.microsoft.com/office/drawing/2014/main" id="{5F6B7109-72F0-4715-A11D-8179ADCE4C7A}"/>
            </a:ext>
          </a:extLst>
        </xdr:cNvPr>
        <xdr:cNvSpPr txBox="1"/>
      </xdr:nvSpPr>
      <xdr:spPr>
        <a:xfrm>
          <a:off x="4673600" y="604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168910</xdr:rowOff>
    </xdr:from>
    <xdr:to>
      <xdr:col>20</xdr:col>
      <xdr:colOff>38100</xdr:colOff>
      <xdr:row>36</xdr:row>
      <xdr:rowOff>99060</xdr:rowOff>
    </xdr:to>
    <xdr:sp macro="" textlink="">
      <xdr:nvSpPr>
        <xdr:cNvPr id="74" name="楕円 73">
          <a:extLst>
            <a:ext uri="{FF2B5EF4-FFF2-40B4-BE49-F238E27FC236}">
              <a16:creationId xmlns:a16="http://schemas.microsoft.com/office/drawing/2014/main" id="{22CB2FAA-470A-4237-B96B-04E443B73211}"/>
            </a:ext>
          </a:extLst>
        </xdr:cNvPr>
        <xdr:cNvSpPr/>
      </xdr:nvSpPr>
      <xdr:spPr>
        <a:xfrm>
          <a:off x="3746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48260</xdr:rowOff>
    </xdr:from>
    <xdr:to>
      <xdr:col>24</xdr:col>
      <xdr:colOff>63500</xdr:colOff>
      <xdr:row>36</xdr:row>
      <xdr:rowOff>74930</xdr:rowOff>
    </xdr:to>
    <xdr:cxnSp macro="">
      <xdr:nvCxnSpPr>
        <xdr:cNvPr id="75" name="直線コネクタ 74">
          <a:extLst>
            <a:ext uri="{FF2B5EF4-FFF2-40B4-BE49-F238E27FC236}">
              <a16:creationId xmlns:a16="http://schemas.microsoft.com/office/drawing/2014/main" id="{DF842197-DC69-4468-890F-EF8CEE61316F}"/>
            </a:ext>
          </a:extLst>
        </xdr:cNvPr>
        <xdr:cNvCxnSpPr/>
      </xdr:nvCxnSpPr>
      <xdr:spPr>
        <a:xfrm>
          <a:off x="3797300" y="62204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143510</xdr:rowOff>
    </xdr:from>
    <xdr:to>
      <xdr:col>15</xdr:col>
      <xdr:colOff>101600</xdr:colOff>
      <xdr:row>36</xdr:row>
      <xdr:rowOff>73660</xdr:rowOff>
    </xdr:to>
    <xdr:sp macro="" textlink="">
      <xdr:nvSpPr>
        <xdr:cNvPr id="76" name="楕円 75">
          <a:extLst>
            <a:ext uri="{FF2B5EF4-FFF2-40B4-BE49-F238E27FC236}">
              <a16:creationId xmlns:a16="http://schemas.microsoft.com/office/drawing/2014/main" id="{84791E8E-B325-4732-8B00-CB653AE9A583}"/>
            </a:ext>
          </a:extLst>
        </xdr:cNvPr>
        <xdr:cNvSpPr/>
      </xdr:nvSpPr>
      <xdr:spPr>
        <a:xfrm>
          <a:off x="2857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22860</xdr:rowOff>
    </xdr:from>
    <xdr:to>
      <xdr:col>19</xdr:col>
      <xdr:colOff>177800</xdr:colOff>
      <xdr:row>36</xdr:row>
      <xdr:rowOff>48260</xdr:rowOff>
    </xdr:to>
    <xdr:cxnSp macro="">
      <xdr:nvCxnSpPr>
        <xdr:cNvPr id="77" name="直線コネクタ 76">
          <a:extLst>
            <a:ext uri="{FF2B5EF4-FFF2-40B4-BE49-F238E27FC236}">
              <a16:creationId xmlns:a16="http://schemas.microsoft.com/office/drawing/2014/main" id="{D113AA27-8183-4305-8C92-A711D7DEDF5A}"/>
            </a:ext>
          </a:extLst>
        </xdr:cNvPr>
        <xdr:cNvCxnSpPr/>
      </xdr:nvCxnSpPr>
      <xdr:spPr>
        <a:xfrm>
          <a:off x="2908300" y="61950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119380</xdr:rowOff>
    </xdr:from>
    <xdr:to>
      <xdr:col>10</xdr:col>
      <xdr:colOff>165100</xdr:colOff>
      <xdr:row>36</xdr:row>
      <xdr:rowOff>49530</xdr:rowOff>
    </xdr:to>
    <xdr:sp macro="" textlink="">
      <xdr:nvSpPr>
        <xdr:cNvPr id="78" name="楕円 77">
          <a:extLst>
            <a:ext uri="{FF2B5EF4-FFF2-40B4-BE49-F238E27FC236}">
              <a16:creationId xmlns:a16="http://schemas.microsoft.com/office/drawing/2014/main" id="{5B80CBC4-1538-4EB7-85A9-E610FB856B28}"/>
            </a:ext>
          </a:extLst>
        </xdr:cNvPr>
        <xdr:cNvSpPr/>
      </xdr:nvSpPr>
      <xdr:spPr>
        <a:xfrm>
          <a:off x="1968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170180</xdr:rowOff>
    </xdr:from>
    <xdr:to>
      <xdr:col>15</xdr:col>
      <xdr:colOff>50800</xdr:colOff>
      <xdr:row>36</xdr:row>
      <xdr:rowOff>22860</xdr:rowOff>
    </xdr:to>
    <xdr:cxnSp macro="">
      <xdr:nvCxnSpPr>
        <xdr:cNvPr id="79" name="直線コネクタ 78">
          <a:extLst>
            <a:ext uri="{FF2B5EF4-FFF2-40B4-BE49-F238E27FC236}">
              <a16:creationId xmlns:a16="http://schemas.microsoft.com/office/drawing/2014/main" id="{17456FED-5552-493E-B962-CE5D2E8C4917}"/>
            </a:ext>
          </a:extLst>
        </xdr:cNvPr>
        <xdr:cNvCxnSpPr/>
      </xdr:nvCxnSpPr>
      <xdr:spPr>
        <a:xfrm>
          <a:off x="2019300" y="61709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93980</xdr:rowOff>
    </xdr:from>
    <xdr:to>
      <xdr:col>6</xdr:col>
      <xdr:colOff>38100</xdr:colOff>
      <xdr:row>36</xdr:row>
      <xdr:rowOff>24130</xdr:rowOff>
    </xdr:to>
    <xdr:sp macro="" textlink="">
      <xdr:nvSpPr>
        <xdr:cNvPr id="80" name="楕円 79">
          <a:extLst>
            <a:ext uri="{FF2B5EF4-FFF2-40B4-BE49-F238E27FC236}">
              <a16:creationId xmlns:a16="http://schemas.microsoft.com/office/drawing/2014/main" id="{219D7F74-4DBA-43FB-9AA3-3D3BBD454F7F}"/>
            </a:ext>
          </a:extLst>
        </xdr:cNvPr>
        <xdr:cNvSpPr/>
      </xdr:nvSpPr>
      <xdr:spPr>
        <a:xfrm>
          <a:off x="1079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144780</xdr:rowOff>
    </xdr:from>
    <xdr:to>
      <xdr:col>10</xdr:col>
      <xdr:colOff>114300</xdr:colOff>
      <xdr:row>35</xdr:row>
      <xdr:rowOff>170180</xdr:rowOff>
    </xdr:to>
    <xdr:cxnSp macro="">
      <xdr:nvCxnSpPr>
        <xdr:cNvPr id="81" name="直線コネクタ 80">
          <a:extLst>
            <a:ext uri="{FF2B5EF4-FFF2-40B4-BE49-F238E27FC236}">
              <a16:creationId xmlns:a16="http://schemas.microsoft.com/office/drawing/2014/main" id="{5F2905DC-450A-4FF7-87F6-FBC7D7DC6179}"/>
            </a:ext>
          </a:extLst>
        </xdr:cNvPr>
        <xdr:cNvCxnSpPr/>
      </xdr:nvCxnSpPr>
      <xdr:spPr>
        <a:xfrm>
          <a:off x="1130300" y="61455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E2F82822-1429-4AE3-9F1B-72FEB4989782}"/>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134637</xdr:rowOff>
    </xdr:from>
    <xdr:ext cx="405111" cy="259045"/>
    <xdr:sp macro="" textlink="">
      <xdr:nvSpPr>
        <xdr:cNvPr id="83" name="n_2aveValue【図書館】&#10;有形固定資産減価償却率">
          <a:extLst>
            <a:ext uri="{FF2B5EF4-FFF2-40B4-BE49-F238E27FC236}">
              <a16:creationId xmlns:a16="http://schemas.microsoft.com/office/drawing/2014/main" id="{0E9F08ED-26A1-4D18-8B8E-055855D5B3AE}"/>
            </a:ext>
          </a:extLst>
        </xdr:cNvPr>
        <xdr:cNvSpPr txBox="1"/>
      </xdr:nvSpPr>
      <xdr:spPr>
        <a:xfrm>
          <a:off x="27057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a:extLst>
            <a:ext uri="{FF2B5EF4-FFF2-40B4-BE49-F238E27FC236}">
              <a16:creationId xmlns:a16="http://schemas.microsoft.com/office/drawing/2014/main" id="{1DC76CEB-299D-4E33-8D6C-49B896A9ADF7}"/>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a:extLst>
            <a:ext uri="{FF2B5EF4-FFF2-40B4-BE49-F238E27FC236}">
              <a16:creationId xmlns:a16="http://schemas.microsoft.com/office/drawing/2014/main" id="{67231A3F-10B8-4F3A-B593-AF005C2ED491}"/>
            </a:ext>
          </a:extLst>
        </xdr:cNvPr>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115587</xdr:rowOff>
    </xdr:from>
    <xdr:ext cx="405111" cy="259045"/>
    <xdr:sp macro="" textlink="">
      <xdr:nvSpPr>
        <xdr:cNvPr id="86" name="n_1mainValue【図書館】&#10;有形固定資産減価償却率">
          <a:extLst>
            <a:ext uri="{FF2B5EF4-FFF2-40B4-BE49-F238E27FC236}">
              <a16:creationId xmlns:a16="http://schemas.microsoft.com/office/drawing/2014/main" id="{58B71E15-BFCA-4596-AEAF-B1608D72467A}"/>
            </a:ext>
          </a:extLst>
        </xdr:cNvPr>
        <xdr:cNvSpPr txBox="1"/>
      </xdr:nvSpPr>
      <xdr:spPr>
        <a:xfrm>
          <a:off x="35820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90187</xdr:rowOff>
    </xdr:from>
    <xdr:ext cx="405111" cy="259045"/>
    <xdr:sp macro="" textlink="">
      <xdr:nvSpPr>
        <xdr:cNvPr id="87" name="n_2mainValue【図書館】&#10;有形固定資産減価償却率">
          <a:extLst>
            <a:ext uri="{FF2B5EF4-FFF2-40B4-BE49-F238E27FC236}">
              <a16:creationId xmlns:a16="http://schemas.microsoft.com/office/drawing/2014/main" id="{B9AE67CC-79CD-4505-957F-20D35224CDED}"/>
            </a:ext>
          </a:extLst>
        </xdr:cNvPr>
        <xdr:cNvSpPr txBox="1"/>
      </xdr:nvSpPr>
      <xdr:spPr>
        <a:xfrm>
          <a:off x="2705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66057</xdr:rowOff>
    </xdr:from>
    <xdr:ext cx="405111" cy="259045"/>
    <xdr:sp macro="" textlink="">
      <xdr:nvSpPr>
        <xdr:cNvPr id="88" name="n_3mainValue【図書館】&#10;有形固定資産減価償却率">
          <a:extLst>
            <a:ext uri="{FF2B5EF4-FFF2-40B4-BE49-F238E27FC236}">
              <a16:creationId xmlns:a16="http://schemas.microsoft.com/office/drawing/2014/main" id="{A9E60D63-EFC0-4847-BBD9-EF3E1282FB94}"/>
            </a:ext>
          </a:extLst>
        </xdr:cNvPr>
        <xdr:cNvSpPr txBox="1"/>
      </xdr:nvSpPr>
      <xdr:spPr>
        <a:xfrm>
          <a:off x="1816744"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89" name="n_4mainValue【図書館】&#10;有形固定資産減価償却率">
          <a:extLst>
            <a:ext uri="{FF2B5EF4-FFF2-40B4-BE49-F238E27FC236}">
              <a16:creationId xmlns:a16="http://schemas.microsoft.com/office/drawing/2014/main" id="{EB2784E5-2F08-4204-BE13-7CD0F2E38F1E}"/>
            </a:ext>
          </a:extLst>
        </xdr:cNvPr>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61A03D43-1414-469F-9786-01BE4FFC03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A659A26B-157E-4285-B281-FC6A6E498B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EE5FD8AE-BE34-47BA-8ABD-6A82317DD83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EB97B7D1-5D1E-4A30-9563-049DA3A265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E7010D2-C500-4A4B-B3E7-9B57B87F8C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B5140F94-29FF-4163-B494-79C593CF6C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D44BACB-0EE5-41C7-960F-CE9AAA4742B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7F2C3B2-BC6D-4254-91FE-5B0CC26894D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8A27CCD-3989-4667-8897-C7D999D125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7F95C46-0F93-4B7C-9072-156B51EAA77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7EE30950-4EE1-43B1-847A-40E148A8887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E501F22-3DFF-4F2B-9C51-EFAE5EA3A4F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8AA76D0-71F0-4829-A03F-E771FC2A272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2415E497-AC25-4113-9780-59BBF6C9EA7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44B3749-EEAD-4F57-80C2-E161E19E3CA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FBB9A16C-683C-4EFB-8ACD-C5A3204A364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73607376-40A3-4A08-BA74-68F4CD9A360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36B23BE4-D84F-4C66-870B-26B0DA1E4B5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72A0E7AA-7016-4CAC-8CC8-421EC33509A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F7D32849-2FF1-4413-8C1C-5B20DD0455C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D32CE7F-1EC6-4A99-9C41-0F300A39DA8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D4AB533-0805-4E85-968B-D70C81555C5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3292A3E-B93D-4C02-9FED-C8C111F43AD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484511B2-AFBC-42A2-BB1C-DEFE290148F3}"/>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4FDF0486-6E24-450A-AC47-BAB9779DF41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1DEA64D5-4004-471A-9BB5-B64D62D7598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A58F6ECC-A34E-4389-B24B-591A70986328}"/>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E7593037-C22F-4A5B-A588-5F43AB2DE2EB}"/>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D8717313-2CDB-40BE-8D08-9B8597023DEB}"/>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97AB39D9-D690-41CB-99A9-BF817B82517D}"/>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8FE3C564-953D-4910-A27E-2D50421BC677}"/>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C423B6A0-9EF2-4236-9340-08F43F6DD9C9}"/>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09698C63-7B41-498B-BF34-A5E5C61674D2}"/>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4E09BB98-6AC6-48CE-B17D-80DA97EA842B}"/>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F019ECF-1346-420F-9E2B-912775427A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4684A9-F634-4B3A-83C1-CCEA9038B36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6E6CF3-AD75-4687-9F22-7E58D17A3E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9F15B4-C17E-4140-81B9-9E39340D7B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289DB10-A301-47E2-87DD-BCEDE1BDA68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78740</xdr:rowOff>
    </xdr:from>
    <xdr:to>
      <xdr:col>55</xdr:col>
      <xdr:colOff>50800</xdr:colOff>
      <xdr:row>40</xdr:row>
      <xdr:rowOff>8890</xdr:rowOff>
    </xdr:to>
    <xdr:sp macro="" textlink="">
      <xdr:nvSpPr>
        <xdr:cNvPr id="129" name="楕円 128">
          <a:extLst>
            <a:ext uri="{FF2B5EF4-FFF2-40B4-BE49-F238E27FC236}">
              <a16:creationId xmlns:a16="http://schemas.microsoft.com/office/drawing/2014/main" id="{1B0B134C-717D-49CE-94B4-E51CEEE166E5}"/>
            </a:ext>
          </a:extLst>
        </xdr:cNvPr>
        <xdr:cNvSpPr/>
      </xdr:nvSpPr>
      <xdr:spPr>
        <a:xfrm>
          <a:off x="10426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101617</xdr:rowOff>
    </xdr:from>
    <xdr:ext cx="469744" cy="259045"/>
    <xdr:sp macro="" textlink="">
      <xdr:nvSpPr>
        <xdr:cNvPr id="130" name="【図書館】&#10;一人当たり面積該当値テキスト">
          <a:extLst>
            <a:ext uri="{FF2B5EF4-FFF2-40B4-BE49-F238E27FC236}">
              <a16:creationId xmlns:a16="http://schemas.microsoft.com/office/drawing/2014/main" id="{893457DC-28A6-4EB4-921F-B5F0B15AEB76}"/>
            </a:ext>
          </a:extLst>
        </xdr:cNvPr>
        <xdr:cNvSpPr txBox="1"/>
      </xdr:nvSpPr>
      <xdr:spPr>
        <a:xfrm>
          <a:off x="10515600"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86360</xdr:rowOff>
    </xdr:from>
    <xdr:to>
      <xdr:col>50</xdr:col>
      <xdr:colOff>165100</xdr:colOff>
      <xdr:row>40</xdr:row>
      <xdr:rowOff>16510</xdr:rowOff>
    </xdr:to>
    <xdr:sp macro="" textlink="">
      <xdr:nvSpPr>
        <xdr:cNvPr id="131" name="楕円 130">
          <a:extLst>
            <a:ext uri="{FF2B5EF4-FFF2-40B4-BE49-F238E27FC236}">
              <a16:creationId xmlns:a16="http://schemas.microsoft.com/office/drawing/2014/main" id="{D84FD2FD-0A7B-40E4-88DF-FA9BA822F26C}"/>
            </a:ext>
          </a:extLst>
        </xdr:cNvPr>
        <xdr:cNvSpPr/>
      </xdr:nvSpPr>
      <xdr:spPr>
        <a:xfrm>
          <a:off x="9588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129540</xdr:rowOff>
    </xdr:from>
    <xdr:to>
      <xdr:col>55</xdr:col>
      <xdr:colOff>0</xdr:colOff>
      <xdr:row>39</xdr:row>
      <xdr:rowOff>137160</xdr:rowOff>
    </xdr:to>
    <xdr:cxnSp macro="">
      <xdr:nvCxnSpPr>
        <xdr:cNvPr id="132" name="直線コネクタ 131">
          <a:extLst>
            <a:ext uri="{FF2B5EF4-FFF2-40B4-BE49-F238E27FC236}">
              <a16:creationId xmlns:a16="http://schemas.microsoft.com/office/drawing/2014/main" id="{00475FBD-404E-4CE8-895D-8E96781BA53B}"/>
            </a:ext>
          </a:extLst>
        </xdr:cNvPr>
        <xdr:cNvCxnSpPr/>
      </xdr:nvCxnSpPr>
      <xdr:spPr>
        <a:xfrm flipV="1">
          <a:off x="9639300" y="68160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93980</xdr:rowOff>
    </xdr:from>
    <xdr:to>
      <xdr:col>46</xdr:col>
      <xdr:colOff>38100</xdr:colOff>
      <xdr:row>40</xdr:row>
      <xdr:rowOff>24130</xdr:rowOff>
    </xdr:to>
    <xdr:sp macro="" textlink="">
      <xdr:nvSpPr>
        <xdr:cNvPr id="133" name="楕円 132">
          <a:extLst>
            <a:ext uri="{FF2B5EF4-FFF2-40B4-BE49-F238E27FC236}">
              <a16:creationId xmlns:a16="http://schemas.microsoft.com/office/drawing/2014/main" id="{99F49961-82F5-4B68-AEB3-478809047748}"/>
            </a:ext>
          </a:extLst>
        </xdr:cNvPr>
        <xdr:cNvSpPr/>
      </xdr:nvSpPr>
      <xdr:spPr>
        <a:xfrm>
          <a:off x="8699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137160</xdr:rowOff>
    </xdr:from>
    <xdr:to>
      <xdr:col>50</xdr:col>
      <xdr:colOff>114300</xdr:colOff>
      <xdr:row>39</xdr:row>
      <xdr:rowOff>144780</xdr:rowOff>
    </xdr:to>
    <xdr:cxnSp macro="">
      <xdr:nvCxnSpPr>
        <xdr:cNvPr id="134" name="直線コネクタ 133">
          <a:extLst>
            <a:ext uri="{FF2B5EF4-FFF2-40B4-BE49-F238E27FC236}">
              <a16:creationId xmlns:a16="http://schemas.microsoft.com/office/drawing/2014/main" id="{EBB657CD-1D3A-42EA-886E-6D154C27EE87}"/>
            </a:ext>
          </a:extLst>
        </xdr:cNvPr>
        <xdr:cNvCxnSpPr/>
      </xdr:nvCxnSpPr>
      <xdr:spPr>
        <a:xfrm flipV="1">
          <a:off x="8750300" y="682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101600</xdr:rowOff>
    </xdr:from>
    <xdr:to>
      <xdr:col>41</xdr:col>
      <xdr:colOff>101600</xdr:colOff>
      <xdr:row>40</xdr:row>
      <xdr:rowOff>31750</xdr:rowOff>
    </xdr:to>
    <xdr:sp macro="" textlink="">
      <xdr:nvSpPr>
        <xdr:cNvPr id="135" name="楕円 134">
          <a:extLst>
            <a:ext uri="{FF2B5EF4-FFF2-40B4-BE49-F238E27FC236}">
              <a16:creationId xmlns:a16="http://schemas.microsoft.com/office/drawing/2014/main" id="{DE7DB404-4677-48AE-A94C-255BBD386351}"/>
            </a:ext>
          </a:extLst>
        </xdr:cNvPr>
        <xdr:cNvSpPr/>
      </xdr:nvSpPr>
      <xdr:spPr>
        <a:xfrm>
          <a:off x="7810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144780</xdr:rowOff>
    </xdr:from>
    <xdr:to>
      <xdr:col>45</xdr:col>
      <xdr:colOff>177800</xdr:colOff>
      <xdr:row>39</xdr:row>
      <xdr:rowOff>152400</xdr:rowOff>
    </xdr:to>
    <xdr:cxnSp macro="">
      <xdr:nvCxnSpPr>
        <xdr:cNvPr id="136" name="直線コネクタ 135">
          <a:extLst>
            <a:ext uri="{FF2B5EF4-FFF2-40B4-BE49-F238E27FC236}">
              <a16:creationId xmlns:a16="http://schemas.microsoft.com/office/drawing/2014/main" id="{5C796BA6-D5E0-4786-95FB-DBA455A6B697}"/>
            </a:ext>
          </a:extLst>
        </xdr:cNvPr>
        <xdr:cNvCxnSpPr/>
      </xdr:nvCxnSpPr>
      <xdr:spPr>
        <a:xfrm flipV="1">
          <a:off x="7861300" y="683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109220</xdr:rowOff>
    </xdr:from>
    <xdr:to>
      <xdr:col>36</xdr:col>
      <xdr:colOff>165100</xdr:colOff>
      <xdr:row>40</xdr:row>
      <xdr:rowOff>39370</xdr:rowOff>
    </xdr:to>
    <xdr:sp macro="" textlink="">
      <xdr:nvSpPr>
        <xdr:cNvPr id="137" name="楕円 136">
          <a:extLst>
            <a:ext uri="{FF2B5EF4-FFF2-40B4-BE49-F238E27FC236}">
              <a16:creationId xmlns:a16="http://schemas.microsoft.com/office/drawing/2014/main" id="{BC848C06-D592-4CF0-B8A6-53393ED2CFFB}"/>
            </a:ext>
          </a:extLst>
        </xdr:cNvPr>
        <xdr:cNvSpPr/>
      </xdr:nvSpPr>
      <xdr:spPr>
        <a:xfrm>
          <a:off x="692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152400</xdr:rowOff>
    </xdr:from>
    <xdr:to>
      <xdr:col>41</xdr:col>
      <xdr:colOff>50800</xdr:colOff>
      <xdr:row>39</xdr:row>
      <xdr:rowOff>160020</xdr:rowOff>
    </xdr:to>
    <xdr:cxnSp macro="">
      <xdr:nvCxnSpPr>
        <xdr:cNvPr id="138" name="直線コネクタ 137">
          <a:extLst>
            <a:ext uri="{FF2B5EF4-FFF2-40B4-BE49-F238E27FC236}">
              <a16:creationId xmlns:a16="http://schemas.microsoft.com/office/drawing/2014/main" id="{AC116084-9664-431A-9060-DE0F7B63FB4F}"/>
            </a:ext>
          </a:extLst>
        </xdr:cNvPr>
        <xdr:cNvCxnSpPr/>
      </xdr:nvCxnSpPr>
      <xdr:spPr>
        <a:xfrm flipV="1">
          <a:off x="6972300" y="683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C03CD439-0DE4-4CD9-8819-1E74DA2F3EF9}"/>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CC79F5E1-1E90-48E9-9D0C-F0D01423D7CE}"/>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9EA544BE-8058-49B8-861F-8BD912A19243}"/>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9D9EE186-4E05-4741-8D74-55E29F8E1C2A}"/>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33037</xdr:rowOff>
    </xdr:from>
    <xdr:ext cx="469744" cy="259045"/>
    <xdr:sp macro="" textlink="">
      <xdr:nvSpPr>
        <xdr:cNvPr id="143" name="n_1mainValue【図書館】&#10;一人当たり面積">
          <a:extLst>
            <a:ext uri="{FF2B5EF4-FFF2-40B4-BE49-F238E27FC236}">
              <a16:creationId xmlns:a16="http://schemas.microsoft.com/office/drawing/2014/main" id="{AF449BAE-38D1-4C58-98DD-BC0BC14632B0}"/>
            </a:ext>
          </a:extLst>
        </xdr:cNvPr>
        <xdr:cNvSpPr txBox="1"/>
      </xdr:nvSpPr>
      <xdr:spPr>
        <a:xfrm>
          <a:off x="9391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40657</xdr:rowOff>
    </xdr:from>
    <xdr:ext cx="469744" cy="259045"/>
    <xdr:sp macro="" textlink="">
      <xdr:nvSpPr>
        <xdr:cNvPr id="144" name="n_2mainValue【図書館】&#10;一人当たり面積">
          <a:extLst>
            <a:ext uri="{FF2B5EF4-FFF2-40B4-BE49-F238E27FC236}">
              <a16:creationId xmlns:a16="http://schemas.microsoft.com/office/drawing/2014/main" id="{740D1E7D-86EE-4E37-8EA1-DFCDAD2E596D}"/>
            </a:ext>
          </a:extLst>
        </xdr:cNvPr>
        <xdr:cNvSpPr txBox="1"/>
      </xdr:nvSpPr>
      <xdr:spPr>
        <a:xfrm>
          <a:off x="8515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48277</xdr:rowOff>
    </xdr:from>
    <xdr:ext cx="469744" cy="259045"/>
    <xdr:sp macro="" textlink="">
      <xdr:nvSpPr>
        <xdr:cNvPr id="145" name="n_3mainValue【図書館】&#10;一人当たり面積">
          <a:extLst>
            <a:ext uri="{FF2B5EF4-FFF2-40B4-BE49-F238E27FC236}">
              <a16:creationId xmlns:a16="http://schemas.microsoft.com/office/drawing/2014/main" id="{5B409F23-E7D7-48A7-8C11-2E0B8A269442}"/>
            </a:ext>
          </a:extLst>
        </xdr:cNvPr>
        <xdr:cNvSpPr txBox="1"/>
      </xdr:nvSpPr>
      <xdr:spPr>
        <a:xfrm>
          <a:off x="76264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55897</xdr:rowOff>
    </xdr:from>
    <xdr:ext cx="469744" cy="259045"/>
    <xdr:sp macro="" textlink="">
      <xdr:nvSpPr>
        <xdr:cNvPr id="146" name="n_4mainValue【図書館】&#10;一人当たり面積">
          <a:extLst>
            <a:ext uri="{FF2B5EF4-FFF2-40B4-BE49-F238E27FC236}">
              <a16:creationId xmlns:a16="http://schemas.microsoft.com/office/drawing/2014/main" id="{C9AE377F-9C0D-48C6-AAD3-6D9CB07D3818}"/>
            </a:ext>
          </a:extLst>
        </xdr:cNvPr>
        <xdr:cNvSpPr txBox="1"/>
      </xdr:nvSpPr>
      <xdr:spPr>
        <a:xfrm>
          <a:off x="67374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7DEB197-A0E0-4645-9AA2-AE3C476A1E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61EF452-47A1-4FAF-AE28-CE075C8DB7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06D432D-B2B7-4164-B689-F26A191A5D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96C2A51-4DFE-4380-B7BB-88EED2A83D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6F144B3-CD85-438F-AA53-05038AC047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1E4B300-6CA4-43F8-BB01-2111CA6352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0CB9A09-7B88-4527-93E0-2F36F29742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6DF96E7-E663-46C5-A720-8C00041DFD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9E3151D-E9EB-4C85-848E-C27055BA3D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69359DD9-EF9C-4F54-8124-298786E218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3A2AA85-91D1-44BA-90FD-67FD3432D77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236A362-8DCD-41CD-B253-6B9A18E6746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F34DB62-3E32-49AB-9A10-5376B7C01B9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FEA977B-E7D5-405A-9910-A9D09F2CBC6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91AF65E-61A9-4F11-8217-0F8F2F04758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E0727A2-EAB0-40BA-A5C6-3E48C611A46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69443E7-458D-4BE8-8E22-336411BDB33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F40C5A5-C616-4D99-8FE4-C316DCEC3F7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0D33D4A-4268-4525-AC28-CB998278D78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630CF5D-F5B0-4AFD-9532-47094377B6A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D46CE6B-E34E-413C-9088-B0FFE04FBF8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36D9013-8146-4907-AB0A-97439C08FC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363B866-AD2A-4D40-B6C1-CFB0F3C7C83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BB8EED8-A3EE-485C-A3E9-7C59C0D5F1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A3DEFC9-EF3D-4EB0-8F61-0A30F38A8E35}"/>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855950E-5D9F-4280-9F74-E5A439B515D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F4E20B2-6BCC-46F0-B919-F87CC069D95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75360CF-0425-4E63-ABB8-0B0C0D8CF93F}"/>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CA529C78-2F8E-45A6-AB35-7E1D3A5D4DCC}"/>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5E6B446-B036-4090-8158-33EABF1C74BF}"/>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15E702CE-D9F2-4966-9C38-7C0EF77271C1}"/>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B1354DDE-8919-4C31-8696-EC9720E0567A}"/>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78AEF8E9-4B0B-465B-8587-EFAB146273CB}"/>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E04CCE31-B44D-43CF-AFED-9C4F454F24F1}"/>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ED97AAC7-DD91-4387-A69D-036814D13B32}"/>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3069A6B-990F-4AC1-9E74-88E62096CA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F65A14C-4BBB-46D7-8537-4FA38BDB1C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6AF2FF-A431-496A-8863-EA41CED276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548534-8A55-4456-9000-296FA546E0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AF1BA4-86EF-40AA-ABAD-B2E9C73133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53975</xdr:rowOff>
    </xdr:from>
    <xdr:to>
      <xdr:col>24</xdr:col>
      <xdr:colOff>114300</xdr:colOff>
      <xdr:row>62</xdr:row>
      <xdr:rowOff>155575</xdr:rowOff>
    </xdr:to>
    <xdr:sp macro="" textlink="">
      <xdr:nvSpPr>
        <xdr:cNvPr id="187" name="楕円 186">
          <a:extLst>
            <a:ext uri="{FF2B5EF4-FFF2-40B4-BE49-F238E27FC236}">
              <a16:creationId xmlns:a16="http://schemas.microsoft.com/office/drawing/2014/main" id="{87B7CE25-FC69-483E-A28C-43BF933CC281}"/>
            </a:ext>
          </a:extLst>
        </xdr:cNvPr>
        <xdr:cNvSpPr/>
      </xdr:nvSpPr>
      <xdr:spPr>
        <a:xfrm>
          <a:off x="45847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32402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AA8520D-534C-4E75-A42C-0DF09911F420}"/>
            </a:ext>
          </a:extLst>
        </xdr:cNvPr>
        <xdr:cNvSpPr txBox="1"/>
      </xdr:nvSpPr>
      <xdr:spPr>
        <a:xfrm>
          <a:off x="4673600"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19685</xdr:rowOff>
    </xdr:from>
    <xdr:to>
      <xdr:col>20</xdr:col>
      <xdr:colOff>38100</xdr:colOff>
      <xdr:row>62</xdr:row>
      <xdr:rowOff>121285</xdr:rowOff>
    </xdr:to>
    <xdr:sp macro="" textlink="">
      <xdr:nvSpPr>
        <xdr:cNvPr id="189" name="楕円 188">
          <a:extLst>
            <a:ext uri="{FF2B5EF4-FFF2-40B4-BE49-F238E27FC236}">
              <a16:creationId xmlns:a16="http://schemas.microsoft.com/office/drawing/2014/main" id="{0FA9A544-9E5A-4363-B8F6-6FDFD4CB9F1A}"/>
            </a:ext>
          </a:extLst>
        </xdr:cNvPr>
        <xdr:cNvSpPr/>
      </xdr:nvSpPr>
      <xdr:spPr>
        <a:xfrm>
          <a:off x="3746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70485</xdr:rowOff>
    </xdr:from>
    <xdr:to>
      <xdr:col>24</xdr:col>
      <xdr:colOff>63500</xdr:colOff>
      <xdr:row>62</xdr:row>
      <xdr:rowOff>104775</xdr:rowOff>
    </xdr:to>
    <xdr:cxnSp macro="">
      <xdr:nvCxnSpPr>
        <xdr:cNvPr id="190" name="直線コネクタ 189">
          <a:extLst>
            <a:ext uri="{FF2B5EF4-FFF2-40B4-BE49-F238E27FC236}">
              <a16:creationId xmlns:a16="http://schemas.microsoft.com/office/drawing/2014/main" id="{BBC3F7F0-AF71-4010-B704-232A091F17E0}"/>
            </a:ext>
          </a:extLst>
        </xdr:cNvPr>
        <xdr:cNvCxnSpPr/>
      </xdr:nvCxnSpPr>
      <xdr:spPr>
        <a:xfrm>
          <a:off x="3797300" y="107003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156845</xdr:rowOff>
    </xdr:from>
    <xdr:to>
      <xdr:col>15</xdr:col>
      <xdr:colOff>101600</xdr:colOff>
      <xdr:row>62</xdr:row>
      <xdr:rowOff>86995</xdr:rowOff>
    </xdr:to>
    <xdr:sp macro="" textlink="">
      <xdr:nvSpPr>
        <xdr:cNvPr id="191" name="楕円 190">
          <a:extLst>
            <a:ext uri="{FF2B5EF4-FFF2-40B4-BE49-F238E27FC236}">
              <a16:creationId xmlns:a16="http://schemas.microsoft.com/office/drawing/2014/main" id="{51A3E20B-610B-47E9-94E8-81B03DC6E397}"/>
            </a:ext>
          </a:extLst>
        </xdr:cNvPr>
        <xdr:cNvSpPr/>
      </xdr:nvSpPr>
      <xdr:spPr>
        <a:xfrm>
          <a:off x="2857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36195</xdr:rowOff>
    </xdr:from>
    <xdr:to>
      <xdr:col>19</xdr:col>
      <xdr:colOff>177800</xdr:colOff>
      <xdr:row>62</xdr:row>
      <xdr:rowOff>70485</xdr:rowOff>
    </xdr:to>
    <xdr:cxnSp macro="">
      <xdr:nvCxnSpPr>
        <xdr:cNvPr id="192" name="直線コネクタ 191">
          <a:extLst>
            <a:ext uri="{FF2B5EF4-FFF2-40B4-BE49-F238E27FC236}">
              <a16:creationId xmlns:a16="http://schemas.microsoft.com/office/drawing/2014/main" id="{848E1803-75B4-44BD-8DB8-595ABF53C9D5}"/>
            </a:ext>
          </a:extLst>
        </xdr:cNvPr>
        <xdr:cNvCxnSpPr/>
      </xdr:nvCxnSpPr>
      <xdr:spPr>
        <a:xfrm>
          <a:off x="2908300" y="10666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141605</xdr:rowOff>
    </xdr:from>
    <xdr:to>
      <xdr:col>10</xdr:col>
      <xdr:colOff>165100</xdr:colOff>
      <xdr:row>62</xdr:row>
      <xdr:rowOff>71755</xdr:rowOff>
    </xdr:to>
    <xdr:sp macro="" textlink="">
      <xdr:nvSpPr>
        <xdr:cNvPr id="193" name="楕円 192">
          <a:extLst>
            <a:ext uri="{FF2B5EF4-FFF2-40B4-BE49-F238E27FC236}">
              <a16:creationId xmlns:a16="http://schemas.microsoft.com/office/drawing/2014/main" id="{BBAFCF32-2EEB-4FBD-8E01-E8CF8F347ACE}"/>
            </a:ext>
          </a:extLst>
        </xdr:cNvPr>
        <xdr:cNvSpPr/>
      </xdr:nvSpPr>
      <xdr:spPr>
        <a:xfrm>
          <a:off x="1968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20955</xdr:rowOff>
    </xdr:from>
    <xdr:to>
      <xdr:col>15</xdr:col>
      <xdr:colOff>50800</xdr:colOff>
      <xdr:row>62</xdr:row>
      <xdr:rowOff>36195</xdr:rowOff>
    </xdr:to>
    <xdr:cxnSp macro="">
      <xdr:nvCxnSpPr>
        <xdr:cNvPr id="194" name="直線コネクタ 193">
          <a:extLst>
            <a:ext uri="{FF2B5EF4-FFF2-40B4-BE49-F238E27FC236}">
              <a16:creationId xmlns:a16="http://schemas.microsoft.com/office/drawing/2014/main" id="{BB008E67-D6A4-4012-A463-3E664F96EBB9}"/>
            </a:ext>
          </a:extLst>
        </xdr:cNvPr>
        <xdr:cNvCxnSpPr/>
      </xdr:nvCxnSpPr>
      <xdr:spPr>
        <a:xfrm>
          <a:off x="2019300" y="106508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105410</xdr:rowOff>
    </xdr:from>
    <xdr:to>
      <xdr:col>6</xdr:col>
      <xdr:colOff>38100</xdr:colOff>
      <xdr:row>62</xdr:row>
      <xdr:rowOff>35560</xdr:rowOff>
    </xdr:to>
    <xdr:sp macro="" textlink="">
      <xdr:nvSpPr>
        <xdr:cNvPr id="195" name="楕円 194">
          <a:extLst>
            <a:ext uri="{FF2B5EF4-FFF2-40B4-BE49-F238E27FC236}">
              <a16:creationId xmlns:a16="http://schemas.microsoft.com/office/drawing/2014/main" id="{45124125-CE7E-4A59-9814-9C994349B891}"/>
            </a:ext>
          </a:extLst>
        </xdr:cNvPr>
        <xdr:cNvSpPr/>
      </xdr:nvSpPr>
      <xdr:spPr>
        <a:xfrm>
          <a:off x="107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156210</xdr:rowOff>
    </xdr:from>
    <xdr:to>
      <xdr:col>10</xdr:col>
      <xdr:colOff>114300</xdr:colOff>
      <xdr:row>62</xdr:row>
      <xdr:rowOff>20955</xdr:rowOff>
    </xdr:to>
    <xdr:cxnSp macro="">
      <xdr:nvCxnSpPr>
        <xdr:cNvPr id="196" name="直線コネクタ 195">
          <a:extLst>
            <a:ext uri="{FF2B5EF4-FFF2-40B4-BE49-F238E27FC236}">
              <a16:creationId xmlns:a16="http://schemas.microsoft.com/office/drawing/2014/main" id="{B4A8712F-AABF-4507-9EA7-DBB2B9D540DD}"/>
            </a:ext>
          </a:extLst>
        </xdr:cNvPr>
        <xdr:cNvCxnSpPr/>
      </xdr:nvCxnSpPr>
      <xdr:spPr>
        <a:xfrm>
          <a:off x="1130300" y="106146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AF42B1BF-6523-42F5-9799-42BF24637448}"/>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359BA33A-C7FF-423F-A809-342A9021FDA2}"/>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3E362CBA-D800-4E6E-A001-00667E1FC6F8}"/>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D77EB0CF-8006-43E2-8892-1B599E63813B}"/>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112412</xdr:rowOff>
    </xdr:from>
    <xdr:ext cx="405111" cy="259045"/>
    <xdr:sp macro="" textlink="">
      <xdr:nvSpPr>
        <xdr:cNvPr id="201" name="n_1mainValue【体育館・プール】&#10;有形固定資産減価償却率">
          <a:extLst>
            <a:ext uri="{FF2B5EF4-FFF2-40B4-BE49-F238E27FC236}">
              <a16:creationId xmlns:a16="http://schemas.microsoft.com/office/drawing/2014/main" id="{B5B66F3D-310D-42C7-8C30-AC08D7825EF8}"/>
            </a:ext>
          </a:extLst>
        </xdr:cNvPr>
        <xdr:cNvSpPr txBox="1"/>
      </xdr:nvSpPr>
      <xdr:spPr>
        <a:xfrm>
          <a:off x="3582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78122</xdr:rowOff>
    </xdr:from>
    <xdr:ext cx="405111" cy="259045"/>
    <xdr:sp macro="" textlink="">
      <xdr:nvSpPr>
        <xdr:cNvPr id="202" name="n_2mainValue【体育館・プール】&#10;有形固定資産減価償却率">
          <a:extLst>
            <a:ext uri="{FF2B5EF4-FFF2-40B4-BE49-F238E27FC236}">
              <a16:creationId xmlns:a16="http://schemas.microsoft.com/office/drawing/2014/main" id="{9DAAD8AF-DE79-4832-9D83-2607E55C7C58}"/>
            </a:ext>
          </a:extLst>
        </xdr:cNvPr>
        <xdr:cNvSpPr txBox="1"/>
      </xdr:nvSpPr>
      <xdr:spPr>
        <a:xfrm>
          <a:off x="2705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62882</xdr:rowOff>
    </xdr:from>
    <xdr:ext cx="405111" cy="259045"/>
    <xdr:sp macro="" textlink="">
      <xdr:nvSpPr>
        <xdr:cNvPr id="203" name="n_3mainValue【体育館・プール】&#10;有形固定資産減価償却率">
          <a:extLst>
            <a:ext uri="{FF2B5EF4-FFF2-40B4-BE49-F238E27FC236}">
              <a16:creationId xmlns:a16="http://schemas.microsoft.com/office/drawing/2014/main" id="{4DF47A27-2737-47B4-8E71-5048B034CD7A}"/>
            </a:ext>
          </a:extLst>
        </xdr:cNvPr>
        <xdr:cNvSpPr txBox="1"/>
      </xdr:nvSpPr>
      <xdr:spPr>
        <a:xfrm>
          <a:off x="1816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26687</xdr:rowOff>
    </xdr:from>
    <xdr:ext cx="405111" cy="259045"/>
    <xdr:sp macro="" textlink="">
      <xdr:nvSpPr>
        <xdr:cNvPr id="204" name="n_4mainValue【体育館・プール】&#10;有形固定資産減価償却率">
          <a:extLst>
            <a:ext uri="{FF2B5EF4-FFF2-40B4-BE49-F238E27FC236}">
              <a16:creationId xmlns:a16="http://schemas.microsoft.com/office/drawing/2014/main" id="{D0086A87-433A-4F2B-BA1F-F1867CC87BBC}"/>
            </a:ext>
          </a:extLst>
        </xdr:cNvPr>
        <xdr:cNvSpPr txBox="1"/>
      </xdr:nvSpPr>
      <xdr:spPr>
        <a:xfrm>
          <a:off x="927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6BDE05F-9560-4B33-A7DC-C92DFF1B3E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240385D-907C-4C1F-BC5A-AC1903C581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D8E976A-C39B-4E50-A223-3FF960473D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E8C7E9C-6BC7-42AF-A893-EC8C7A360EB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C41EF5E-E244-48EF-B918-712073AB13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C0C23F3-1A77-4F4E-96EA-1960A790B8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F0A7CD6-47D9-43D1-8A1E-2EDC9DCC224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5536E80-F321-4ADB-A087-281E7DA3C4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6132860-E110-4763-AEA1-487C6E6D0F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47E0498-6894-48F7-9725-0B1E1CD2203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51023F7-3579-4FFA-BF0B-D89A73CAF26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42BE66B-4EE2-4A4B-A077-1C214F0E4DB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A8067F3-ED29-46D6-802E-B2C0778EBB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5D3E2AD-8435-462A-B339-A80DB14EA53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8575B30-AB74-4FAF-BC40-CF691C5883E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D5127A3-2D7C-4A62-9EDF-56352EED286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F300CDD-B3CB-4E1A-AE79-867E2D73B0E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2A53F16-3147-47BB-9605-11AC532F55C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A7D7E12-AB18-4B36-9F89-6BB0BCA43F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01AC3E3-BED6-4473-8284-8AF2E8ADF2A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75A8F40-BB4D-479F-A082-3E8023547C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EC11822-3128-4B0E-83C5-11FD15A7253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785F22D-6CE2-41C4-971B-065C0929A1A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63AA4312-A5AD-4EC7-9E24-B8BE1A4B4016}"/>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3C808285-E30B-4B15-B175-B698E294999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C38D41F5-E2EB-4179-A27A-E85D3640373D}"/>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7BA2E633-B90E-402E-B32D-0F901AA4AFE6}"/>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F5028E5C-ED92-4F17-AA92-BA3EC48FBCAF}"/>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9E2E70B9-12DA-4807-9023-19A2C3EC7945}"/>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9263DB08-9D00-471E-B69B-ED4797446491}"/>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F8933ADC-86BB-412E-A11C-FE8E5DEE0F12}"/>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FC1DB010-60BE-4D55-8B8A-FDBE127869DA}"/>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322CB6C3-22AC-403F-B73C-E555107BC855}"/>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62850F47-53FB-4440-9853-CB648796D02A}"/>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7C58E03-77AE-41EC-8BEF-36F8926A80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07E5ED3-92C8-4B11-9B00-02CF2A7931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9EEC127-FCF6-4811-AA8C-408C340BCD2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C96348-D566-466C-8236-0236FAE6430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52AD6DB-6731-4816-8E1C-A0CAFDEA0D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161417</xdr:rowOff>
    </xdr:from>
    <xdr:to>
      <xdr:col>55</xdr:col>
      <xdr:colOff>50800</xdr:colOff>
      <xdr:row>63</xdr:row>
      <xdr:rowOff>91567</xdr:rowOff>
    </xdr:to>
    <xdr:sp macro="" textlink="">
      <xdr:nvSpPr>
        <xdr:cNvPr id="244" name="楕円 243">
          <a:extLst>
            <a:ext uri="{FF2B5EF4-FFF2-40B4-BE49-F238E27FC236}">
              <a16:creationId xmlns:a16="http://schemas.microsoft.com/office/drawing/2014/main" id="{28C98DDD-B208-41B5-B734-1E06B71CD374}"/>
            </a:ext>
          </a:extLst>
        </xdr:cNvPr>
        <xdr:cNvSpPr/>
      </xdr:nvSpPr>
      <xdr:spPr>
        <a:xfrm>
          <a:off x="10426700" y="107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12844</xdr:rowOff>
    </xdr:from>
    <xdr:ext cx="469744" cy="259045"/>
    <xdr:sp macro="" textlink="">
      <xdr:nvSpPr>
        <xdr:cNvPr id="245" name="【体育館・プール】&#10;一人当たり面積該当値テキスト">
          <a:extLst>
            <a:ext uri="{FF2B5EF4-FFF2-40B4-BE49-F238E27FC236}">
              <a16:creationId xmlns:a16="http://schemas.microsoft.com/office/drawing/2014/main" id="{E77E82D9-5DA6-4F17-ACE3-9BC63FDC2DA3}"/>
            </a:ext>
          </a:extLst>
        </xdr:cNvPr>
        <xdr:cNvSpPr txBox="1"/>
      </xdr:nvSpPr>
      <xdr:spPr>
        <a:xfrm>
          <a:off x="10515600" y="1064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165608</xdr:rowOff>
    </xdr:from>
    <xdr:to>
      <xdr:col>50</xdr:col>
      <xdr:colOff>165100</xdr:colOff>
      <xdr:row>63</xdr:row>
      <xdr:rowOff>95758</xdr:rowOff>
    </xdr:to>
    <xdr:sp macro="" textlink="">
      <xdr:nvSpPr>
        <xdr:cNvPr id="246" name="楕円 245">
          <a:extLst>
            <a:ext uri="{FF2B5EF4-FFF2-40B4-BE49-F238E27FC236}">
              <a16:creationId xmlns:a16="http://schemas.microsoft.com/office/drawing/2014/main" id="{B6D3355C-7472-42F7-9C65-5D5D96F61A75}"/>
            </a:ext>
          </a:extLst>
        </xdr:cNvPr>
        <xdr:cNvSpPr/>
      </xdr:nvSpPr>
      <xdr:spPr>
        <a:xfrm>
          <a:off x="95885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40767</xdr:rowOff>
    </xdr:from>
    <xdr:to>
      <xdr:col>55</xdr:col>
      <xdr:colOff>0</xdr:colOff>
      <xdr:row>63</xdr:row>
      <xdr:rowOff>44958</xdr:rowOff>
    </xdr:to>
    <xdr:cxnSp macro="">
      <xdr:nvCxnSpPr>
        <xdr:cNvPr id="247" name="直線コネクタ 246">
          <a:extLst>
            <a:ext uri="{FF2B5EF4-FFF2-40B4-BE49-F238E27FC236}">
              <a16:creationId xmlns:a16="http://schemas.microsoft.com/office/drawing/2014/main" id="{F17AECB4-8B46-4988-B58F-9C53D5D23CEE}"/>
            </a:ext>
          </a:extLst>
        </xdr:cNvPr>
        <xdr:cNvCxnSpPr/>
      </xdr:nvCxnSpPr>
      <xdr:spPr>
        <a:xfrm flipV="1">
          <a:off x="9639300" y="10842117"/>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48" name="楕円 247">
          <a:extLst>
            <a:ext uri="{FF2B5EF4-FFF2-40B4-BE49-F238E27FC236}">
              <a16:creationId xmlns:a16="http://schemas.microsoft.com/office/drawing/2014/main" id="{9AED4BF4-7867-4B10-8782-0DFFC2D80D72}"/>
            </a:ext>
          </a:extLst>
        </xdr:cNvPr>
        <xdr:cNvSpPr/>
      </xdr:nvSpPr>
      <xdr:spPr>
        <a:xfrm>
          <a:off x="8699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44958</xdr:rowOff>
    </xdr:from>
    <xdr:to>
      <xdr:col>50</xdr:col>
      <xdr:colOff>114300</xdr:colOff>
      <xdr:row>63</xdr:row>
      <xdr:rowOff>49530</xdr:rowOff>
    </xdr:to>
    <xdr:cxnSp macro="">
      <xdr:nvCxnSpPr>
        <xdr:cNvPr id="249" name="直線コネクタ 248">
          <a:extLst>
            <a:ext uri="{FF2B5EF4-FFF2-40B4-BE49-F238E27FC236}">
              <a16:creationId xmlns:a16="http://schemas.microsoft.com/office/drawing/2014/main" id="{335ED26A-DEBA-4C51-A0C0-483DD3AB4889}"/>
            </a:ext>
          </a:extLst>
        </xdr:cNvPr>
        <xdr:cNvCxnSpPr/>
      </xdr:nvCxnSpPr>
      <xdr:spPr>
        <a:xfrm flipV="1">
          <a:off x="8750300" y="10846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xdr:rowOff>
    </xdr:from>
    <xdr:to>
      <xdr:col>41</xdr:col>
      <xdr:colOff>101600</xdr:colOff>
      <xdr:row>63</xdr:row>
      <xdr:rowOff>103759</xdr:rowOff>
    </xdr:to>
    <xdr:sp macro="" textlink="">
      <xdr:nvSpPr>
        <xdr:cNvPr id="250" name="楕円 249">
          <a:extLst>
            <a:ext uri="{FF2B5EF4-FFF2-40B4-BE49-F238E27FC236}">
              <a16:creationId xmlns:a16="http://schemas.microsoft.com/office/drawing/2014/main" id="{667D2BF1-06B7-4434-84A1-F8EB83B3CDEF}"/>
            </a:ext>
          </a:extLst>
        </xdr:cNvPr>
        <xdr:cNvSpPr/>
      </xdr:nvSpPr>
      <xdr:spPr>
        <a:xfrm>
          <a:off x="7810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52959</xdr:rowOff>
    </xdr:to>
    <xdr:cxnSp macro="">
      <xdr:nvCxnSpPr>
        <xdr:cNvPr id="251" name="直線コネクタ 250">
          <a:extLst>
            <a:ext uri="{FF2B5EF4-FFF2-40B4-BE49-F238E27FC236}">
              <a16:creationId xmlns:a16="http://schemas.microsoft.com/office/drawing/2014/main" id="{47D5C135-371C-4223-AAC9-35022215D7DA}"/>
            </a:ext>
          </a:extLst>
        </xdr:cNvPr>
        <xdr:cNvCxnSpPr/>
      </xdr:nvCxnSpPr>
      <xdr:spPr>
        <a:xfrm flipV="1">
          <a:off x="7861300" y="108508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5969</xdr:rowOff>
    </xdr:from>
    <xdr:to>
      <xdr:col>36</xdr:col>
      <xdr:colOff>165100</xdr:colOff>
      <xdr:row>63</xdr:row>
      <xdr:rowOff>107569</xdr:rowOff>
    </xdr:to>
    <xdr:sp macro="" textlink="">
      <xdr:nvSpPr>
        <xdr:cNvPr id="252" name="楕円 251">
          <a:extLst>
            <a:ext uri="{FF2B5EF4-FFF2-40B4-BE49-F238E27FC236}">
              <a16:creationId xmlns:a16="http://schemas.microsoft.com/office/drawing/2014/main" id="{773597AA-1A06-49D0-B1D8-72A7488FF2DD}"/>
            </a:ext>
          </a:extLst>
        </xdr:cNvPr>
        <xdr:cNvSpPr/>
      </xdr:nvSpPr>
      <xdr:spPr>
        <a:xfrm>
          <a:off x="6921500" y="108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52959</xdr:rowOff>
    </xdr:from>
    <xdr:to>
      <xdr:col>41</xdr:col>
      <xdr:colOff>50800</xdr:colOff>
      <xdr:row>63</xdr:row>
      <xdr:rowOff>56769</xdr:rowOff>
    </xdr:to>
    <xdr:cxnSp macro="">
      <xdr:nvCxnSpPr>
        <xdr:cNvPr id="253" name="直線コネクタ 252">
          <a:extLst>
            <a:ext uri="{FF2B5EF4-FFF2-40B4-BE49-F238E27FC236}">
              <a16:creationId xmlns:a16="http://schemas.microsoft.com/office/drawing/2014/main" id="{B4AFC22C-2B2F-4D9A-95C2-BA1DA3CC78FD}"/>
            </a:ext>
          </a:extLst>
        </xdr:cNvPr>
        <xdr:cNvCxnSpPr/>
      </xdr:nvCxnSpPr>
      <xdr:spPr>
        <a:xfrm flipV="1">
          <a:off x="6972300" y="1085430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42420E07-9A4D-40E7-89CF-AB42ED65D22E}"/>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122E4DDF-A0FB-4325-921D-1432CF7B6CD1}"/>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F4C26A43-4413-40A5-B1B3-A22B25C6E1AB}"/>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C1887DAE-5DE4-4650-91DB-B0455F0CFB7D}"/>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112285</xdr:rowOff>
    </xdr:from>
    <xdr:ext cx="469744" cy="259045"/>
    <xdr:sp macro="" textlink="">
      <xdr:nvSpPr>
        <xdr:cNvPr id="258" name="n_1mainValue【体育館・プール】&#10;一人当たり面積">
          <a:extLst>
            <a:ext uri="{FF2B5EF4-FFF2-40B4-BE49-F238E27FC236}">
              <a16:creationId xmlns:a16="http://schemas.microsoft.com/office/drawing/2014/main" id="{80296A5F-8B0D-4B36-BDBE-2C219E96B45F}"/>
            </a:ext>
          </a:extLst>
        </xdr:cNvPr>
        <xdr:cNvSpPr txBox="1"/>
      </xdr:nvSpPr>
      <xdr:spPr>
        <a:xfrm>
          <a:off x="9391727" y="105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116857</xdr:rowOff>
    </xdr:from>
    <xdr:ext cx="469744" cy="259045"/>
    <xdr:sp macro="" textlink="">
      <xdr:nvSpPr>
        <xdr:cNvPr id="259" name="n_2mainValue【体育館・プール】&#10;一人当たり面積">
          <a:extLst>
            <a:ext uri="{FF2B5EF4-FFF2-40B4-BE49-F238E27FC236}">
              <a16:creationId xmlns:a16="http://schemas.microsoft.com/office/drawing/2014/main" id="{4ACCC68E-FF11-48B2-8163-2C73EC7081BC}"/>
            </a:ext>
          </a:extLst>
        </xdr:cNvPr>
        <xdr:cNvSpPr txBox="1"/>
      </xdr:nvSpPr>
      <xdr:spPr>
        <a:xfrm>
          <a:off x="8515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120286</xdr:rowOff>
    </xdr:from>
    <xdr:ext cx="469744" cy="259045"/>
    <xdr:sp macro="" textlink="">
      <xdr:nvSpPr>
        <xdr:cNvPr id="260" name="n_3mainValue【体育館・プール】&#10;一人当たり面積">
          <a:extLst>
            <a:ext uri="{FF2B5EF4-FFF2-40B4-BE49-F238E27FC236}">
              <a16:creationId xmlns:a16="http://schemas.microsoft.com/office/drawing/2014/main" id="{883EE929-C600-4650-A239-1CDFC58D9891}"/>
            </a:ext>
          </a:extLst>
        </xdr:cNvPr>
        <xdr:cNvSpPr txBox="1"/>
      </xdr:nvSpPr>
      <xdr:spPr>
        <a:xfrm>
          <a:off x="76264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124096</xdr:rowOff>
    </xdr:from>
    <xdr:ext cx="469744" cy="259045"/>
    <xdr:sp macro="" textlink="">
      <xdr:nvSpPr>
        <xdr:cNvPr id="261" name="n_4mainValue【体育館・プール】&#10;一人当たり面積">
          <a:extLst>
            <a:ext uri="{FF2B5EF4-FFF2-40B4-BE49-F238E27FC236}">
              <a16:creationId xmlns:a16="http://schemas.microsoft.com/office/drawing/2014/main" id="{27FB22C4-AB14-4295-A688-57855DAA0B3D}"/>
            </a:ext>
          </a:extLst>
        </xdr:cNvPr>
        <xdr:cNvSpPr txBox="1"/>
      </xdr:nvSpPr>
      <xdr:spPr>
        <a:xfrm>
          <a:off x="6737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E0C5F72-B9B7-44BA-A9E5-E9F249C93F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61D67D0-F270-4AB8-A49B-214C575ECF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08F8092-A51B-4E7F-A2D4-2A2BF5D909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9769699-9A61-4EA2-B45E-245D0499D3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F800225-6A69-4DC4-91AB-3B36F2D58A7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0F067DB-596C-42ED-8226-22B61E275F2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4B79625-63FE-43D7-9E6E-4FE6985AE3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85778A2-527E-4964-AD2E-72B75057E49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145B03A-9A2A-4D8A-829E-7711A3BFF8E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1EBC83F-D31D-449E-8695-4D45AD8959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B0D77E4-4AE5-4AF7-AA0B-24A26BBF01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62958A9-C0C5-4252-BAA9-5CA9F0ABC59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D0C22FA-ED5F-49BB-8335-80C64481D28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29040C42-DBAE-4B57-8FEC-FFE0F8F3B80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FF6A1D73-B32A-42B8-BAA3-B211B4190E9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7F2CD744-CD27-4A69-9F5E-E41626FDDF2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3C86B644-590C-4C1F-9FC6-D0B5B0F1D1D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A27FF085-B32F-4B66-A1F0-A1098D0FE55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C768C192-452E-4862-B4BA-247298AF54D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AD9903FE-0DA8-466D-9B24-F86C269B980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760BC0CA-5761-461F-9753-9C2EE8CF35E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1565149-69E5-4964-B230-7E414B7F909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DEDB56CC-1BC0-421D-B072-E601D87D303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720F156-7AA9-4EEB-8448-9C6BE7AF51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9D925EB-B6F0-4D81-9369-07CCF0FB75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B553D960-3DF4-4DC1-865C-B8C57B3320CA}"/>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1CC1DF06-5D11-4CB0-96D4-A83E4C76623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945D526B-3563-434F-9BAC-F9E8FC55BE7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7A89EC06-55F5-48DD-8CCA-A287B2027C4F}"/>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FC184DE0-5205-4A7F-B429-73408E1F7E54}"/>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61139EC-BBB7-4C9A-A8BF-577BEF0FDD46}"/>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6B293E9A-4DC4-446B-85BE-EF380D915A96}"/>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3A73380A-3F66-45B5-B37E-ADD159544BC9}"/>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4FC58622-8CE8-4B35-AF92-CDD4571B8FC0}"/>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37CF8BAA-B5D1-4362-B677-783D8A462FD7}"/>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0C50191E-781E-47BA-9CA2-08D6A026AFDC}"/>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BB3750E-28F2-4409-A91C-2FE095AB8F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5C4828C-5847-451D-855F-2B0EE4024A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A626C0A-ACB6-49E6-95BB-692F29345A2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AB62734-F378-44B5-9610-C1D8DDC1C1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AB3EC4A-366F-404C-A4E7-4D47C2AC592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303" name="楕円 302">
          <a:extLst>
            <a:ext uri="{FF2B5EF4-FFF2-40B4-BE49-F238E27FC236}">
              <a16:creationId xmlns:a16="http://schemas.microsoft.com/office/drawing/2014/main" id="{406925A3-4334-4EC5-B5D0-F4068F7094A0}"/>
            </a:ext>
          </a:extLst>
        </xdr:cNvPr>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B92E04E-2F27-4C8E-9A0E-749B17C645F4}"/>
            </a:ext>
          </a:extLst>
        </xdr:cNvPr>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109764</xdr:rowOff>
    </xdr:from>
    <xdr:to>
      <xdr:col>20</xdr:col>
      <xdr:colOff>38100</xdr:colOff>
      <xdr:row>84</xdr:row>
      <xdr:rowOff>39914</xdr:rowOff>
    </xdr:to>
    <xdr:sp macro="" textlink="">
      <xdr:nvSpPr>
        <xdr:cNvPr id="305" name="楕円 304">
          <a:extLst>
            <a:ext uri="{FF2B5EF4-FFF2-40B4-BE49-F238E27FC236}">
              <a16:creationId xmlns:a16="http://schemas.microsoft.com/office/drawing/2014/main" id="{99BA2F8D-ADCB-4256-BBD3-BA107EEFA530}"/>
            </a:ext>
          </a:extLst>
        </xdr:cNvPr>
        <xdr:cNvSpPr/>
      </xdr:nvSpPr>
      <xdr:spPr>
        <a:xfrm>
          <a:off x="3746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83</xdr:row>
      <xdr:rowOff>160564</xdr:rowOff>
    </xdr:to>
    <xdr:cxnSp macro="">
      <xdr:nvCxnSpPr>
        <xdr:cNvPr id="306" name="直線コネクタ 305">
          <a:extLst>
            <a:ext uri="{FF2B5EF4-FFF2-40B4-BE49-F238E27FC236}">
              <a16:creationId xmlns:a16="http://schemas.microsoft.com/office/drawing/2014/main" id="{3FC8BA6B-74DB-479D-AF52-B33CE286554B}"/>
            </a:ext>
          </a:extLst>
        </xdr:cNvPr>
        <xdr:cNvCxnSpPr/>
      </xdr:nvCxnSpPr>
      <xdr:spPr>
        <a:xfrm flipV="1">
          <a:off x="3797300" y="1435988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68943</xdr:rowOff>
    </xdr:from>
    <xdr:to>
      <xdr:col>15</xdr:col>
      <xdr:colOff>101600</xdr:colOff>
      <xdr:row>83</xdr:row>
      <xdr:rowOff>170543</xdr:rowOff>
    </xdr:to>
    <xdr:sp macro="" textlink="">
      <xdr:nvSpPr>
        <xdr:cNvPr id="307" name="楕円 306">
          <a:extLst>
            <a:ext uri="{FF2B5EF4-FFF2-40B4-BE49-F238E27FC236}">
              <a16:creationId xmlns:a16="http://schemas.microsoft.com/office/drawing/2014/main" id="{1D5F4B76-4AB2-40D0-8995-4D8A2E27CFEC}"/>
            </a:ext>
          </a:extLst>
        </xdr:cNvPr>
        <xdr:cNvSpPr/>
      </xdr:nvSpPr>
      <xdr:spPr>
        <a:xfrm>
          <a:off x="2857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119743</xdr:rowOff>
    </xdr:from>
    <xdr:to>
      <xdr:col>19</xdr:col>
      <xdr:colOff>177800</xdr:colOff>
      <xdr:row>83</xdr:row>
      <xdr:rowOff>160564</xdr:rowOff>
    </xdr:to>
    <xdr:cxnSp macro="">
      <xdr:nvCxnSpPr>
        <xdr:cNvPr id="308" name="直線コネクタ 307">
          <a:extLst>
            <a:ext uri="{FF2B5EF4-FFF2-40B4-BE49-F238E27FC236}">
              <a16:creationId xmlns:a16="http://schemas.microsoft.com/office/drawing/2014/main" id="{A2379C45-E759-4D39-9FBB-1DF447A3ACFA}"/>
            </a:ext>
          </a:extLst>
        </xdr:cNvPr>
        <xdr:cNvCxnSpPr/>
      </xdr:nvCxnSpPr>
      <xdr:spPr>
        <a:xfrm>
          <a:off x="2908300" y="143500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62412</xdr:rowOff>
    </xdr:from>
    <xdr:to>
      <xdr:col>10</xdr:col>
      <xdr:colOff>165100</xdr:colOff>
      <xdr:row>83</xdr:row>
      <xdr:rowOff>164012</xdr:rowOff>
    </xdr:to>
    <xdr:sp macro="" textlink="">
      <xdr:nvSpPr>
        <xdr:cNvPr id="309" name="楕円 308">
          <a:extLst>
            <a:ext uri="{FF2B5EF4-FFF2-40B4-BE49-F238E27FC236}">
              <a16:creationId xmlns:a16="http://schemas.microsoft.com/office/drawing/2014/main" id="{0B9122B4-0444-4C7C-8FCF-3854939CC6A0}"/>
            </a:ext>
          </a:extLst>
        </xdr:cNvPr>
        <xdr:cNvSpPr/>
      </xdr:nvSpPr>
      <xdr:spPr>
        <a:xfrm>
          <a:off x="1968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113212</xdr:rowOff>
    </xdr:from>
    <xdr:to>
      <xdr:col>15</xdr:col>
      <xdr:colOff>50800</xdr:colOff>
      <xdr:row>83</xdr:row>
      <xdr:rowOff>119743</xdr:rowOff>
    </xdr:to>
    <xdr:cxnSp macro="">
      <xdr:nvCxnSpPr>
        <xdr:cNvPr id="310" name="直線コネクタ 309">
          <a:extLst>
            <a:ext uri="{FF2B5EF4-FFF2-40B4-BE49-F238E27FC236}">
              <a16:creationId xmlns:a16="http://schemas.microsoft.com/office/drawing/2014/main" id="{1D7D1F06-E0D4-4928-BBF8-2C0E4BD8E6E3}"/>
            </a:ext>
          </a:extLst>
        </xdr:cNvPr>
        <xdr:cNvCxnSpPr/>
      </xdr:nvCxnSpPr>
      <xdr:spPr>
        <a:xfrm>
          <a:off x="2019300" y="143435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24856</xdr:rowOff>
    </xdr:from>
    <xdr:to>
      <xdr:col>6</xdr:col>
      <xdr:colOff>38100</xdr:colOff>
      <xdr:row>83</xdr:row>
      <xdr:rowOff>126456</xdr:rowOff>
    </xdr:to>
    <xdr:sp macro="" textlink="">
      <xdr:nvSpPr>
        <xdr:cNvPr id="311" name="楕円 310">
          <a:extLst>
            <a:ext uri="{FF2B5EF4-FFF2-40B4-BE49-F238E27FC236}">
              <a16:creationId xmlns:a16="http://schemas.microsoft.com/office/drawing/2014/main" id="{F16F6CA6-4FDC-450D-821D-76E8A035C9C6}"/>
            </a:ext>
          </a:extLst>
        </xdr:cNvPr>
        <xdr:cNvSpPr/>
      </xdr:nvSpPr>
      <xdr:spPr>
        <a:xfrm>
          <a:off x="1079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75656</xdr:rowOff>
    </xdr:from>
    <xdr:to>
      <xdr:col>10</xdr:col>
      <xdr:colOff>114300</xdr:colOff>
      <xdr:row>83</xdr:row>
      <xdr:rowOff>113212</xdr:rowOff>
    </xdr:to>
    <xdr:cxnSp macro="">
      <xdr:nvCxnSpPr>
        <xdr:cNvPr id="312" name="直線コネクタ 311">
          <a:extLst>
            <a:ext uri="{FF2B5EF4-FFF2-40B4-BE49-F238E27FC236}">
              <a16:creationId xmlns:a16="http://schemas.microsoft.com/office/drawing/2014/main" id="{F855D292-3449-4F8A-BF56-95CFE77FDA0B}"/>
            </a:ext>
          </a:extLst>
        </xdr:cNvPr>
        <xdr:cNvCxnSpPr/>
      </xdr:nvCxnSpPr>
      <xdr:spPr>
        <a:xfrm>
          <a:off x="1130300" y="143060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07D95640-7D54-4D83-95A1-88D83F7E4C35}"/>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B9950BDB-68D5-4F70-978D-903B91287752}"/>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8CD20140-5DDB-408E-BD07-A4984C6531DB}"/>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3A41D9E1-1D0A-4249-8790-FD448DB792C7}"/>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31041</xdr:rowOff>
    </xdr:from>
    <xdr:ext cx="405111" cy="259045"/>
    <xdr:sp macro="" textlink="">
      <xdr:nvSpPr>
        <xdr:cNvPr id="317" name="n_1mainValue【福祉施設】&#10;有形固定資産減価償却率">
          <a:extLst>
            <a:ext uri="{FF2B5EF4-FFF2-40B4-BE49-F238E27FC236}">
              <a16:creationId xmlns:a16="http://schemas.microsoft.com/office/drawing/2014/main" id="{56A17C70-575D-41E2-985F-9C65FF26E4A1}"/>
            </a:ext>
          </a:extLst>
        </xdr:cNvPr>
        <xdr:cNvSpPr txBox="1"/>
      </xdr:nvSpPr>
      <xdr:spPr>
        <a:xfrm>
          <a:off x="35820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161670</xdr:rowOff>
    </xdr:from>
    <xdr:ext cx="405111" cy="259045"/>
    <xdr:sp macro="" textlink="">
      <xdr:nvSpPr>
        <xdr:cNvPr id="318" name="n_2mainValue【福祉施設】&#10;有形固定資産減価償却率">
          <a:extLst>
            <a:ext uri="{FF2B5EF4-FFF2-40B4-BE49-F238E27FC236}">
              <a16:creationId xmlns:a16="http://schemas.microsoft.com/office/drawing/2014/main" id="{566F995C-7BE6-47D5-8F1C-33696A608FD3}"/>
            </a:ext>
          </a:extLst>
        </xdr:cNvPr>
        <xdr:cNvSpPr txBox="1"/>
      </xdr:nvSpPr>
      <xdr:spPr>
        <a:xfrm>
          <a:off x="2705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155139</xdr:rowOff>
    </xdr:from>
    <xdr:ext cx="405111" cy="259045"/>
    <xdr:sp macro="" textlink="">
      <xdr:nvSpPr>
        <xdr:cNvPr id="319" name="n_3mainValue【福祉施設】&#10;有形固定資産減価償却率">
          <a:extLst>
            <a:ext uri="{FF2B5EF4-FFF2-40B4-BE49-F238E27FC236}">
              <a16:creationId xmlns:a16="http://schemas.microsoft.com/office/drawing/2014/main" id="{5F03C0AD-69AB-4899-9DF6-AD28F596B343}"/>
            </a:ext>
          </a:extLst>
        </xdr:cNvPr>
        <xdr:cNvSpPr txBox="1"/>
      </xdr:nvSpPr>
      <xdr:spPr>
        <a:xfrm>
          <a:off x="1816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20" name="n_4mainValue【福祉施設】&#10;有形固定資産減価償却率">
          <a:extLst>
            <a:ext uri="{FF2B5EF4-FFF2-40B4-BE49-F238E27FC236}">
              <a16:creationId xmlns:a16="http://schemas.microsoft.com/office/drawing/2014/main" id="{C5F991BF-825E-4CD6-9626-41924D1614A2}"/>
            </a:ext>
          </a:extLst>
        </xdr:cNvPr>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052EE88-D9C3-4079-B401-E2194E9AFB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C0F29E5-8516-4D69-9E02-4B8BB61C26D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D7DD1CF-1DF9-4CED-9673-FA3F6E4865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A6C3EC7-900D-40AC-B2A6-2507A557D8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EB57887-9A63-4D95-A56D-3BDCD0E239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033743A-A06F-4321-A49B-9780DB86D6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0E6148E-1BB9-4569-890E-634A63D807D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C47AF44-D7B1-484A-B564-F85F42DD94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5732112-40E7-4121-B18A-AEB7154229F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38B585D-9502-476E-A095-273CD39385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F841583B-7662-4404-8FE3-B6A37D01E32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65BB475-6DCF-4E57-AC1A-A8C1A8B1C78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A85D0190-8D56-4799-A9B7-3946B1EEB2F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152D6820-028C-4CDF-9AF8-D8BA6C21ADA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221EFC29-E9FD-4F73-A098-B2A11151356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F789F52B-3ED9-4C43-9F04-DB6450950AB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904B2B53-CEF9-4867-BF3F-32FFB696301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251E3F5A-D50B-4C6F-9EFF-6D219B22467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112A3FB1-8F3F-41DA-9B87-A00AD600F9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FADD310-D200-4BCD-A4A3-FC22CD64A1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EAFF0D87-51C7-45C8-8B82-6D58E9EEFB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0AC76BFB-A4BF-4D5A-B407-D59C3D3626D7}"/>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DA1E039C-51B9-4377-B0EB-9A8DCF0ED75E}"/>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5E391B28-8CC2-4886-AB32-AB45A93781B7}"/>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415989A1-C7B3-4FD7-91B8-B445646EE610}"/>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1364CD83-12CA-4606-80CE-5F4B2EF7FE4F}"/>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A84A1729-7CE6-45F9-8571-0B1775172BE6}"/>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D5FC3518-5E35-446E-9143-4CC17A40A2C4}"/>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DEC202E8-70CE-457D-B651-0B8C5AC1793B}"/>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78D97750-193E-41F3-9D96-4BE0FDBC7605}"/>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721CBD4C-F06D-4CFF-A481-B439A80657ED}"/>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CCCD80BB-2F9C-4C63-8DAC-3783DAC555C4}"/>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EA8F3CB-6728-46CB-B608-0550B92AF6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9F45DF7-8E9F-4788-950D-474A473679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AEC922E-F38C-453F-AFE8-75B81FF05A5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A9B6ABC-A6CB-4B6A-A94B-9D9ACE46996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B8239BF-66FD-4E28-928A-897026C9AA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140463</xdr:rowOff>
    </xdr:from>
    <xdr:to>
      <xdr:col>55</xdr:col>
      <xdr:colOff>50800</xdr:colOff>
      <xdr:row>83</xdr:row>
      <xdr:rowOff>70613</xdr:rowOff>
    </xdr:to>
    <xdr:sp macro="" textlink="">
      <xdr:nvSpPr>
        <xdr:cNvPr id="358" name="楕円 357">
          <a:extLst>
            <a:ext uri="{FF2B5EF4-FFF2-40B4-BE49-F238E27FC236}">
              <a16:creationId xmlns:a16="http://schemas.microsoft.com/office/drawing/2014/main" id="{9CF9EC76-E943-4C30-AA6A-4AD394D0A485}"/>
            </a:ext>
          </a:extLst>
        </xdr:cNvPr>
        <xdr:cNvSpPr/>
      </xdr:nvSpPr>
      <xdr:spPr>
        <a:xfrm>
          <a:off x="104267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163340</xdr:rowOff>
    </xdr:from>
    <xdr:ext cx="469744" cy="259045"/>
    <xdr:sp macro="" textlink="">
      <xdr:nvSpPr>
        <xdr:cNvPr id="359" name="【福祉施設】&#10;一人当たり面積該当値テキスト">
          <a:extLst>
            <a:ext uri="{FF2B5EF4-FFF2-40B4-BE49-F238E27FC236}">
              <a16:creationId xmlns:a16="http://schemas.microsoft.com/office/drawing/2014/main" id="{17C1F1C6-43EA-4883-A137-91108D0F00E7}"/>
            </a:ext>
          </a:extLst>
        </xdr:cNvPr>
        <xdr:cNvSpPr txBox="1"/>
      </xdr:nvSpPr>
      <xdr:spPr>
        <a:xfrm>
          <a:off x="10515600" y="1405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151892</xdr:rowOff>
    </xdr:from>
    <xdr:to>
      <xdr:col>50</xdr:col>
      <xdr:colOff>165100</xdr:colOff>
      <xdr:row>83</xdr:row>
      <xdr:rowOff>82042</xdr:rowOff>
    </xdr:to>
    <xdr:sp macro="" textlink="">
      <xdr:nvSpPr>
        <xdr:cNvPr id="360" name="楕円 359">
          <a:extLst>
            <a:ext uri="{FF2B5EF4-FFF2-40B4-BE49-F238E27FC236}">
              <a16:creationId xmlns:a16="http://schemas.microsoft.com/office/drawing/2014/main" id="{3E6DE29C-890C-43C7-939E-DB73C1D52F6E}"/>
            </a:ext>
          </a:extLst>
        </xdr:cNvPr>
        <xdr:cNvSpPr/>
      </xdr:nvSpPr>
      <xdr:spPr>
        <a:xfrm>
          <a:off x="9588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19813</xdr:rowOff>
    </xdr:from>
    <xdr:to>
      <xdr:col>55</xdr:col>
      <xdr:colOff>0</xdr:colOff>
      <xdr:row>83</xdr:row>
      <xdr:rowOff>31242</xdr:rowOff>
    </xdr:to>
    <xdr:cxnSp macro="">
      <xdr:nvCxnSpPr>
        <xdr:cNvPr id="361" name="直線コネクタ 360">
          <a:extLst>
            <a:ext uri="{FF2B5EF4-FFF2-40B4-BE49-F238E27FC236}">
              <a16:creationId xmlns:a16="http://schemas.microsoft.com/office/drawing/2014/main" id="{60CD9061-DB92-4558-B475-7BA3EE1942F2}"/>
            </a:ext>
          </a:extLst>
        </xdr:cNvPr>
        <xdr:cNvCxnSpPr/>
      </xdr:nvCxnSpPr>
      <xdr:spPr>
        <a:xfrm flipV="1">
          <a:off x="9639300" y="1425016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163322</xdr:rowOff>
    </xdr:from>
    <xdr:to>
      <xdr:col>46</xdr:col>
      <xdr:colOff>38100</xdr:colOff>
      <xdr:row>83</xdr:row>
      <xdr:rowOff>93472</xdr:rowOff>
    </xdr:to>
    <xdr:sp macro="" textlink="">
      <xdr:nvSpPr>
        <xdr:cNvPr id="362" name="楕円 361">
          <a:extLst>
            <a:ext uri="{FF2B5EF4-FFF2-40B4-BE49-F238E27FC236}">
              <a16:creationId xmlns:a16="http://schemas.microsoft.com/office/drawing/2014/main" id="{4C027062-6D30-450D-BC14-D24FC2CCCE1E}"/>
            </a:ext>
          </a:extLst>
        </xdr:cNvPr>
        <xdr:cNvSpPr/>
      </xdr:nvSpPr>
      <xdr:spPr>
        <a:xfrm>
          <a:off x="8699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31242</xdr:rowOff>
    </xdr:from>
    <xdr:to>
      <xdr:col>50</xdr:col>
      <xdr:colOff>114300</xdr:colOff>
      <xdr:row>83</xdr:row>
      <xdr:rowOff>42672</xdr:rowOff>
    </xdr:to>
    <xdr:cxnSp macro="">
      <xdr:nvCxnSpPr>
        <xdr:cNvPr id="363" name="直線コネクタ 362">
          <a:extLst>
            <a:ext uri="{FF2B5EF4-FFF2-40B4-BE49-F238E27FC236}">
              <a16:creationId xmlns:a16="http://schemas.microsoft.com/office/drawing/2014/main" id="{B756B187-EC62-43A4-9DE7-D232BA9363BC}"/>
            </a:ext>
          </a:extLst>
        </xdr:cNvPr>
        <xdr:cNvCxnSpPr/>
      </xdr:nvCxnSpPr>
      <xdr:spPr>
        <a:xfrm flipV="1">
          <a:off x="8750300" y="142615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1015</xdr:rowOff>
    </xdr:from>
    <xdr:to>
      <xdr:col>41</xdr:col>
      <xdr:colOff>101600</xdr:colOff>
      <xdr:row>83</xdr:row>
      <xdr:rowOff>102615</xdr:rowOff>
    </xdr:to>
    <xdr:sp macro="" textlink="">
      <xdr:nvSpPr>
        <xdr:cNvPr id="364" name="楕円 363">
          <a:extLst>
            <a:ext uri="{FF2B5EF4-FFF2-40B4-BE49-F238E27FC236}">
              <a16:creationId xmlns:a16="http://schemas.microsoft.com/office/drawing/2014/main" id="{EBFF73FA-21E3-4351-A3B8-32558AFE9927}"/>
            </a:ext>
          </a:extLst>
        </xdr:cNvPr>
        <xdr:cNvSpPr/>
      </xdr:nvSpPr>
      <xdr:spPr>
        <a:xfrm>
          <a:off x="7810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42672</xdr:rowOff>
    </xdr:from>
    <xdr:to>
      <xdr:col>45</xdr:col>
      <xdr:colOff>177800</xdr:colOff>
      <xdr:row>83</xdr:row>
      <xdr:rowOff>51815</xdr:rowOff>
    </xdr:to>
    <xdr:cxnSp macro="">
      <xdr:nvCxnSpPr>
        <xdr:cNvPr id="365" name="直線コネクタ 364">
          <a:extLst>
            <a:ext uri="{FF2B5EF4-FFF2-40B4-BE49-F238E27FC236}">
              <a16:creationId xmlns:a16="http://schemas.microsoft.com/office/drawing/2014/main" id="{5F8BB403-91E4-4CF6-BAFF-53316F471D23}"/>
            </a:ext>
          </a:extLst>
        </xdr:cNvPr>
        <xdr:cNvCxnSpPr/>
      </xdr:nvCxnSpPr>
      <xdr:spPr>
        <a:xfrm flipV="1">
          <a:off x="7861300" y="1427302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10161</xdr:rowOff>
    </xdr:from>
    <xdr:to>
      <xdr:col>36</xdr:col>
      <xdr:colOff>165100</xdr:colOff>
      <xdr:row>83</xdr:row>
      <xdr:rowOff>111761</xdr:rowOff>
    </xdr:to>
    <xdr:sp macro="" textlink="">
      <xdr:nvSpPr>
        <xdr:cNvPr id="366" name="楕円 365">
          <a:extLst>
            <a:ext uri="{FF2B5EF4-FFF2-40B4-BE49-F238E27FC236}">
              <a16:creationId xmlns:a16="http://schemas.microsoft.com/office/drawing/2014/main" id="{CCF0FD70-2122-41FD-90BB-C39CCEE68957}"/>
            </a:ext>
          </a:extLst>
        </xdr:cNvPr>
        <xdr:cNvSpPr/>
      </xdr:nvSpPr>
      <xdr:spPr>
        <a:xfrm>
          <a:off x="6921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51815</xdr:rowOff>
    </xdr:from>
    <xdr:to>
      <xdr:col>41</xdr:col>
      <xdr:colOff>50800</xdr:colOff>
      <xdr:row>83</xdr:row>
      <xdr:rowOff>60961</xdr:rowOff>
    </xdr:to>
    <xdr:cxnSp macro="">
      <xdr:nvCxnSpPr>
        <xdr:cNvPr id="367" name="直線コネクタ 366">
          <a:extLst>
            <a:ext uri="{FF2B5EF4-FFF2-40B4-BE49-F238E27FC236}">
              <a16:creationId xmlns:a16="http://schemas.microsoft.com/office/drawing/2014/main" id="{B8294F1B-BB53-4F97-B776-9EB04133F43E}"/>
            </a:ext>
          </a:extLst>
        </xdr:cNvPr>
        <xdr:cNvCxnSpPr/>
      </xdr:nvCxnSpPr>
      <xdr:spPr>
        <a:xfrm flipV="1">
          <a:off x="6972300" y="1428216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1B41CEAC-54DD-46A9-8498-37703A9FD2FB}"/>
            </a:ext>
          </a:extLst>
        </xdr:cNvPr>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69" name="n_2aveValue【福祉施設】&#10;一人当たり面積">
          <a:extLst>
            <a:ext uri="{FF2B5EF4-FFF2-40B4-BE49-F238E27FC236}">
              <a16:creationId xmlns:a16="http://schemas.microsoft.com/office/drawing/2014/main" id="{988ACF3C-8CEB-48B2-A23E-D5A4888CCF74}"/>
            </a:ext>
          </a:extLst>
        </xdr:cNvPr>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0" name="n_3aveValue【福祉施設】&#10;一人当たり面積">
          <a:extLst>
            <a:ext uri="{FF2B5EF4-FFF2-40B4-BE49-F238E27FC236}">
              <a16:creationId xmlns:a16="http://schemas.microsoft.com/office/drawing/2014/main" id="{DBF7B423-A7EC-4059-8A56-0EC698926061}"/>
            </a:ext>
          </a:extLst>
        </xdr:cNvPr>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1" name="n_4aveValue【福祉施設】&#10;一人当たり面積">
          <a:extLst>
            <a:ext uri="{FF2B5EF4-FFF2-40B4-BE49-F238E27FC236}">
              <a16:creationId xmlns:a16="http://schemas.microsoft.com/office/drawing/2014/main" id="{05C0E43A-8322-4E19-B66F-2364E6E5F441}"/>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98569</xdr:rowOff>
    </xdr:from>
    <xdr:ext cx="469744" cy="259045"/>
    <xdr:sp macro="" textlink="">
      <xdr:nvSpPr>
        <xdr:cNvPr id="372" name="n_1mainValue【福祉施設】&#10;一人当たり面積">
          <a:extLst>
            <a:ext uri="{FF2B5EF4-FFF2-40B4-BE49-F238E27FC236}">
              <a16:creationId xmlns:a16="http://schemas.microsoft.com/office/drawing/2014/main" id="{1FF368EE-E88A-4AC8-97E0-3CA7B8850530}"/>
            </a:ext>
          </a:extLst>
        </xdr:cNvPr>
        <xdr:cNvSpPr txBox="1"/>
      </xdr:nvSpPr>
      <xdr:spPr>
        <a:xfrm>
          <a:off x="93917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109999</xdr:rowOff>
    </xdr:from>
    <xdr:ext cx="469744" cy="259045"/>
    <xdr:sp macro="" textlink="">
      <xdr:nvSpPr>
        <xdr:cNvPr id="373" name="n_2mainValue【福祉施設】&#10;一人当たり面積">
          <a:extLst>
            <a:ext uri="{FF2B5EF4-FFF2-40B4-BE49-F238E27FC236}">
              <a16:creationId xmlns:a16="http://schemas.microsoft.com/office/drawing/2014/main" id="{231B4369-D39F-4D2A-8C28-B1CE3ECB4435}"/>
            </a:ext>
          </a:extLst>
        </xdr:cNvPr>
        <xdr:cNvSpPr txBox="1"/>
      </xdr:nvSpPr>
      <xdr:spPr>
        <a:xfrm>
          <a:off x="85154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119142</xdr:rowOff>
    </xdr:from>
    <xdr:ext cx="469744" cy="259045"/>
    <xdr:sp macro="" textlink="">
      <xdr:nvSpPr>
        <xdr:cNvPr id="374" name="n_3mainValue【福祉施設】&#10;一人当たり面積">
          <a:extLst>
            <a:ext uri="{FF2B5EF4-FFF2-40B4-BE49-F238E27FC236}">
              <a16:creationId xmlns:a16="http://schemas.microsoft.com/office/drawing/2014/main" id="{FF68657F-FD59-49A8-9911-1F4B969B873E}"/>
            </a:ext>
          </a:extLst>
        </xdr:cNvPr>
        <xdr:cNvSpPr txBox="1"/>
      </xdr:nvSpPr>
      <xdr:spPr>
        <a:xfrm>
          <a:off x="7626427" y="1400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128288</xdr:rowOff>
    </xdr:from>
    <xdr:ext cx="469744" cy="259045"/>
    <xdr:sp macro="" textlink="">
      <xdr:nvSpPr>
        <xdr:cNvPr id="375" name="n_4mainValue【福祉施設】&#10;一人当たり面積">
          <a:extLst>
            <a:ext uri="{FF2B5EF4-FFF2-40B4-BE49-F238E27FC236}">
              <a16:creationId xmlns:a16="http://schemas.microsoft.com/office/drawing/2014/main" id="{7782AE58-66DB-47A9-9A01-5474253CAC9A}"/>
            </a:ext>
          </a:extLst>
        </xdr:cNvPr>
        <xdr:cNvSpPr txBox="1"/>
      </xdr:nvSpPr>
      <xdr:spPr>
        <a:xfrm>
          <a:off x="6737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CAB51170-5918-49D3-B01C-40152D1794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16D48E7-7AB2-4B78-A654-1DB8C5E1E3E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283F811-67AA-4D49-BD45-8EBDCF543F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FB899E2-2BAF-480B-97D5-DECDB02AF5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99CE990-C929-4C68-B8C8-39BFA8DF88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3359EAA-CA0C-42E8-AA3D-BDDA5FEEB7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1E9D795-C9DB-4197-B53A-3639AD84A7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E55CB38-B146-411A-A42C-30215A286CC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B1172595-253A-4815-AE01-E19EDBC0FD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C6B30760-9B4D-49EF-B12F-70EB29EA2E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A786E522-7324-4BD9-8FC1-39E960FA708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335BB538-8DB6-45DC-AA89-72BB086CA2A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A2DC8A3A-1443-4E8F-9927-2E9666C84C7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C2BCA088-15E7-4E68-A680-43272C256EC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FE785047-D594-43E4-9FB6-199951488C4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47FA05A8-721D-49D4-99B6-57726449A5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88220432-D0CB-4BB4-B26E-52970464647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4DFD4424-B22E-4B47-A23E-4FE7B9F8980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E3D369DA-8F10-4B58-971A-C09E65AAC04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47EDB519-232D-4BE3-A40E-2AE7B6A233E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B25AD97D-F7CD-4C03-B38F-FFE1CD946B3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2D55CB1D-67B3-4FC0-AE45-13D881B6EE2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8345A838-3710-4B15-B70E-C9661E3FDDD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6F6A261-BA00-40D8-ABFE-63C5E4A0789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846357D7-0920-4EE3-8D45-5D9F9AA54D5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F517B8DF-E3BF-4305-8CCC-7DA995487CCC}"/>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13E07382-1353-4011-A17E-0A992EC567E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6CA6280D-BB76-4529-93CE-2F5FC19EF0C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87389CF9-9E2A-4041-9FFF-93E22EBC2AE8}"/>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C8195A1B-5569-4BD2-BC0D-3E0FE5BECBCC}"/>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7AF43717-EF63-4A8A-BBA9-705513916C39}"/>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D6472430-79E1-4B12-85D3-753087B2A9FF}"/>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D42FD0B4-9D3C-4D53-B359-ADD00AA28442}"/>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16AC24E0-16BB-4F33-9A4B-270416440B56}"/>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B8DC484F-A935-4399-B71C-DA1E26D16AE1}"/>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4F18320F-E384-4BBB-A4E3-6519876018A5}"/>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DDD8A1E-4B80-42B9-BF2A-C6383F5F61A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C851C3-7445-4358-9D56-0E81A3AC2E7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E968275-60F0-4AAB-92E6-BBD8A10BF41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36DAEFC-A01D-4F8E-9295-590D196C740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86C7C70-0919-4ED4-95FB-60C423FF63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417" name="楕円 416">
          <a:extLst>
            <a:ext uri="{FF2B5EF4-FFF2-40B4-BE49-F238E27FC236}">
              <a16:creationId xmlns:a16="http://schemas.microsoft.com/office/drawing/2014/main" id="{06A8A105-E166-4949-BC9A-E9DD285E4FCF}"/>
            </a:ext>
          </a:extLst>
        </xdr:cNvPr>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101798</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C131AD7B-E12C-4D24-A535-89AA09508644}"/>
            </a:ext>
          </a:extLst>
        </xdr:cNvPr>
        <xdr:cNvSpPr txBox="1"/>
      </xdr:nvSpPr>
      <xdr:spPr>
        <a:xfrm>
          <a:off x="467360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84182</xdr:rowOff>
    </xdr:from>
    <xdr:to>
      <xdr:col>20</xdr:col>
      <xdr:colOff>38100</xdr:colOff>
      <xdr:row>105</xdr:row>
      <xdr:rowOff>14332</xdr:rowOff>
    </xdr:to>
    <xdr:sp macro="" textlink="">
      <xdr:nvSpPr>
        <xdr:cNvPr id="419" name="楕円 418">
          <a:extLst>
            <a:ext uri="{FF2B5EF4-FFF2-40B4-BE49-F238E27FC236}">
              <a16:creationId xmlns:a16="http://schemas.microsoft.com/office/drawing/2014/main" id="{550A1D4F-AA8E-434B-BDF1-34B892C68F65}"/>
            </a:ext>
          </a:extLst>
        </xdr:cNvPr>
        <xdr:cNvSpPr/>
      </xdr:nvSpPr>
      <xdr:spPr>
        <a:xfrm>
          <a:off x="3746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134982</xdr:rowOff>
    </xdr:from>
    <xdr:to>
      <xdr:col>24</xdr:col>
      <xdr:colOff>63500</xdr:colOff>
      <xdr:row>105</xdr:row>
      <xdr:rowOff>2721</xdr:rowOff>
    </xdr:to>
    <xdr:cxnSp macro="">
      <xdr:nvCxnSpPr>
        <xdr:cNvPr id="420" name="直線コネクタ 419">
          <a:extLst>
            <a:ext uri="{FF2B5EF4-FFF2-40B4-BE49-F238E27FC236}">
              <a16:creationId xmlns:a16="http://schemas.microsoft.com/office/drawing/2014/main" id="{54990C61-0026-4449-A4BE-66353E2DA0CA}"/>
            </a:ext>
          </a:extLst>
        </xdr:cNvPr>
        <xdr:cNvCxnSpPr/>
      </xdr:nvCxnSpPr>
      <xdr:spPr>
        <a:xfrm>
          <a:off x="3797300" y="179657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421" name="楕円 420">
          <a:extLst>
            <a:ext uri="{FF2B5EF4-FFF2-40B4-BE49-F238E27FC236}">
              <a16:creationId xmlns:a16="http://schemas.microsoft.com/office/drawing/2014/main" id="{43C80161-7D38-4C4E-8D8E-DC936DECEADC}"/>
            </a:ext>
          </a:extLst>
        </xdr:cNvPr>
        <xdr:cNvSpPr/>
      </xdr:nvSpPr>
      <xdr:spPr>
        <a:xfrm>
          <a:off x="2857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95794</xdr:rowOff>
    </xdr:from>
    <xdr:to>
      <xdr:col>19</xdr:col>
      <xdr:colOff>177800</xdr:colOff>
      <xdr:row>104</xdr:row>
      <xdr:rowOff>134982</xdr:rowOff>
    </xdr:to>
    <xdr:cxnSp macro="">
      <xdr:nvCxnSpPr>
        <xdr:cNvPr id="422" name="直線コネクタ 421">
          <a:extLst>
            <a:ext uri="{FF2B5EF4-FFF2-40B4-BE49-F238E27FC236}">
              <a16:creationId xmlns:a16="http://schemas.microsoft.com/office/drawing/2014/main" id="{63451B7F-6086-46CE-8950-06BCDBC54720}"/>
            </a:ext>
          </a:extLst>
        </xdr:cNvPr>
        <xdr:cNvCxnSpPr/>
      </xdr:nvCxnSpPr>
      <xdr:spPr>
        <a:xfrm>
          <a:off x="2908300" y="179265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xdr:rowOff>
    </xdr:from>
    <xdr:to>
      <xdr:col>10</xdr:col>
      <xdr:colOff>165100</xdr:colOff>
      <xdr:row>104</xdr:row>
      <xdr:rowOff>113937</xdr:rowOff>
    </xdr:to>
    <xdr:sp macro="" textlink="">
      <xdr:nvSpPr>
        <xdr:cNvPr id="423" name="楕円 422">
          <a:extLst>
            <a:ext uri="{FF2B5EF4-FFF2-40B4-BE49-F238E27FC236}">
              <a16:creationId xmlns:a16="http://schemas.microsoft.com/office/drawing/2014/main" id="{0D0AEE26-E282-4195-AC81-FC05AD23F196}"/>
            </a:ext>
          </a:extLst>
        </xdr:cNvPr>
        <xdr:cNvSpPr/>
      </xdr:nvSpPr>
      <xdr:spPr>
        <a:xfrm>
          <a:off x="1968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63137</xdr:rowOff>
    </xdr:from>
    <xdr:to>
      <xdr:col>15</xdr:col>
      <xdr:colOff>50800</xdr:colOff>
      <xdr:row>104</xdr:row>
      <xdr:rowOff>95794</xdr:rowOff>
    </xdr:to>
    <xdr:cxnSp macro="">
      <xdr:nvCxnSpPr>
        <xdr:cNvPr id="424" name="直線コネクタ 423">
          <a:extLst>
            <a:ext uri="{FF2B5EF4-FFF2-40B4-BE49-F238E27FC236}">
              <a16:creationId xmlns:a16="http://schemas.microsoft.com/office/drawing/2014/main" id="{C757B029-FF3C-47EA-9544-209087F51EEB}"/>
            </a:ext>
          </a:extLst>
        </xdr:cNvPr>
        <xdr:cNvCxnSpPr/>
      </xdr:nvCxnSpPr>
      <xdr:spPr>
        <a:xfrm>
          <a:off x="2019300" y="1789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144599</xdr:rowOff>
    </xdr:from>
    <xdr:to>
      <xdr:col>6</xdr:col>
      <xdr:colOff>38100</xdr:colOff>
      <xdr:row>104</xdr:row>
      <xdr:rowOff>74749</xdr:rowOff>
    </xdr:to>
    <xdr:sp macro="" textlink="">
      <xdr:nvSpPr>
        <xdr:cNvPr id="425" name="楕円 424">
          <a:extLst>
            <a:ext uri="{FF2B5EF4-FFF2-40B4-BE49-F238E27FC236}">
              <a16:creationId xmlns:a16="http://schemas.microsoft.com/office/drawing/2014/main" id="{9E04A7BE-20E5-4C16-B0AC-668FEC0C2974}"/>
            </a:ext>
          </a:extLst>
        </xdr:cNvPr>
        <xdr:cNvSpPr/>
      </xdr:nvSpPr>
      <xdr:spPr>
        <a:xfrm>
          <a:off x="1079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23949</xdr:rowOff>
    </xdr:from>
    <xdr:to>
      <xdr:col>10</xdr:col>
      <xdr:colOff>114300</xdr:colOff>
      <xdr:row>104</xdr:row>
      <xdr:rowOff>63137</xdr:rowOff>
    </xdr:to>
    <xdr:cxnSp macro="">
      <xdr:nvCxnSpPr>
        <xdr:cNvPr id="426" name="直線コネクタ 425">
          <a:extLst>
            <a:ext uri="{FF2B5EF4-FFF2-40B4-BE49-F238E27FC236}">
              <a16:creationId xmlns:a16="http://schemas.microsoft.com/office/drawing/2014/main" id="{676F72EE-0F36-4234-9197-B8BD24B14E47}"/>
            </a:ext>
          </a:extLst>
        </xdr:cNvPr>
        <xdr:cNvCxnSpPr/>
      </xdr:nvCxnSpPr>
      <xdr:spPr>
        <a:xfrm>
          <a:off x="1130300" y="178547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E96E37A4-D39A-4574-81FB-7DD3007F9DCC}"/>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a:extLst>
            <a:ext uri="{FF2B5EF4-FFF2-40B4-BE49-F238E27FC236}">
              <a16:creationId xmlns:a16="http://schemas.microsoft.com/office/drawing/2014/main" id="{6DA987C8-7C6D-4700-B4E3-9F626CBB5E4C}"/>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9" name="n_3aveValue【市民会館】&#10;有形固定資産減価償却率">
          <a:extLst>
            <a:ext uri="{FF2B5EF4-FFF2-40B4-BE49-F238E27FC236}">
              <a16:creationId xmlns:a16="http://schemas.microsoft.com/office/drawing/2014/main" id="{7810FCE7-1A09-4AEC-B278-613F15231652}"/>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30" name="n_4aveValue【市民会館】&#10;有形固定資産減価償却率">
          <a:extLst>
            <a:ext uri="{FF2B5EF4-FFF2-40B4-BE49-F238E27FC236}">
              <a16:creationId xmlns:a16="http://schemas.microsoft.com/office/drawing/2014/main" id="{EB7D88E8-D4DD-412A-AFE3-C843CC83573F}"/>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5459</xdr:rowOff>
    </xdr:from>
    <xdr:ext cx="405111" cy="259045"/>
    <xdr:sp macro="" textlink="">
      <xdr:nvSpPr>
        <xdr:cNvPr id="431" name="n_1mainValue【市民会館】&#10;有形固定資産減価償却率">
          <a:extLst>
            <a:ext uri="{FF2B5EF4-FFF2-40B4-BE49-F238E27FC236}">
              <a16:creationId xmlns:a16="http://schemas.microsoft.com/office/drawing/2014/main" id="{708CAAA0-B0D6-4C31-9906-AFFBD37E3363}"/>
            </a:ext>
          </a:extLst>
        </xdr:cNvPr>
        <xdr:cNvSpPr txBox="1"/>
      </xdr:nvSpPr>
      <xdr:spPr>
        <a:xfrm>
          <a:off x="3582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163121</xdr:rowOff>
    </xdr:from>
    <xdr:ext cx="405111" cy="259045"/>
    <xdr:sp macro="" textlink="">
      <xdr:nvSpPr>
        <xdr:cNvPr id="432" name="n_2mainValue【市民会館】&#10;有形固定資産減価償却率">
          <a:extLst>
            <a:ext uri="{FF2B5EF4-FFF2-40B4-BE49-F238E27FC236}">
              <a16:creationId xmlns:a16="http://schemas.microsoft.com/office/drawing/2014/main" id="{539F5136-60CE-4FC5-9FC4-C82A7A819A8F}"/>
            </a:ext>
          </a:extLst>
        </xdr:cNvPr>
        <xdr:cNvSpPr txBox="1"/>
      </xdr:nvSpPr>
      <xdr:spPr>
        <a:xfrm>
          <a:off x="2705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130464</xdr:rowOff>
    </xdr:from>
    <xdr:ext cx="405111" cy="259045"/>
    <xdr:sp macro="" textlink="">
      <xdr:nvSpPr>
        <xdr:cNvPr id="433" name="n_3mainValue【市民会館】&#10;有形固定資産減価償却率">
          <a:extLst>
            <a:ext uri="{FF2B5EF4-FFF2-40B4-BE49-F238E27FC236}">
              <a16:creationId xmlns:a16="http://schemas.microsoft.com/office/drawing/2014/main" id="{93C9FD9D-1791-4AFC-B4D8-21B8EA8DD837}"/>
            </a:ext>
          </a:extLst>
        </xdr:cNvPr>
        <xdr:cNvSpPr txBox="1"/>
      </xdr:nvSpPr>
      <xdr:spPr>
        <a:xfrm>
          <a:off x="1816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91276</xdr:rowOff>
    </xdr:from>
    <xdr:ext cx="405111" cy="259045"/>
    <xdr:sp macro="" textlink="">
      <xdr:nvSpPr>
        <xdr:cNvPr id="434" name="n_4mainValue【市民会館】&#10;有形固定資産減価償却率">
          <a:extLst>
            <a:ext uri="{FF2B5EF4-FFF2-40B4-BE49-F238E27FC236}">
              <a16:creationId xmlns:a16="http://schemas.microsoft.com/office/drawing/2014/main" id="{96930B85-D46D-45FB-9876-2578F2AA4086}"/>
            </a:ext>
          </a:extLst>
        </xdr:cNvPr>
        <xdr:cNvSpPr txBox="1"/>
      </xdr:nvSpPr>
      <xdr:spPr>
        <a:xfrm>
          <a:off x="927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E5E47F86-8E21-444F-BDEF-1C4B631D81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E5FA400-96B4-4AA2-89DB-4EC03D11A2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4F256049-926C-4B28-85B0-3EE58C9263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97AA6E9C-13FF-41D1-8548-CCB54F9FA74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B6268977-A338-4318-BB5A-4BE7BF3B46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616E1C2C-7C0F-492A-B339-D648C50C5D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A02668C9-B095-44DB-AA18-E52E8E24DC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4FF0083E-D8D2-4441-AC71-21E4DE7106F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155E9DE4-297B-4BF5-BAF6-3CE824D735F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B39D9F81-2758-4252-801E-E26E68C55F6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125D167B-F525-4C10-85A6-BA545CE789D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F651AE71-4E2C-4CFC-9463-A91861ACEF7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220A2DE7-F370-42E5-80CF-37CDD3BDCC4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BABF2BE-9ED4-4AE2-8549-28A8C4A7D2D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3C324393-34DA-49E3-9493-16F53DC9637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FC77336B-D0FA-45EB-AC1E-6769ED7B7DC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26287E9A-9947-458A-88CF-EAF9F079C81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442956CF-10FD-4474-A3A4-9CA22C9EB20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D0D25C5-2B7B-46E0-BAB6-A02BB2BDF8D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94A5B14E-5E1E-4C0C-8864-566A97816E9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F58F0D38-02F6-4CC3-AAD5-10BE584918A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CBD21035-F3AA-4F7B-9F4A-90A3A580B5D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F6F5CD8C-A8AC-4CF1-BDA7-9BDC31F7327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15B7069A-038A-4EB7-A32D-A845B57404F0}"/>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B4618FEB-624C-4174-88DB-F0956E1BF4B3}"/>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C315DBAC-7982-4EDE-B272-7BC1A1A56341}"/>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EFE82EBE-F74E-4B33-9662-5AB627C5A8AE}"/>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547AC709-5B43-4EF7-8112-AA673B955859}"/>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2B68476C-C628-4D28-8740-0539158EC9AA}"/>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FE2F9CBB-26F0-4858-8FFA-5E0897D38FA3}"/>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4F327DCE-BB9A-4B94-9297-8791603052D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44259A66-2FE0-41D9-B5E9-F183C0CE0314}"/>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86D260BB-BDDF-4958-9C42-BC1B1264BDE4}"/>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AFD1383D-FDFC-47F1-9244-C53EC023BCC2}"/>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3F02B57-93EF-4911-AD4A-2704CF928F0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CD3A08E-073E-4C98-A6C2-35840DFB48F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5227C7D-9503-46D1-9EB7-775FD99334A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71A1BEF-9523-4F8B-8EB1-E33DCF2ACC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AFE63D5-812E-435E-B546-236EEAFCAD7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74" name="楕円 473">
          <a:extLst>
            <a:ext uri="{FF2B5EF4-FFF2-40B4-BE49-F238E27FC236}">
              <a16:creationId xmlns:a16="http://schemas.microsoft.com/office/drawing/2014/main" id="{C368318D-9C7F-40D4-8379-5CDE2F97D89D}"/>
            </a:ext>
          </a:extLst>
        </xdr:cNvPr>
        <xdr:cNvSpPr/>
      </xdr:nvSpPr>
      <xdr:spPr>
        <a:xfrm>
          <a:off x="10426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36847</xdr:rowOff>
    </xdr:from>
    <xdr:ext cx="469744" cy="259045"/>
    <xdr:sp macro="" textlink="">
      <xdr:nvSpPr>
        <xdr:cNvPr id="475" name="【市民会館】&#10;一人当たり面積該当値テキスト">
          <a:extLst>
            <a:ext uri="{FF2B5EF4-FFF2-40B4-BE49-F238E27FC236}">
              <a16:creationId xmlns:a16="http://schemas.microsoft.com/office/drawing/2014/main" id="{BFFC8227-3D24-44C2-8DDD-272578A7FD43}"/>
            </a:ext>
          </a:extLst>
        </xdr:cNvPr>
        <xdr:cNvSpPr txBox="1"/>
      </xdr:nvSpPr>
      <xdr:spPr>
        <a:xfrm>
          <a:off x="10515600"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476" name="楕円 475">
          <a:extLst>
            <a:ext uri="{FF2B5EF4-FFF2-40B4-BE49-F238E27FC236}">
              <a16:creationId xmlns:a16="http://schemas.microsoft.com/office/drawing/2014/main" id="{30742F10-1A02-401C-8E7D-91D84E5ECAD5}"/>
            </a:ext>
          </a:extLst>
        </xdr:cNvPr>
        <xdr:cNvSpPr/>
      </xdr:nvSpPr>
      <xdr:spPr>
        <a:xfrm>
          <a:off x="958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72389</xdr:rowOff>
    </xdr:to>
    <xdr:cxnSp macro="">
      <xdr:nvCxnSpPr>
        <xdr:cNvPr id="477" name="直線コネクタ 476">
          <a:extLst>
            <a:ext uri="{FF2B5EF4-FFF2-40B4-BE49-F238E27FC236}">
              <a16:creationId xmlns:a16="http://schemas.microsoft.com/office/drawing/2014/main" id="{B61A1226-E948-4C4B-841D-2CBC2DAAEC6D}"/>
            </a:ext>
          </a:extLst>
        </xdr:cNvPr>
        <xdr:cNvCxnSpPr/>
      </xdr:nvCxnSpPr>
      <xdr:spPr>
        <a:xfrm flipV="1">
          <a:off x="9639300" y="182384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31114</xdr:rowOff>
    </xdr:from>
    <xdr:to>
      <xdr:col>46</xdr:col>
      <xdr:colOff>38100</xdr:colOff>
      <xdr:row>106</xdr:row>
      <xdr:rowOff>132714</xdr:rowOff>
    </xdr:to>
    <xdr:sp macro="" textlink="">
      <xdr:nvSpPr>
        <xdr:cNvPr id="478" name="楕円 477">
          <a:extLst>
            <a:ext uri="{FF2B5EF4-FFF2-40B4-BE49-F238E27FC236}">
              <a16:creationId xmlns:a16="http://schemas.microsoft.com/office/drawing/2014/main" id="{1FCD5491-78F8-4325-942D-EAD78BFE6683}"/>
            </a:ext>
          </a:extLst>
        </xdr:cNvPr>
        <xdr:cNvSpPr/>
      </xdr:nvSpPr>
      <xdr:spPr>
        <a:xfrm>
          <a:off x="8699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72389</xdr:rowOff>
    </xdr:from>
    <xdr:to>
      <xdr:col>50</xdr:col>
      <xdr:colOff>114300</xdr:colOff>
      <xdr:row>106</xdr:row>
      <xdr:rowOff>81914</xdr:rowOff>
    </xdr:to>
    <xdr:cxnSp macro="">
      <xdr:nvCxnSpPr>
        <xdr:cNvPr id="479" name="直線コネクタ 478">
          <a:extLst>
            <a:ext uri="{FF2B5EF4-FFF2-40B4-BE49-F238E27FC236}">
              <a16:creationId xmlns:a16="http://schemas.microsoft.com/office/drawing/2014/main" id="{8F50F03F-CDBB-43C4-B036-028509E8A3BA}"/>
            </a:ext>
          </a:extLst>
        </xdr:cNvPr>
        <xdr:cNvCxnSpPr/>
      </xdr:nvCxnSpPr>
      <xdr:spPr>
        <a:xfrm flipV="1">
          <a:off x="8750300" y="182460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38736</xdr:rowOff>
    </xdr:from>
    <xdr:to>
      <xdr:col>41</xdr:col>
      <xdr:colOff>101600</xdr:colOff>
      <xdr:row>106</xdr:row>
      <xdr:rowOff>140336</xdr:rowOff>
    </xdr:to>
    <xdr:sp macro="" textlink="">
      <xdr:nvSpPr>
        <xdr:cNvPr id="480" name="楕円 479">
          <a:extLst>
            <a:ext uri="{FF2B5EF4-FFF2-40B4-BE49-F238E27FC236}">
              <a16:creationId xmlns:a16="http://schemas.microsoft.com/office/drawing/2014/main" id="{05F89928-1130-473B-9388-CF36CACA6922}"/>
            </a:ext>
          </a:extLst>
        </xdr:cNvPr>
        <xdr:cNvSpPr/>
      </xdr:nvSpPr>
      <xdr:spPr>
        <a:xfrm>
          <a:off x="7810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81914</xdr:rowOff>
    </xdr:from>
    <xdr:to>
      <xdr:col>45</xdr:col>
      <xdr:colOff>177800</xdr:colOff>
      <xdr:row>106</xdr:row>
      <xdr:rowOff>89536</xdr:rowOff>
    </xdr:to>
    <xdr:cxnSp macro="">
      <xdr:nvCxnSpPr>
        <xdr:cNvPr id="481" name="直線コネクタ 480">
          <a:extLst>
            <a:ext uri="{FF2B5EF4-FFF2-40B4-BE49-F238E27FC236}">
              <a16:creationId xmlns:a16="http://schemas.microsoft.com/office/drawing/2014/main" id="{20961477-463E-4BE0-B412-E330DDCB4DC9}"/>
            </a:ext>
          </a:extLst>
        </xdr:cNvPr>
        <xdr:cNvCxnSpPr/>
      </xdr:nvCxnSpPr>
      <xdr:spPr>
        <a:xfrm flipV="1">
          <a:off x="7861300" y="182556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46355</xdr:rowOff>
    </xdr:from>
    <xdr:to>
      <xdr:col>36</xdr:col>
      <xdr:colOff>165100</xdr:colOff>
      <xdr:row>106</xdr:row>
      <xdr:rowOff>147955</xdr:rowOff>
    </xdr:to>
    <xdr:sp macro="" textlink="">
      <xdr:nvSpPr>
        <xdr:cNvPr id="482" name="楕円 481">
          <a:extLst>
            <a:ext uri="{FF2B5EF4-FFF2-40B4-BE49-F238E27FC236}">
              <a16:creationId xmlns:a16="http://schemas.microsoft.com/office/drawing/2014/main" id="{142D501F-4D7B-4199-9E6F-D6E2909C6708}"/>
            </a:ext>
          </a:extLst>
        </xdr:cNvPr>
        <xdr:cNvSpPr/>
      </xdr:nvSpPr>
      <xdr:spPr>
        <a:xfrm>
          <a:off x="6921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89536</xdr:rowOff>
    </xdr:from>
    <xdr:to>
      <xdr:col>41</xdr:col>
      <xdr:colOff>50800</xdr:colOff>
      <xdr:row>106</xdr:row>
      <xdr:rowOff>97155</xdr:rowOff>
    </xdr:to>
    <xdr:cxnSp macro="">
      <xdr:nvCxnSpPr>
        <xdr:cNvPr id="483" name="直線コネクタ 482">
          <a:extLst>
            <a:ext uri="{FF2B5EF4-FFF2-40B4-BE49-F238E27FC236}">
              <a16:creationId xmlns:a16="http://schemas.microsoft.com/office/drawing/2014/main" id="{9F0DDA78-DA75-4921-813C-14279D2EDE0A}"/>
            </a:ext>
          </a:extLst>
        </xdr:cNvPr>
        <xdr:cNvCxnSpPr/>
      </xdr:nvCxnSpPr>
      <xdr:spPr>
        <a:xfrm flipV="1">
          <a:off x="6972300" y="182632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EE146C74-EA1D-4B54-9716-42C89794D31F}"/>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F77F623C-F0ED-4788-A7CB-24EDFAFE8809}"/>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id="{EC50A290-0D80-446B-ADE3-01FAE959940D}"/>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id="{AD2F45D3-B8D9-4DA0-BC87-1DF314AE93B9}"/>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139716</xdr:rowOff>
    </xdr:from>
    <xdr:ext cx="469744" cy="259045"/>
    <xdr:sp macro="" textlink="">
      <xdr:nvSpPr>
        <xdr:cNvPr id="488" name="n_1mainValue【市民会館】&#10;一人当たり面積">
          <a:extLst>
            <a:ext uri="{FF2B5EF4-FFF2-40B4-BE49-F238E27FC236}">
              <a16:creationId xmlns:a16="http://schemas.microsoft.com/office/drawing/2014/main" id="{B4781BE7-BED0-43F8-81C0-A97ECA0278B4}"/>
            </a:ext>
          </a:extLst>
        </xdr:cNvPr>
        <xdr:cNvSpPr txBox="1"/>
      </xdr:nvSpPr>
      <xdr:spPr>
        <a:xfrm>
          <a:off x="93917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149241</xdr:rowOff>
    </xdr:from>
    <xdr:ext cx="469744" cy="259045"/>
    <xdr:sp macro="" textlink="">
      <xdr:nvSpPr>
        <xdr:cNvPr id="489" name="n_2mainValue【市民会館】&#10;一人当たり面積">
          <a:extLst>
            <a:ext uri="{FF2B5EF4-FFF2-40B4-BE49-F238E27FC236}">
              <a16:creationId xmlns:a16="http://schemas.microsoft.com/office/drawing/2014/main" id="{AD271969-AD59-414E-969C-079539402F3D}"/>
            </a:ext>
          </a:extLst>
        </xdr:cNvPr>
        <xdr:cNvSpPr txBox="1"/>
      </xdr:nvSpPr>
      <xdr:spPr>
        <a:xfrm>
          <a:off x="85154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156863</xdr:rowOff>
    </xdr:from>
    <xdr:ext cx="469744" cy="259045"/>
    <xdr:sp macro="" textlink="">
      <xdr:nvSpPr>
        <xdr:cNvPr id="490" name="n_3mainValue【市民会館】&#10;一人当たり面積">
          <a:extLst>
            <a:ext uri="{FF2B5EF4-FFF2-40B4-BE49-F238E27FC236}">
              <a16:creationId xmlns:a16="http://schemas.microsoft.com/office/drawing/2014/main" id="{1F78CCF9-06E2-4C5A-AD6E-6D1C9F00D247}"/>
            </a:ext>
          </a:extLst>
        </xdr:cNvPr>
        <xdr:cNvSpPr txBox="1"/>
      </xdr:nvSpPr>
      <xdr:spPr>
        <a:xfrm>
          <a:off x="7626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164482</xdr:rowOff>
    </xdr:from>
    <xdr:ext cx="469744" cy="259045"/>
    <xdr:sp macro="" textlink="">
      <xdr:nvSpPr>
        <xdr:cNvPr id="491" name="n_4mainValue【市民会館】&#10;一人当たり面積">
          <a:extLst>
            <a:ext uri="{FF2B5EF4-FFF2-40B4-BE49-F238E27FC236}">
              <a16:creationId xmlns:a16="http://schemas.microsoft.com/office/drawing/2014/main" id="{B3146E40-6BF7-4C30-8BFC-542F5BCD2514}"/>
            </a:ext>
          </a:extLst>
        </xdr:cNvPr>
        <xdr:cNvSpPr txBox="1"/>
      </xdr:nvSpPr>
      <xdr:spPr>
        <a:xfrm>
          <a:off x="67374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56302804-E8A4-4921-BB86-A523373B26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3349844D-B7CB-490F-8098-3026A4AD68A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D9B304D-9F98-4793-893B-46A42E27503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1C973AA1-8506-40DE-9141-1427C8022F8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B3B0F6FF-A2F4-400A-BF08-2AC3B01C6A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E2972149-28F7-45F5-9AC6-9C55E5DC5C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ABF6C42B-333E-412A-B9DA-5D572DA2564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608F750C-47BB-44D6-B0EC-56FEC3D010D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8F997A9F-927D-40C9-888A-784E77257A8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31206E79-B7D7-421B-AAAD-D97E02363D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E11CE2B6-5732-487D-823E-72B8F07A6A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A6E6BF3F-43BE-4872-9076-E2543093E01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EC8F9422-87B6-4C54-AADB-6964198FCCC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A69977F4-BB96-4AEE-AF2A-556D49FDB60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DE710E6B-6B72-4213-9F56-A57B158B9D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21D73A23-C9B9-448E-973F-9CE88636FD9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13ED4DF8-ACE0-4D6F-BBF9-E6D34FB234D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6081203B-8C9C-4C54-864F-CB1829B9202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F040EC28-B3DF-4425-B012-CFAD9929032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7285EBE0-7042-4A18-8BE3-40DE85CBE86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93C42D5F-A8AC-4F80-BDFC-67C1FDDD7C9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B6E1C60A-6501-4A26-BEE9-668A0FB0C59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1D3F81DB-7361-44F3-AC08-C6C79AA74F8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7E5EFEB-6E09-4CB7-9E43-8D51427868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443D6999-364C-447A-B5EB-E1E0F85025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F6432317-33D5-4F56-884C-C0B11F22BA9D}"/>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99577137-AE85-4115-AF80-1A60D55D024E}"/>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D759FB3C-247F-4F7C-9BCD-818E80E1190E}"/>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44334BF9-2A25-4B3B-AF9A-9ABE53A7270D}"/>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4D8DB6CC-103C-497F-ABD5-71F6B16C3206}"/>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559D8DA6-8D9E-4F11-9636-B16F702FABDE}"/>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C152B938-63FD-476C-BB88-CACBD41FACF3}"/>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092FF1A8-BDCE-4403-B53D-A37C729F5C4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344B594C-55AB-4EE0-8F55-922D1873ECCE}"/>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6457BC9F-A5EF-4510-89E3-8EB70EA2D15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19DE1855-A8C7-4A60-97CB-2DB38EED737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71F333E-1D33-4E87-A0AE-3ACB335D986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B24ACA3-54D6-4FD1-8E79-0C29835EABC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787590A-A1A1-4261-BDF9-4BDB58CC8A4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A519379-10DC-4407-B4FA-C17860F6AD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EF84D05-DF58-495C-B93F-1296354FB0D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157662</xdr:rowOff>
    </xdr:from>
    <xdr:to>
      <xdr:col>85</xdr:col>
      <xdr:colOff>177800</xdr:colOff>
      <xdr:row>39</xdr:row>
      <xdr:rowOff>87812</xdr:rowOff>
    </xdr:to>
    <xdr:sp macro="" textlink="">
      <xdr:nvSpPr>
        <xdr:cNvPr id="533" name="楕円 532">
          <a:extLst>
            <a:ext uri="{FF2B5EF4-FFF2-40B4-BE49-F238E27FC236}">
              <a16:creationId xmlns:a16="http://schemas.microsoft.com/office/drawing/2014/main" id="{ACF2E579-C96E-40DE-9A0E-49AD4A81D4F1}"/>
            </a:ext>
          </a:extLst>
        </xdr:cNvPr>
        <xdr:cNvSpPr/>
      </xdr:nvSpPr>
      <xdr:spPr>
        <a:xfrm>
          <a:off x="16268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136089</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0549C6E5-84FA-4513-9335-913B43A13A2C}"/>
            </a:ext>
          </a:extLst>
        </xdr:cNvPr>
        <xdr:cNvSpPr txBox="1"/>
      </xdr:nvSpPr>
      <xdr:spPr>
        <a:xfrm>
          <a:off x="16357600"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136434</xdr:rowOff>
    </xdr:from>
    <xdr:to>
      <xdr:col>81</xdr:col>
      <xdr:colOff>101600</xdr:colOff>
      <xdr:row>39</xdr:row>
      <xdr:rowOff>66584</xdr:rowOff>
    </xdr:to>
    <xdr:sp macro="" textlink="">
      <xdr:nvSpPr>
        <xdr:cNvPr id="535" name="楕円 534">
          <a:extLst>
            <a:ext uri="{FF2B5EF4-FFF2-40B4-BE49-F238E27FC236}">
              <a16:creationId xmlns:a16="http://schemas.microsoft.com/office/drawing/2014/main" id="{C026C24E-2AEC-4D8C-975D-3377D81DEAFE}"/>
            </a:ext>
          </a:extLst>
        </xdr:cNvPr>
        <xdr:cNvSpPr/>
      </xdr:nvSpPr>
      <xdr:spPr>
        <a:xfrm>
          <a:off x="15430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15784</xdr:rowOff>
    </xdr:from>
    <xdr:to>
      <xdr:col>85</xdr:col>
      <xdr:colOff>127000</xdr:colOff>
      <xdr:row>39</xdr:row>
      <xdr:rowOff>37012</xdr:rowOff>
    </xdr:to>
    <xdr:cxnSp macro="">
      <xdr:nvCxnSpPr>
        <xdr:cNvPr id="536" name="直線コネクタ 535">
          <a:extLst>
            <a:ext uri="{FF2B5EF4-FFF2-40B4-BE49-F238E27FC236}">
              <a16:creationId xmlns:a16="http://schemas.microsoft.com/office/drawing/2014/main" id="{4175E0B6-DA10-4F67-88F6-599264291D77}"/>
            </a:ext>
          </a:extLst>
        </xdr:cNvPr>
        <xdr:cNvCxnSpPr/>
      </xdr:nvCxnSpPr>
      <xdr:spPr>
        <a:xfrm>
          <a:off x="15481300" y="670233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102144</xdr:rowOff>
    </xdr:from>
    <xdr:to>
      <xdr:col>76</xdr:col>
      <xdr:colOff>165100</xdr:colOff>
      <xdr:row>39</xdr:row>
      <xdr:rowOff>32294</xdr:rowOff>
    </xdr:to>
    <xdr:sp macro="" textlink="">
      <xdr:nvSpPr>
        <xdr:cNvPr id="537" name="楕円 536">
          <a:extLst>
            <a:ext uri="{FF2B5EF4-FFF2-40B4-BE49-F238E27FC236}">
              <a16:creationId xmlns:a16="http://schemas.microsoft.com/office/drawing/2014/main" id="{E6C0E918-46F0-4D23-A35C-B1717B0E5823}"/>
            </a:ext>
          </a:extLst>
        </xdr:cNvPr>
        <xdr:cNvSpPr/>
      </xdr:nvSpPr>
      <xdr:spPr>
        <a:xfrm>
          <a:off x="14541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152944</xdr:rowOff>
    </xdr:from>
    <xdr:to>
      <xdr:col>81</xdr:col>
      <xdr:colOff>50800</xdr:colOff>
      <xdr:row>39</xdr:row>
      <xdr:rowOff>15784</xdr:rowOff>
    </xdr:to>
    <xdr:cxnSp macro="">
      <xdr:nvCxnSpPr>
        <xdr:cNvPr id="538" name="直線コネクタ 537">
          <a:extLst>
            <a:ext uri="{FF2B5EF4-FFF2-40B4-BE49-F238E27FC236}">
              <a16:creationId xmlns:a16="http://schemas.microsoft.com/office/drawing/2014/main" id="{593E1140-6623-46DF-8E7D-0E04942833AC}"/>
            </a:ext>
          </a:extLst>
        </xdr:cNvPr>
        <xdr:cNvCxnSpPr/>
      </xdr:nvCxnSpPr>
      <xdr:spPr>
        <a:xfrm>
          <a:off x="14592300" y="6668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54791</xdr:rowOff>
    </xdr:from>
    <xdr:to>
      <xdr:col>72</xdr:col>
      <xdr:colOff>38100</xdr:colOff>
      <xdr:row>38</xdr:row>
      <xdr:rowOff>156391</xdr:rowOff>
    </xdr:to>
    <xdr:sp macro="" textlink="">
      <xdr:nvSpPr>
        <xdr:cNvPr id="539" name="楕円 538">
          <a:extLst>
            <a:ext uri="{FF2B5EF4-FFF2-40B4-BE49-F238E27FC236}">
              <a16:creationId xmlns:a16="http://schemas.microsoft.com/office/drawing/2014/main" id="{B3EDC147-531D-465B-B2D3-86936BCCCD60}"/>
            </a:ext>
          </a:extLst>
        </xdr:cNvPr>
        <xdr:cNvSpPr/>
      </xdr:nvSpPr>
      <xdr:spPr>
        <a:xfrm>
          <a:off x="13652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105591</xdr:rowOff>
    </xdr:from>
    <xdr:to>
      <xdr:col>76</xdr:col>
      <xdr:colOff>114300</xdr:colOff>
      <xdr:row>38</xdr:row>
      <xdr:rowOff>152944</xdr:rowOff>
    </xdr:to>
    <xdr:cxnSp macro="">
      <xdr:nvCxnSpPr>
        <xdr:cNvPr id="540" name="直線コネクタ 539">
          <a:extLst>
            <a:ext uri="{FF2B5EF4-FFF2-40B4-BE49-F238E27FC236}">
              <a16:creationId xmlns:a16="http://schemas.microsoft.com/office/drawing/2014/main" id="{AB07B852-7B7F-4BCA-BAC9-E1E58AC39278}"/>
            </a:ext>
          </a:extLst>
        </xdr:cNvPr>
        <xdr:cNvCxnSpPr/>
      </xdr:nvCxnSpPr>
      <xdr:spPr>
        <a:xfrm>
          <a:off x="13703300" y="662069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541" name="楕円 540">
          <a:extLst>
            <a:ext uri="{FF2B5EF4-FFF2-40B4-BE49-F238E27FC236}">
              <a16:creationId xmlns:a16="http://schemas.microsoft.com/office/drawing/2014/main" id="{8AB043F4-000B-4AAA-9BE4-482C423228DC}"/>
            </a:ext>
          </a:extLst>
        </xdr:cNvPr>
        <xdr:cNvSpPr/>
      </xdr:nvSpPr>
      <xdr:spPr>
        <a:xfrm>
          <a:off x="1276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69669</xdr:rowOff>
    </xdr:from>
    <xdr:to>
      <xdr:col>71</xdr:col>
      <xdr:colOff>177800</xdr:colOff>
      <xdr:row>38</xdr:row>
      <xdr:rowOff>105591</xdr:rowOff>
    </xdr:to>
    <xdr:cxnSp macro="">
      <xdr:nvCxnSpPr>
        <xdr:cNvPr id="542" name="直線コネクタ 541">
          <a:extLst>
            <a:ext uri="{FF2B5EF4-FFF2-40B4-BE49-F238E27FC236}">
              <a16:creationId xmlns:a16="http://schemas.microsoft.com/office/drawing/2014/main" id="{7707C7CF-9B30-4087-B0CD-F6EA081A8786}"/>
            </a:ext>
          </a:extLst>
        </xdr:cNvPr>
        <xdr:cNvCxnSpPr/>
      </xdr:nvCxnSpPr>
      <xdr:spPr>
        <a:xfrm>
          <a:off x="12814300" y="65847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916C27CA-2411-486E-B94F-381C18730685}"/>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585E9B91-9F7D-48DE-9521-F20FB8B11133}"/>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4C41C7CF-F7C2-4D31-8F45-EB385027E324}"/>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16247DD8-04CE-4039-B011-D36966530606}"/>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57711</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21A57430-2FC9-43ED-BA0F-941781C5F58C}"/>
            </a:ext>
          </a:extLst>
        </xdr:cNvPr>
        <xdr:cNvSpPr txBox="1"/>
      </xdr:nvSpPr>
      <xdr:spPr>
        <a:xfrm>
          <a:off x="15266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1231FBCB-C215-4A5F-B27B-8A517E2975F0}"/>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147518</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752F879B-E6E3-4F42-B1D9-C5352D8DD23E}"/>
            </a:ext>
          </a:extLst>
        </xdr:cNvPr>
        <xdr:cNvSpPr txBox="1"/>
      </xdr:nvSpPr>
      <xdr:spPr>
        <a:xfrm>
          <a:off x="13500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C4C35116-F93D-4931-9026-EBE525AAFFCF}"/>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E59A7D3E-49C6-474D-A191-A9434724F6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78AE471D-6BB6-41F7-9A08-996D7864B7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4E38167-F4D2-4D9F-A5D9-F552F2F5F0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719F06C7-2BDF-4AC9-93A3-ABED60BDFB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A7DB668F-B25A-4E1A-8DAF-975125E7B3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7FA108F6-CF63-4235-A4D9-537E7FDD0C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35565962-AD01-4212-8FD1-2929D495DC8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5049FFD5-ED2A-4AB9-9B53-A0EF295E59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15CCA398-FE63-482E-8E2C-89816225D9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589F8D0F-7559-47F3-BB50-39C9316EAA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D3A43E92-1544-466B-87BF-1C23E901378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8FA0CCF3-9618-4FD6-BA71-C0966B5FD6C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7DEEB109-E300-43B3-B40D-AF7523A0F81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066E1E81-BAF1-4F6B-B77B-2B381BCC576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E2712A38-09EB-452F-8F76-0A77150A084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B3D8D7B0-A1A5-4F43-B7C2-8A73F5930D2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6FF85D97-7EF1-440B-992C-DE8A98A71E9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DAFD517B-8824-4AAF-9732-D085E03FC1E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6D331025-01B5-4632-8323-D17C6E75F18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23C516C8-26AD-40BD-BA60-44C993F95A9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A2AFD1AB-F217-438F-826C-2F9F781240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7D32AAD4-167F-4E42-A3AA-0D761A5A6A1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52164874-1456-4DE9-9E16-9D92CD2368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C8191EAC-C023-48ED-9266-765624B3A60D}"/>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830E31A2-7275-471A-98BC-844215B78D57}"/>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1A094CD1-4E78-4F14-A9D1-EE9265A6FF9C}"/>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58E059D2-18CA-4679-90E4-BB2882AF13F3}"/>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A6B19E64-07AF-463F-AC40-7D4EDAE970EC}"/>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FDFCC9D7-F9C0-4347-975C-88AE39ADB7D4}"/>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DC131A0E-4EAE-4A30-AA5F-00725B0D2E31}"/>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94CE09E0-5F03-44F1-9D23-4B951C3F77A4}"/>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F1503371-8C4C-4B12-8DDD-05A1008CB446}"/>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3279DFAF-EA0B-4602-A4E1-59EBB067F019}"/>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F15B0E07-42FE-41F8-B8F5-508F9950C085}"/>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9D1C9AB-420B-4186-BD6C-F94740FC80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4166C21-0997-4676-A5FC-3AA1B0C8C80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4B841B3-8174-485D-B81D-7AA51B3C5A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4F70012-B9C9-4E4A-A965-81A542DA370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471D682-E2E4-453E-A705-C0D05B4F19D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122452</xdr:rowOff>
    </xdr:from>
    <xdr:to>
      <xdr:col>116</xdr:col>
      <xdr:colOff>114300</xdr:colOff>
      <xdr:row>41</xdr:row>
      <xdr:rowOff>52602</xdr:rowOff>
    </xdr:to>
    <xdr:sp macro="" textlink="">
      <xdr:nvSpPr>
        <xdr:cNvPr id="590" name="楕円 589">
          <a:extLst>
            <a:ext uri="{FF2B5EF4-FFF2-40B4-BE49-F238E27FC236}">
              <a16:creationId xmlns:a16="http://schemas.microsoft.com/office/drawing/2014/main" id="{8A23178A-1AF4-407D-B1F8-336B76EDEEB2}"/>
            </a:ext>
          </a:extLst>
        </xdr:cNvPr>
        <xdr:cNvSpPr/>
      </xdr:nvSpPr>
      <xdr:spPr>
        <a:xfrm>
          <a:off x="22110700" y="69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100879</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0897A0C-D187-4DE1-AD02-565A289BC3D9}"/>
            </a:ext>
          </a:extLst>
        </xdr:cNvPr>
        <xdr:cNvSpPr txBox="1"/>
      </xdr:nvSpPr>
      <xdr:spPr>
        <a:xfrm>
          <a:off x="22199600" y="695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137444</xdr:rowOff>
    </xdr:from>
    <xdr:to>
      <xdr:col>112</xdr:col>
      <xdr:colOff>38100</xdr:colOff>
      <xdr:row>41</xdr:row>
      <xdr:rowOff>67594</xdr:rowOff>
    </xdr:to>
    <xdr:sp macro="" textlink="">
      <xdr:nvSpPr>
        <xdr:cNvPr id="592" name="楕円 591">
          <a:extLst>
            <a:ext uri="{FF2B5EF4-FFF2-40B4-BE49-F238E27FC236}">
              <a16:creationId xmlns:a16="http://schemas.microsoft.com/office/drawing/2014/main" id="{C35BFAEA-4F3A-4D73-B16A-CB616C8F3779}"/>
            </a:ext>
          </a:extLst>
        </xdr:cNvPr>
        <xdr:cNvSpPr/>
      </xdr:nvSpPr>
      <xdr:spPr>
        <a:xfrm>
          <a:off x="21272500" y="69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1802</xdr:rowOff>
    </xdr:from>
    <xdr:to>
      <xdr:col>116</xdr:col>
      <xdr:colOff>63500</xdr:colOff>
      <xdr:row>41</xdr:row>
      <xdr:rowOff>16794</xdr:rowOff>
    </xdr:to>
    <xdr:cxnSp macro="">
      <xdr:nvCxnSpPr>
        <xdr:cNvPr id="593" name="直線コネクタ 592">
          <a:extLst>
            <a:ext uri="{FF2B5EF4-FFF2-40B4-BE49-F238E27FC236}">
              <a16:creationId xmlns:a16="http://schemas.microsoft.com/office/drawing/2014/main" id="{758213CD-3DBA-4ED6-A8B6-1B3BD947AA41}"/>
            </a:ext>
          </a:extLst>
        </xdr:cNvPr>
        <xdr:cNvCxnSpPr/>
      </xdr:nvCxnSpPr>
      <xdr:spPr>
        <a:xfrm flipV="1">
          <a:off x="21323300" y="7031252"/>
          <a:ext cx="8382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144108</xdr:rowOff>
    </xdr:from>
    <xdr:to>
      <xdr:col>107</xdr:col>
      <xdr:colOff>101600</xdr:colOff>
      <xdr:row>41</xdr:row>
      <xdr:rowOff>74258</xdr:rowOff>
    </xdr:to>
    <xdr:sp macro="" textlink="">
      <xdr:nvSpPr>
        <xdr:cNvPr id="594" name="楕円 593">
          <a:extLst>
            <a:ext uri="{FF2B5EF4-FFF2-40B4-BE49-F238E27FC236}">
              <a16:creationId xmlns:a16="http://schemas.microsoft.com/office/drawing/2014/main" id="{89FAB8ED-F4EF-42BE-8AEE-DCBBEDC19AEF}"/>
            </a:ext>
          </a:extLst>
        </xdr:cNvPr>
        <xdr:cNvSpPr/>
      </xdr:nvSpPr>
      <xdr:spPr>
        <a:xfrm>
          <a:off x="20383500" y="70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16794</xdr:rowOff>
    </xdr:from>
    <xdr:to>
      <xdr:col>111</xdr:col>
      <xdr:colOff>177800</xdr:colOff>
      <xdr:row>41</xdr:row>
      <xdr:rowOff>23458</xdr:rowOff>
    </xdr:to>
    <xdr:cxnSp macro="">
      <xdr:nvCxnSpPr>
        <xdr:cNvPr id="595" name="直線コネクタ 594">
          <a:extLst>
            <a:ext uri="{FF2B5EF4-FFF2-40B4-BE49-F238E27FC236}">
              <a16:creationId xmlns:a16="http://schemas.microsoft.com/office/drawing/2014/main" id="{178A97B8-66AA-45C9-8D63-960CA61D6774}"/>
            </a:ext>
          </a:extLst>
        </xdr:cNvPr>
        <xdr:cNvCxnSpPr/>
      </xdr:nvCxnSpPr>
      <xdr:spPr>
        <a:xfrm flipV="1">
          <a:off x="20434300" y="7046244"/>
          <a:ext cx="889000" cy="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142577</xdr:rowOff>
    </xdr:from>
    <xdr:to>
      <xdr:col>102</xdr:col>
      <xdr:colOff>165100</xdr:colOff>
      <xdr:row>41</xdr:row>
      <xdr:rowOff>72727</xdr:rowOff>
    </xdr:to>
    <xdr:sp macro="" textlink="">
      <xdr:nvSpPr>
        <xdr:cNvPr id="596" name="楕円 595">
          <a:extLst>
            <a:ext uri="{FF2B5EF4-FFF2-40B4-BE49-F238E27FC236}">
              <a16:creationId xmlns:a16="http://schemas.microsoft.com/office/drawing/2014/main" id="{D4C17154-D434-4978-9E7C-80A0814EB548}"/>
            </a:ext>
          </a:extLst>
        </xdr:cNvPr>
        <xdr:cNvSpPr/>
      </xdr:nvSpPr>
      <xdr:spPr>
        <a:xfrm>
          <a:off x="19494500" y="700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21927</xdr:rowOff>
    </xdr:from>
    <xdr:to>
      <xdr:col>107</xdr:col>
      <xdr:colOff>50800</xdr:colOff>
      <xdr:row>41</xdr:row>
      <xdr:rowOff>23458</xdr:rowOff>
    </xdr:to>
    <xdr:cxnSp macro="">
      <xdr:nvCxnSpPr>
        <xdr:cNvPr id="597" name="直線コネクタ 596">
          <a:extLst>
            <a:ext uri="{FF2B5EF4-FFF2-40B4-BE49-F238E27FC236}">
              <a16:creationId xmlns:a16="http://schemas.microsoft.com/office/drawing/2014/main" id="{37493D49-D664-40C8-B3BB-52C91CF14BDE}"/>
            </a:ext>
          </a:extLst>
        </xdr:cNvPr>
        <xdr:cNvCxnSpPr/>
      </xdr:nvCxnSpPr>
      <xdr:spPr>
        <a:xfrm>
          <a:off x="19545300" y="7051377"/>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150657</xdr:rowOff>
    </xdr:from>
    <xdr:to>
      <xdr:col>98</xdr:col>
      <xdr:colOff>38100</xdr:colOff>
      <xdr:row>41</xdr:row>
      <xdr:rowOff>80807</xdr:rowOff>
    </xdr:to>
    <xdr:sp macro="" textlink="">
      <xdr:nvSpPr>
        <xdr:cNvPr id="598" name="楕円 597">
          <a:extLst>
            <a:ext uri="{FF2B5EF4-FFF2-40B4-BE49-F238E27FC236}">
              <a16:creationId xmlns:a16="http://schemas.microsoft.com/office/drawing/2014/main" id="{29434B01-B23A-413C-B97D-FCF053FCA66D}"/>
            </a:ext>
          </a:extLst>
        </xdr:cNvPr>
        <xdr:cNvSpPr/>
      </xdr:nvSpPr>
      <xdr:spPr>
        <a:xfrm>
          <a:off x="18605500" y="700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21927</xdr:rowOff>
    </xdr:from>
    <xdr:to>
      <xdr:col>102</xdr:col>
      <xdr:colOff>114300</xdr:colOff>
      <xdr:row>41</xdr:row>
      <xdr:rowOff>30007</xdr:rowOff>
    </xdr:to>
    <xdr:cxnSp macro="">
      <xdr:nvCxnSpPr>
        <xdr:cNvPr id="599" name="直線コネクタ 598">
          <a:extLst>
            <a:ext uri="{FF2B5EF4-FFF2-40B4-BE49-F238E27FC236}">
              <a16:creationId xmlns:a16="http://schemas.microsoft.com/office/drawing/2014/main" id="{F3910F39-FBDF-4CAC-81A0-6C6901F4D93A}"/>
            </a:ext>
          </a:extLst>
        </xdr:cNvPr>
        <xdr:cNvCxnSpPr/>
      </xdr:nvCxnSpPr>
      <xdr:spPr>
        <a:xfrm flipV="1">
          <a:off x="18656300" y="7051377"/>
          <a:ext cx="889000" cy="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759B5297-E213-4E74-9162-AAE87026F167}"/>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ADDCEA7B-E80D-4980-918D-F90BFDE82C7D}"/>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B4DED5ED-7DD0-457C-AA2D-D772A345E846}"/>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67A9704A-2709-46A5-B872-042FBF97F64B}"/>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58721</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7BDB66B3-24A3-42CA-9DEB-3805ABD61DA0}"/>
            </a:ext>
          </a:extLst>
        </xdr:cNvPr>
        <xdr:cNvSpPr txBox="1"/>
      </xdr:nvSpPr>
      <xdr:spPr>
        <a:xfrm>
          <a:off x="21043411" y="708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65385</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24BA45B9-E397-44CB-986D-E195DC3D9AFA}"/>
            </a:ext>
          </a:extLst>
        </xdr:cNvPr>
        <xdr:cNvSpPr txBox="1"/>
      </xdr:nvSpPr>
      <xdr:spPr>
        <a:xfrm>
          <a:off x="20167111" y="70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63854</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F5BC8AC7-9AAD-4BC4-8510-1B4D53360A5D}"/>
            </a:ext>
          </a:extLst>
        </xdr:cNvPr>
        <xdr:cNvSpPr txBox="1"/>
      </xdr:nvSpPr>
      <xdr:spPr>
        <a:xfrm>
          <a:off x="19278111" y="70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71934</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31B31ACD-92EB-40A1-9BBD-693E79069FBF}"/>
            </a:ext>
          </a:extLst>
        </xdr:cNvPr>
        <xdr:cNvSpPr txBox="1"/>
      </xdr:nvSpPr>
      <xdr:spPr>
        <a:xfrm>
          <a:off x="18389111" y="71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A94FB10D-5469-4201-B816-7A1795DD32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D3691EB6-3BF4-4F7C-8870-DEF1B20167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1C2F0CB7-03AC-4520-9630-974AE4CA02E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23E52E0B-0F60-4896-A8E0-43A5DECE5F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A3F789B0-B936-47AB-96B2-7D7FDE7ADA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81279D7F-E049-471E-B024-9ABD8334AD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F8BF0871-2B95-4AD7-83F5-6D66C349BA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A1C6AAC7-2AA0-4B3E-A4B4-6C4DEF5C4D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94E68922-21C2-4446-A5F6-D220AE5E6DB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9491552-58EE-459F-86DC-AF6A265770C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746D07B2-53C4-4050-A366-98C984B777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11370435-FAF2-4FB5-A38C-1FA8B7CBD7C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7A459F38-6D6B-48E0-9EC3-4BF58CB5F0C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138EAC08-1FBF-430A-B954-2F0D5A4641B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972D666A-A1CA-4531-9393-BDAAC2D99A0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E6F92CE8-878E-4720-8392-8585D8669C5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1B3AF077-EC03-4754-B92E-CA3F1187ECE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BB33CE1-52E6-4B4E-A093-ED7455E2C75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B35286E4-C271-4225-B0EE-74DDCEF6BA3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E800DB77-F897-4DFD-A00D-58224E0932B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FFE01939-0C83-4C57-9EB8-E7DAAA3B32A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FA8BAD2C-4F90-4AF6-97C0-2C02FD0D3C6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A5B9BC30-42D0-4A56-9F7A-7FF4525A262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BBD77469-E889-4295-86FB-566C59B1F7C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99C21D1C-E952-46F6-BD1C-195FD754DC0F}"/>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6E795F7F-8D20-4222-BA3D-695C19D9E22B}"/>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7C68DADA-3BD9-44BA-AEFF-4AA23F21BA9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4AF49563-E553-4512-ADE1-7E67FDD09200}"/>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AD1C45C6-3679-40A2-AA57-82EAFCBB672C}"/>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47AD867F-182F-494D-B54F-15F4EA37ACCF}"/>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FEC16154-C1AE-4804-AFA9-4517491D1F10}"/>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CB09E36A-1A8D-4496-B230-1F4F0A529B08}"/>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51B3F0B1-E5DF-44FC-93BC-8C31BAF54246}"/>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42EBDC41-FA82-4C55-B1DF-0B19EDEDB50D}"/>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918AA4FD-5B97-4A74-9959-6F3BF8D62352}"/>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F3EA50E-E543-4016-8F56-5105CB58A5B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D0B4969-7F2B-4138-B5D8-21073D8EF5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7FB7B9B-7699-4076-8770-3A879E78B7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0DC55BB-F4D1-4FCC-B3F2-DC3560FDD7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FF7A0BE-49DF-48B7-9F37-EEF94B412A9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48" name="楕円 647">
          <a:extLst>
            <a:ext uri="{FF2B5EF4-FFF2-40B4-BE49-F238E27FC236}">
              <a16:creationId xmlns:a16="http://schemas.microsoft.com/office/drawing/2014/main" id="{F82C79C2-3DBF-4438-9174-369F53EE8DB5}"/>
            </a:ext>
          </a:extLst>
        </xdr:cNvPr>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34DADA12-9307-412C-90E5-B8E87836CAD1}"/>
            </a:ext>
          </a:extLst>
        </xdr:cNvPr>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19685</xdr:rowOff>
    </xdr:from>
    <xdr:to>
      <xdr:col>81</xdr:col>
      <xdr:colOff>101600</xdr:colOff>
      <xdr:row>59</xdr:row>
      <xdr:rowOff>121285</xdr:rowOff>
    </xdr:to>
    <xdr:sp macro="" textlink="">
      <xdr:nvSpPr>
        <xdr:cNvPr id="650" name="楕円 649">
          <a:extLst>
            <a:ext uri="{FF2B5EF4-FFF2-40B4-BE49-F238E27FC236}">
              <a16:creationId xmlns:a16="http://schemas.microsoft.com/office/drawing/2014/main" id="{B40A7286-31BE-4259-8B34-2DE2121B4450}"/>
            </a:ext>
          </a:extLst>
        </xdr:cNvPr>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70485</xdr:rowOff>
    </xdr:from>
    <xdr:to>
      <xdr:col>85</xdr:col>
      <xdr:colOff>127000</xdr:colOff>
      <xdr:row>59</xdr:row>
      <xdr:rowOff>114300</xdr:rowOff>
    </xdr:to>
    <xdr:cxnSp macro="">
      <xdr:nvCxnSpPr>
        <xdr:cNvPr id="651" name="直線コネクタ 650">
          <a:extLst>
            <a:ext uri="{FF2B5EF4-FFF2-40B4-BE49-F238E27FC236}">
              <a16:creationId xmlns:a16="http://schemas.microsoft.com/office/drawing/2014/main" id="{22A33146-9134-4D08-83FA-91B1DA90DF47}"/>
            </a:ext>
          </a:extLst>
        </xdr:cNvPr>
        <xdr:cNvCxnSpPr/>
      </xdr:nvCxnSpPr>
      <xdr:spPr>
        <a:xfrm>
          <a:off x="15481300" y="101860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149225</xdr:rowOff>
    </xdr:from>
    <xdr:to>
      <xdr:col>76</xdr:col>
      <xdr:colOff>165100</xdr:colOff>
      <xdr:row>59</xdr:row>
      <xdr:rowOff>79375</xdr:rowOff>
    </xdr:to>
    <xdr:sp macro="" textlink="">
      <xdr:nvSpPr>
        <xdr:cNvPr id="652" name="楕円 651">
          <a:extLst>
            <a:ext uri="{FF2B5EF4-FFF2-40B4-BE49-F238E27FC236}">
              <a16:creationId xmlns:a16="http://schemas.microsoft.com/office/drawing/2014/main" id="{D817DC24-4C11-4C2F-B044-1E63707473F2}"/>
            </a:ext>
          </a:extLst>
        </xdr:cNvPr>
        <xdr:cNvSpPr/>
      </xdr:nvSpPr>
      <xdr:spPr>
        <a:xfrm>
          <a:off x="14541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28575</xdr:rowOff>
    </xdr:from>
    <xdr:to>
      <xdr:col>81</xdr:col>
      <xdr:colOff>50800</xdr:colOff>
      <xdr:row>59</xdr:row>
      <xdr:rowOff>70485</xdr:rowOff>
    </xdr:to>
    <xdr:cxnSp macro="">
      <xdr:nvCxnSpPr>
        <xdr:cNvPr id="653" name="直線コネクタ 652">
          <a:extLst>
            <a:ext uri="{FF2B5EF4-FFF2-40B4-BE49-F238E27FC236}">
              <a16:creationId xmlns:a16="http://schemas.microsoft.com/office/drawing/2014/main" id="{554C33B8-C346-4159-8BCC-0559BAE22DE9}"/>
            </a:ext>
          </a:extLst>
        </xdr:cNvPr>
        <xdr:cNvCxnSpPr/>
      </xdr:nvCxnSpPr>
      <xdr:spPr>
        <a:xfrm>
          <a:off x="14592300" y="101441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105410</xdr:rowOff>
    </xdr:from>
    <xdr:to>
      <xdr:col>72</xdr:col>
      <xdr:colOff>38100</xdr:colOff>
      <xdr:row>59</xdr:row>
      <xdr:rowOff>35560</xdr:rowOff>
    </xdr:to>
    <xdr:sp macro="" textlink="">
      <xdr:nvSpPr>
        <xdr:cNvPr id="654" name="楕円 653">
          <a:extLst>
            <a:ext uri="{FF2B5EF4-FFF2-40B4-BE49-F238E27FC236}">
              <a16:creationId xmlns:a16="http://schemas.microsoft.com/office/drawing/2014/main" id="{05D54FE7-03E7-4ED8-A841-F5CCF5B05A82}"/>
            </a:ext>
          </a:extLst>
        </xdr:cNvPr>
        <xdr:cNvSpPr/>
      </xdr:nvSpPr>
      <xdr:spPr>
        <a:xfrm>
          <a:off x="13652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156210</xdr:rowOff>
    </xdr:from>
    <xdr:to>
      <xdr:col>76</xdr:col>
      <xdr:colOff>114300</xdr:colOff>
      <xdr:row>59</xdr:row>
      <xdr:rowOff>28575</xdr:rowOff>
    </xdr:to>
    <xdr:cxnSp macro="">
      <xdr:nvCxnSpPr>
        <xdr:cNvPr id="655" name="直線コネクタ 654">
          <a:extLst>
            <a:ext uri="{FF2B5EF4-FFF2-40B4-BE49-F238E27FC236}">
              <a16:creationId xmlns:a16="http://schemas.microsoft.com/office/drawing/2014/main" id="{1F290018-212D-4905-8AAD-A51432FEA95C}"/>
            </a:ext>
          </a:extLst>
        </xdr:cNvPr>
        <xdr:cNvCxnSpPr/>
      </xdr:nvCxnSpPr>
      <xdr:spPr>
        <a:xfrm>
          <a:off x="13703300" y="101003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61595</xdr:rowOff>
    </xdr:from>
    <xdr:to>
      <xdr:col>67</xdr:col>
      <xdr:colOff>101600</xdr:colOff>
      <xdr:row>58</xdr:row>
      <xdr:rowOff>163195</xdr:rowOff>
    </xdr:to>
    <xdr:sp macro="" textlink="">
      <xdr:nvSpPr>
        <xdr:cNvPr id="656" name="楕円 655">
          <a:extLst>
            <a:ext uri="{FF2B5EF4-FFF2-40B4-BE49-F238E27FC236}">
              <a16:creationId xmlns:a16="http://schemas.microsoft.com/office/drawing/2014/main" id="{3FC46E28-0DA2-46FB-A433-659C58C74B8F}"/>
            </a:ext>
          </a:extLst>
        </xdr:cNvPr>
        <xdr:cNvSpPr/>
      </xdr:nvSpPr>
      <xdr:spPr>
        <a:xfrm>
          <a:off x="12763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112395</xdr:rowOff>
    </xdr:from>
    <xdr:to>
      <xdr:col>71</xdr:col>
      <xdr:colOff>177800</xdr:colOff>
      <xdr:row>58</xdr:row>
      <xdr:rowOff>156210</xdr:rowOff>
    </xdr:to>
    <xdr:cxnSp macro="">
      <xdr:nvCxnSpPr>
        <xdr:cNvPr id="657" name="直線コネクタ 656">
          <a:extLst>
            <a:ext uri="{FF2B5EF4-FFF2-40B4-BE49-F238E27FC236}">
              <a16:creationId xmlns:a16="http://schemas.microsoft.com/office/drawing/2014/main" id="{C59238EF-DCC8-49FC-BA3A-E2B647763818}"/>
            </a:ext>
          </a:extLst>
        </xdr:cNvPr>
        <xdr:cNvCxnSpPr/>
      </xdr:nvCxnSpPr>
      <xdr:spPr>
        <a:xfrm>
          <a:off x="12814300" y="100564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FD0ACAD1-61A7-4A1F-A0DA-58CEFB9D67B8}"/>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3EE2D8D5-A2B3-467C-BE01-741D1C046E34}"/>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C1CB4CF8-35E2-4C66-9DB6-F753EC157DEE}"/>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D3EAB9A4-F4E8-4F6F-A63B-A6F6C50A23E1}"/>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112412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AA1FC26B-C33D-4651-BA47-4FCD93D89742}"/>
            </a:ext>
          </a:extLst>
        </xdr:cNvPr>
        <xdr:cNvSpPr txBox="1"/>
      </xdr:nvSpPr>
      <xdr:spPr>
        <a:xfrm>
          <a:off x="15266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70502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7B765379-0E98-4CC4-B694-69CFD3C7E25D}"/>
            </a:ext>
          </a:extLst>
        </xdr:cNvPr>
        <xdr:cNvSpPr txBox="1"/>
      </xdr:nvSpPr>
      <xdr:spPr>
        <a:xfrm>
          <a:off x="14389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26687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9ADF121B-EB49-45E4-BD95-C363B85C9852}"/>
            </a:ext>
          </a:extLst>
        </xdr:cNvPr>
        <xdr:cNvSpPr txBox="1"/>
      </xdr:nvSpPr>
      <xdr:spPr>
        <a:xfrm>
          <a:off x="135007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154322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1CA9881B-2CFB-45A0-A72A-91B5903A24E9}"/>
            </a:ext>
          </a:extLst>
        </xdr:cNvPr>
        <xdr:cNvSpPr txBox="1"/>
      </xdr:nvSpPr>
      <xdr:spPr>
        <a:xfrm>
          <a:off x="126117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1EA6152C-5850-4137-96CC-0C914FD455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DECE17F2-6E2D-4C10-A3D8-6A3D8CEB2D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4D829DC-F24C-4E4D-8E32-09BB5142AF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32E13154-53F2-40EB-B2D0-4B731E31F2A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A6211AF0-A3B3-4874-9ECB-54CAEA5DC2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E7D8DBD8-B88A-4DF0-B159-531016EB17C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A4D91FF7-C68E-49D3-8C20-C49D5B7D398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15B0BE03-0D45-4C4D-98ED-6F7AF875A46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C909C07F-646B-4FF7-833D-B2BFAF7FC0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80DD23F9-C625-427C-A53E-9F76A7FD0C2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3E54D6EE-05D2-41BF-AABB-11B3AE7EFE4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4D00C53A-4B79-4A22-AEED-747746A81A1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9E37EB6B-720F-4C6B-AB53-0E7E356F150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2D326A35-CBDF-4C23-A9FD-410F54311EE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5521E2C6-554C-45EB-8F9E-E37FBDDE774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7EE2222B-E750-42AD-918B-135FD61DBD5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6E9D58D5-A3AF-4F52-9F60-F5B5F554397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C95B0C8B-9439-4074-A40A-DAE1763ED13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83811A01-B31A-4DA7-9788-0D71E774B97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768D989D-9CBD-4EC3-AE28-77DCAAEC46B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2C51C329-6236-4A9A-BC53-1B6E171C48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1940CA2C-C0BC-4348-A24A-084E8D4FAF3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AD1575A8-7631-4BD1-902B-2BFA5D17B0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25BD5E2F-B70F-447C-AE3B-8EE6617BFA10}"/>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E269D8CA-895C-4355-83F5-AC3A453B4AD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E4237130-EACC-4F20-B425-9745583D844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EEB45171-F472-4D3B-910B-CA0055C83F4A}"/>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0BA13A7C-D022-4798-AF3B-689DB135286F}"/>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0D09791F-5B74-4C81-8799-EB7CDD4B5AFA}"/>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BF649172-C117-4CD0-AC01-24529485BFD1}"/>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4AC38740-392C-4D9D-9F04-CC9F63917F29}"/>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00DC130C-77BA-4D8D-A5B2-E3BD24535139}"/>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9A2477F3-7980-446F-83E8-F153C272A7A1}"/>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5072BC69-4D15-4DF6-B7A8-4090ED96D99D}"/>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9AE8F25-2084-4240-91F1-1CD14A858AD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BF00F58-CB90-468F-AC9F-A3067C17D41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774D4C1-E9E9-41F0-A4C5-38000C6EEF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CC9DBE3-5E67-4EF8-8A01-C3993F8539C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F22D8AA-38DF-4AB5-A072-D07D74EADE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705" name="楕円 704">
          <a:extLst>
            <a:ext uri="{FF2B5EF4-FFF2-40B4-BE49-F238E27FC236}">
              <a16:creationId xmlns:a16="http://schemas.microsoft.com/office/drawing/2014/main" id="{8676E117-954F-437B-AB37-4FBA5FD0EDB5}"/>
            </a:ext>
          </a:extLst>
        </xdr:cNvPr>
        <xdr:cNvSpPr/>
      </xdr:nvSpPr>
      <xdr:spPr>
        <a:xfrm>
          <a:off x="22110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158767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C88CB022-CCEE-4898-95D5-2A66667FF822}"/>
            </a:ext>
          </a:extLst>
        </xdr:cNvPr>
        <xdr:cNvSpPr txBox="1"/>
      </xdr:nvSpPr>
      <xdr:spPr>
        <a:xfrm>
          <a:off x="22199600"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07" name="楕円 706">
          <a:extLst>
            <a:ext uri="{FF2B5EF4-FFF2-40B4-BE49-F238E27FC236}">
              <a16:creationId xmlns:a16="http://schemas.microsoft.com/office/drawing/2014/main" id="{43CF539C-ED51-4819-AC94-0C67D917DA74}"/>
            </a:ext>
          </a:extLst>
        </xdr:cNvPr>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xdr:rowOff>
    </xdr:from>
    <xdr:to>
      <xdr:col>116</xdr:col>
      <xdr:colOff>63500</xdr:colOff>
      <xdr:row>62</xdr:row>
      <xdr:rowOff>22860</xdr:rowOff>
    </xdr:to>
    <xdr:cxnSp macro="">
      <xdr:nvCxnSpPr>
        <xdr:cNvPr id="708" name="直線コネクタ 707">
          <a:extLst>
            <a:ext uri="{FF2B5EF4-FFF2-40B4-BE49-F238E27FC236}">
              <a16:creationId xmlns:a16="http://schemas.microsoft.com/office/drawing/2014/main" id="{E73F7CC4-63A7-4D48-818F-1AA4077CED8B}"/>
            </a:ext>
          </a:extLst>
        </xdr:cNvPr>
        <xdr:cNvCxnSpPr/>
      </xdr:nvCxnSpPr>
      <xdr:spPr>
        <a:xfrm flipV="1">
          <a:off x="21323300" y="10645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709" name="楕円 708">
          <a:extLst>
            <a:ext uri="{FF2B5EF4-FFF2-40B4-BE49-F238E27FC236}">
              <a16:creationId xmlns:a16="http://schemas.microsoft.com/office/drawing/2014/main" id="{CBB33A52-1099-4642-9ABD-1738131121FA}"/>
            </a:ext>
          </a:extLst>
        </xdr:cNvPr>
        <xdr:cNvSpPr/>
      </xdr:nvSpPr>
      <xdr:spPr>
        <a:xfrm>
          <a:off x="2038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34290</xdr:rowOff>
    </xdr:to>
    <xdr:cxnSp macro="">
      <xdr:nvCxnSpPr>
        <xdr:cNvPr id="710" name="直線コネクタ 709">
          <a:extLst>
            <a:ext uri="{FF2B5EF4-FFF2-40B4-BE49-F238E27FC236}">
              <a16:creationId xmlns:a16="http://schemas.microsoft.com/office/drawing/2014/main" id="{E7FCE716-1851-47BF-8616-E7B3D69F2898}"/>
            </a:ext>
          </a:extLst>
        </xdr:cNvPr>
        <xdr:cNvCxnSpPr/>
      </xdr:nvCxnSpPr>
      <xdr:spPr>
        <a:xfrm flipV="1">
          <a:off x="20434300" y="10652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711" name="楕円 710">
          <a:extLst>
            <a:ext uri="{FF2B5EF4-FFF2-40B4-BE49-F238E27FC236}">
              <a16:creationId xmlns:a16="http://schemas.microsoft.com/office/drawing/2014/main" id="{12B57B4F-2FE6-4117-96F2-F6A2B3160664}"/>
            </a:ext>
          </a:extLst>
        </xdr:cNvPr>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34290</xdr:rowOff>
    </xdr:from>
    <xdr:to>
      <xdr:col>107</xdr:col>
      <xdr:colOff>50800</xdr:colOff>
      <xdr:row>62</xdr:row>
      <xdr:rowOff>38100</xdr:rowOff>
    </xdr:to>
    <xdr:cxnSp macro="">
      <xdr:nvCxnSpPr>
        <xdr:cNvPr id="712" name="直線コネクタ 711">
          <a:extLst>
            <a:ext uri="{FF2B5EF4-FFF2-40B4-BE49-F238E27FC236}">
              <a16:creationId xmlns:a16="http://schemas.microsoft.com/office/drawing/2014/main" id="{0323CD68-8666-4D37-83D1-6F0E18593D37}"/>
            </a:ext>
          </a:extLst>
        </xdr:cNvPr>
        <xdr:cNvCxnSpPr/>
      </xdr:nvCxnSpPr>
      <xdr:spPr>
        <a:xfrm flipV="1">
          <a:off x="19545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13" name="楕円 712">
          <a:extLst>
            <a:ext uri="{FF2B5EF4-FFF2-40B4-BE49-F238E27FC236}">
              <a16:creationId xmlns:a16="http://schemas.microsoft.com/office/drawing/2014/main" id="{182D7A16-2BB1-4449-A700-7F8AA7F378D7}"/>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38100</xdr:rowOff>
    </xdr:from>
    <xdr:to>
      <xdr:col>102</xdr:col>
      <xdr:colOff>114300</xdr:colOff>
      <xdr:row>62</xdr:row>
      <xdr:rowOff>45720</xdr:rowOff>
    </xdr:to>
    <xdr:cxnSp macro="">
      <xdr:nvCxnSpPr>
        <xdr:cNvPr id="714" name="直線コネクタ 713">
          <a:extLst>
            <a:ext uri="{FF2B5EF4-FFF2-40B4-BE49-F238E27FC236}">
              <a16:creationId xmlns:a16="http://schemas.microsoft.com/office/drawing/2014/main" id="{8F7B5AC2-2916-4841-A96F-DD2D685F90DB}"/>
            </a:ext>
          </a:extLst>
        </xdr:cNvPr>
        <xdr:cNvCxnSpPr/>
      </xdr:nvCxnSpPr>
      <xdr:spPr>
        <a:xfrm flipV="1">
          <a:off x="18656300" y="1066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5" name="n_1aveValue【保健センター・保健所】&#10;一人当たり面積">
          <a:extLst>
            <a:ext uri="{FF2B5EF4-FFF2-40B4-BE49-F238E27FC236}">
              <a16:creationId xmlns:a16="http://schemas.microsoft.com/office/drawing/2014/main" id="{88B3C6D4-1490-4D03-8FA4-619844D3EF2E}"/>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16" name="n_2aveValue【保健センター・保健所】&#10;一人当たり面積">
          <a:extLst>
            <a:ext uri="{FF2B5EF4-FFF2-40B4-BE49-F238E27FC236}">
              <a16:creationId xmlns:a16="http://schemas.microsoft.com/office/drawing/2014/main" id="{0EC5738C-0A07-4CDA-BA07-0250CA67A7E8}"/>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717" name="n_3aveValue【保健センター・保健所】&#10;一人当たり面積">
          <a:extLst>
            <a:ext uri="{FF2B5EF4-FFF2-40B4-BE49-F238E27FC236}">
              <a16:creationId xmlns:a16="http://schemas.microsoft.com/office/drawing/2014/main" id="{60F7CD32-B255-42FD-A049-4A03B8576D76}"/>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18" name="n_4aveValue【保健センター・保健所】&#10;一人当たり面積">
          <a:extLst>
            <a:ext uri="{FF2B5EF4-FFF2-40B4-BE49-F238E27FC236}">
              <a16:creationId xmlns:a16="http://schemas.microsoft.com/office/drawing/2014/main" id="{AE690E33-2A89-4D68-A12A-13E2B99B4BBA}"/>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90187</xdr:rowOff>
    </xdr:from>
    <xdr:ext cx="469744" cy="259045"/>
    <xdr:sp macro="" textlink="">
      <xdr:nvSpPr>
        <xdr:cNvPr id="719" name="n_1mainValue【保健センター・保健所】&#10;一人当たり面積">
          <a:extLst>
            <a:ext uri="{FF2B5EF4-FFF2-40B4-BE49-F238E27FC236}">
              <a16:creationId xmlns:a16="http://schemas.microsoft.com/office/drawing/2014/main" id="{B1D90479-AF29-4C73-B31F-3F3316C7E069}"/>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101617</xdr:rowOff>
    </xdr:from>
    <xdr:ext cx="469744" cy="259045"/>
    <xdr:sp macro="" textlink="">
      <xdr:nvSpPr>
        <xdr:cNvPr id="720" name="n_2mainValue【保健センター・保健所】&#10;一人当たり面積">
          <a:extLst>
            <a:ext uri="{FF2B5EF4-FFF2-40B4-BE49-F238E27FC236}">
              <a16:creationId xmlns:a16="http://schemas.microsoft.com/office/drawing/2014/main" id="{609E025D-6F93-41EB-A9FD-E06E88013AEA}"/>
            </a:ext>
          </a:extLst>
        </xdr:cNvPr>
        <xdr:cNvSpPr txBox="1"/>
      </xdr:nvSpPr>
      <xdr:spPr>
        <a:xfrm>
          <a:off x="20199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105427</xdr:rowOff>
    </xdr:from>
    <xdr:ext cx="469744" cy="259045"/>
    <xdr:sp macro="" textlink="">
      <xdr:nvSpPr>
        <xdr:cNvPr id="721" name="n_3mainValue【保健センター・保健所】&#10;一人当たり面積">
          <a:extLst>
            <a:ext uri="{FF2B5EF4-FFF2-40B4-BE49-F238E27FC236}">
              <a16:creationId xmlns:a16="http://schemas.microsoft.com/office/drawing/2014/main" id="{65523783-077B-4259-AD35-AEAECBC706F6}"/>
            </a:ext>
          </a:extLst>
        </xdr:cNvPr>
        <xdr:cNvSpPr txBox="1"/>
      </xdr:nvSpPr>
      <xdr:spPr>
        <a:xfrm>
          <a:off x="19310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722" name="n_4mainValue【保健センター・保健所】&#10;一人当たり面積">
          <a:extLst>
            <a:ext uri="{FF2B5EF4-FFF2-40B4-BE49-F238E27FC236}">
              <a16:creationId xmlns:a16="http://schemas.microsoft.com/office/drawing/2014/main" id="{28356F00-14D6-4E23-A1E4-5E0F7361E8A5}"/>
            </a:ext>
          </a:extLst>
        </xdr:cNvPr>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DD9B7D93-BAB8-4453-9EFC-ED4F8918EC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8109DE6F-F8C5-4165-BA2E-FFCFB3B1BF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6547E60A-C118-44B4-8436-49841D9F7F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B37A64E8-ADD5-4014-BC18-F96DACD17E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4560C3C0-C6D4-4AC2-A3EB-319EBE3C41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32BE0D93-CD85-41ED-B1FA-259C634EF5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608624CE-74EA-4203-AD2D-151233D94E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6148B1B5-75CE-467E-A80A-CCF86CC6824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B1B654-8144-4D1C-BE1F-E68DD913BC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95475673-73B8-48A9-9008-A1F4BBA647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6EDFF10A-FC18-4D42-94FC-F61BBDDAF46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2712054E-2196-4689-B368-BF730D3FC0A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43282E7A-5DFA-4AE0-AA37-381A4416259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157E3EE2-9C39-4DCE-B1DE-F08A9199640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762F11F8-D307-4A08-9475-419016055D8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940B26EF-0ABD-41EC-8AED-2C6F150C51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ABE5E29-2BF3-469E-82FD-011B42A45E9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19A26EA8-8860-46E8-9FE1-BDD26A48F1D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ED7429A5-6664-4AB9-B63C-A0D5BB08847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EDA3C496-0C9B-41F7-B8D1-11243E49E72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22493254-2225-4167-AD0C-66BF18FEAC5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CE0A0CC2-9426-4369-A318-954F520B70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3254B83E-B72D-496B-AD57-5E5FF13E0B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FDB5633E-A1A7-4C5D-B285-C237EF0A398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5AA83FA5-7C4F-4BB9-AEDF-2D93E90CDFB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CB10281E-3449-41F3-A245-159BCDCFC777}"/>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57A7B4F6-A40C-44F8-8765-5C92F40A972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A5339553-52C1-42AA-8917-0396D233DA6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8850395B-6A7D-4EB1-B895-0C9FFBBE51C3}"/>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19BDC6CD-7A84-463E-B623-6F8CAC9C8353}"/>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C5F0DE6B-50F0-4B9B-AAB1-3BD505E0B84D}"/>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31DA6A95-CEC6-4D0E-BA16-5FC5B318162C}"/>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79406A1C-8805-4C23-8C64-56B17F36E098}"/>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DD44C974-4705-491E-96CE-62E0F9E44EA6}"/>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D776573-3452-487D-A5E7-2ADCA38F91E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9CD92B-0F88-4901-97A3-9C032F06D27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4ACFD0D-0675-4F0A-8FD9-A61F609A0F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409E49F-0C9B-4837-AD45-AD1A8F13F87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A790C23-9C9B-411C-9F1B-6319DCD386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762" name="楕円 761">
          <a:extLst>
            <a:ext uri="{FF2B5EF4-FFF2-40B4-BE49-F238E27FC236}">
              <a16:creationId xmlns:a16="http://schemas.microsoft.com/office/drawing/2014/main" id="{6133AC09-D3D1-4B20-AE12-84ABF93F1C7D}"/>
            </a:ext>
          </a:extLst>
        </xdr:cNvPr>
        <xdr:cNvSpPr/>
      </xdr:nvSpPr>
      <xdr:spPr>
        <a:xfrm>
          <a:off x="16268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17797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3310E856-BE9C-4095-B105-7AA24E828AF7}"/>
            </a:ext>
          </a:extLst>
        </xdr:cNvPr>
        <xdr:cNvSpPr txBox="1"/>
      </xdr:nvSpPr>
      <xdr:spPr>
        <a:xfrm>
          <a:off x="16357600"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120650</xdr:rowOff>
    </xdr:from>
    <xdr:to>
      <xdr:col>81</xdr:col>
      <xdr:colOff>101600</xdr:colOff>
      <xdr:row>81</xdr:row>
      <xdr:rowOff>50800</xdr:rowOff>
    </xdr:to>
    <xdr:sp macro="" textlink="">
      <xdr:nvSpPr>
        <xdr:cNvPr id="764" name="楕円 763">
          <a:extLst>
            <a:ext uri="{FF2B5EF4-FFF2-40B4-BE49-F238E27FC236}">
              <a16:creationId xmlns:a16="http://schemas.microsoft.com/office/drawing/2014/main" id="{D19ABE95-7BE8-449A-83E6-F797F62AD93B}"/>
            </a:ext>
          </a:extLst>
        </xdr:cNvPr>
        <xdr:cNvSpPr/>
      </xdr:nvSpPr>
      <xdr:spPr>
        <a:xfrm>
          <a:off x="15430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0</xdr:rowOff>
    </xdr:from>
    <xdr:to>
      <xdr:col>85</xdr:col>
      <xdr:colOff>127000</xdr:colOff>
      <xdr:row>81</xdr:row>
      <xdr:rowOff>45720</xdr:rowOff>
    </xdr:to>
    <xdr:cxnSp macro="">
      <xdr:nvCxnSpPr>
        <xdr:cNvPr id="765" name="直線コネクタ 764">
          <a:extLst>
            <a:ext uri="{FF2B5EF4-FFF2-40B4-BE49-F238E27FC236}">
              <a16:creationId xmlns:a16="http://schemas.microsoft.com/office/drawing/2014/main" id="{7EEC8B09-7CE0-4EF2-B44B-20FD9B3A728A}"/>
            </a:ext>
          </a:extLst>
        </xdr:cNvPr>
        <xdr:cNvCxnSpPr/>
      </xdr:nvCxnSpPr>
      <xdr:spPr>
        <a:xfrm>
          <a:off x="15481300" y="138874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120650</xdr:rowOff>
    </xdr:from>
    <xdr:to>
      <xdr:col>76</xdr:col>
      <xdr:colOff>165100</xdr:colOff>
      <xdr:row>81</xdr:row>
      <xdr:rowOff>50800</xdr:rowOff>
    </xdr:to>
    <xdr:sp macro="" textlink="">
      <xdr:nvSpPr>
        <xdr:cNvPr id="766" name="楕円 765">
          <a:extLst>
            <a:ext uri="{FF2B5EF4-FFF2-40B4-BE49-F238E27FC236}">
              <a16:creationId xmlns:a16="http://schemas.microsoft.com/office/drawing/2014/main" id="{68894F02-1E1D-489A-8DA3-BD02DD5A16B2}"/>
            </a:ext>
          </a:extLst>
        </xdr:cNvPr>
        <xdr:cNvSpPr/>
      </xdr:nvSpPr>
      <xdr:spPr>
        <a:xfrm>
          <a:off x="14541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0</xdr:rowOff>
    </xdr:from>
    <xdr:to>
      <xdr:col>81</xdr:col>
      <xdr:colOff>50800</xdr:colOff>
      <xdr:row>81</xdr:row>
      <xdr:rowOff>0</xdr:rowOff>
    </xdr:to>
    <xdr:cxnSp macro="">
      <xdr:nvCxnSpPr>
        <xdr:cNvPr id="767" name="直線コネクタ 766">
          <a:extLst>
            <a:ext uri="{FF2B5EF4-FFF2-40B4-BE49-F238E27FC236}">
              <a16:creationId xmlns:a16="http://schemas.microsoft.com/office/drawing/2014/main" id="{0FC1CD8A-2A5C-422D-92D6-AD51FA63B309}"/>
            </a:ext>
          </a:extLst>
        </xdr:cNvPr>
        <xdr:cNvCxnSpPr/>
      </xdr:nvCxnSpPr>
      <xdr:spPr>
        <a:xfrm>
          <a:off x="14592300" y="13887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105411</xdr:rowOff>
    </xdr:from>
    <xdr:to>
      <xdr:col>72</xdr:col>
      <xdr:colOff>38100</xdr:colOff>
      <xdr:row>81</xdr:row>
      <xdr:rowOff>35561</xdr:rowOff>
    </xdr:to>
    <xdr:sp macro="" textlink="">
      <xdr:nvSpPr>
        <xdr:cNvPr id="768" name="楕円 767">
          <a:extLst>
            <a:ext uri="{FF2B5EF4-FFF2-40B4-BE49-F238E27FC236}">
              <a16:creationId xmlns:a16="http://schemas.microsoft.com/office/drawing/2014/main" id="{F3482A91-7963-4DDD-888E-74A7450008B0}"/>
            </a:ext>
          </a:extLst>
        </xdr:cNvPr>
        <xdr:cNvSpPr/>
      </xdr:nvSpPr>
      <xdr:spPr>
        <a:xfrm>
          <a:off x="13652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156211</xdr:rowOff>
    </xdr:from>
    <xdr:to>
      <xdr:col>76</xdr:col>
      <xdr:colOff>114300</xdr:colOff>
      <xdr:row>81</xdr:row>
      <xdr:rowOff>0</xdr:rowOff>
    </xdr:to>
    <xdr:cxnSp macro="">
      <xdr:nvCxnSpPr>
        <xdr:cNvPr id="769" name="直線コネクタ 768">
          <a:extLst>
            <a:ext uri="{FF2B5EF4-FFF2-40B4-BE49-F238E27FC236}">
              <a16:creationId xmlns:a16="http://schemas.microsoft.com/office/drawing/2014/main" id="{43819C40-4C6B-453F-A467-2E18007B6B87}"/>
            </a:ext>
          </a:extLst>
        </xdr:cNvPr>
        <xdr:cNvCxnSpPr/>
      </xdr:nvCxnSpPr>
      <xdr:spPr>
        <a:xfrm>
          <a:off x="13703300" y="138722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59689</xdr:rowOff>
    </xdr:from>
    <xdr:to>
      <xdr:col>67</xdr:col>
      <xdr:colOff>101600</xdr:colOff>
      <xdr:row>80</xdr:row>
      <xdr:rowOff>161289</xdr:rowOff>
    </xdr:to>
    <xdr:sp macro="" textlink="">
      <xdr:nvSpPr>
        <xdr:cNvPr id="770" name="楕円 769">
          <a:extLst>
            <a:ext uri="{FF2B5EF4-FFF2-40B4-BE49-F238E27FC236}">
              <a16:creationId xmlns:a16="http://schemas.microsoft.com/office/drawing/2014/main" id="{FDB11379-C449-4CF1-B6CE-FF70B015DC29}"/>
            </a:ext>
          </a:extLst>
        </xdr:cNvPr>
        <xdr:cNvSpPr/>
      </xdr:nvSpPr>
      <xdr:spPr>
        <a:xfrm>
          <a:off x="12763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110489</xdr:rowOff>
    </xdr:from>
    <xdr:to>
      <xdr:col>71</xdr:col>
      <xdr:colOff>177800</xdr:colOff>
      <xdr:row>80</xdr:row>
      <xdr:rowOff>156211</xdr:rowOff>
    </xdr:to>
    <xdr:cxnSp macro="">
      <xdr:nvCxnSpPr>
        <xdr:cNvPr id="771" name="直線コネクタ 770">
          <a:extLst>
            <a:ext uri="{FF2B5EF4-FFF2-40B4-BE49-F238E27FC236}">
              <a16:creationId xmlns:a16="http://schemas.microsoft.com/office/drawing/2014/main" id="{61A7C01C-3163-4100-88AB-833CA92867CE}"/>
            </a:ext>
          </a:extLst>
        </xdr:cNvPr>
        <xdr:cNvCxnSpPr/>
      </xdr:nvCxnSpPr>
      <xdr:spPr>
        <a:xfrm>
          <a:off x="12814300" y="13826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a:extLst>
            <a:ext uri="{FF2B5EF4-FFF2-40B4-BE49-F238E27FC236}">
              <a16:creationId xmlns:a16="http://schemas.microsoft.com/office/drawing/2014/main" id="{BDA62EBB-88CD-492E-8B59-F7CE62B1998F}"/>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73" name="n_2aveValue【消防施設】&#10;有形固定資産減価償却率">
          <a:extLst>
            <a:ext uri="{FF2B5EF4-FFF2-40B4-BE49-F238E27FC236}">
              <a16:creationId xmlns:a16="http://schemas.microsoft.com/office/drawing/2014/main" id="{5D9D6466-2334-4653-8F43-F548CF3CCF1D}"/>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774" name="n_3aveValue【消防施設】&#10;有形固定資産減価償却率">
          <a:extLst>
            <a:ext uri="{FF2B5EF4-FFF2-40B4-BE49-F238E27FC236}">
              <a16:creationId xmlns:a16="http://schemas.microsoft.com/office/drawing/2014/main" id="{9F773629-7437-436B-819D-E5C4802A1C59}"/>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75" name="n_4aveValue【消防施設】&#10;有形固定資産減価償却率">
          <a:extLst>
            <a:ext uri="{FF2B5EF4-FFF2-40B4-BE49-F238E27FC236}">
              <a16:creationId xmlns:a16="http://schemas.microsoft.com/office/drawing/2014/main" id="{76BE4D54-4E03-46ED-ADB4-75008AB2DA04}"/>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67327</xdr:rowOff>
    </xdr:from>
    <xdr:ext cx="405111" cy="259045"/>
    <xdr:sp macro="" textlink="">
      <xdr:nvSpPr>
        <xdr:cNvPr id="776" name="n_1mainValue【消防施設】&#10;有形固定資産減価償却率">
          <a:extLst>
            <a:ext uri="{FF2B5EF4-FFF2-40B4-BE49-F238E27FC236}">
              <a16:creationId xmlns:a16="http://schemas.microsoft.com/office/drawing/2014/main" id="{C093A9D6-2B1F-4DE4-B979-DACE2201FFD0}"/>
            </a:ext>
          </a:extLst>
        </xdr:cNvPr>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67327</xdr:rowOff>
    </xdr:from>
    <xdr:ext cx="405111" cy="259045"/>
    <xdr:sp macro="" textlink="">
      <xdr:nvSpPr>
        <xdr:cNvPr id="777" name="n_2mainValue【消防施設】&#10;有形固定資産減価償却率">
          <a:extLst>
            <a:ext uri="{FF2B5EF4-FFF2-40B4-BE49-F238E27FC236}">
              <a16:creationId xmlns:a16="http://schemas.microsoft.com/office/drawing/2014/main" id="{F823C3B6-ABFF-4674-BDF3-93317DC434DF}"/>
            </a:ext>
          </a:extLst>
        </xdr:cNvPr>
        <xdr:cNvSpPr txBox="1"/>
      </xdr:nvSpPr>
      <xdr:spPr>
        <a:xfrm>
          <a:off x="14389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52088</xdr:rowOff>
    </xdr:from>
    <xdr:ext cx="405111" cy="259045"/>
    <xdr:sp macro="" textlink="">
      <xdr:nvSpPr>
        <xdr:cNvPr id="778" name="n_3mainValue【消防施設】&#10;有形固定資産減価償却率">
          <a:extLst>
            <a:ext uri="{FF2B5EF4-FFF2-40B4-BE49-F238E27FC236}">
              <a16:creationId xmlns:a16="http://schemas.microsoft.com/office/drawing/2014/main" id="{E05C65BF-579C-4B34-9ABF-B583261C4CE9}"/>
            </a:ext>
          </a:extLst>
        </xdr:cNvPr>
        <xdr:cNvSpPr txBox="1"/>
      </xdr:nvSpPr>
      <xdr:spPr>
        <a:xfrm>
          <a:off x="13500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6366</xdr:rowOff>
    </xdr:from>
    <xdr:ext cx="405111" cy="259045"/>
    <xdr:sp macro="" textlink="">
      <xdr:nvSpPr>
        <xdr:cNvPr id="779" name="n_4mainValue【消防施設】&#10;有形固定資産減価償却率">
          <a:extLst>
            <a:ext uri="{FF2B5EF4-FFF2-40B4-BE49-F238E27FC236}">
              <a16:creationId xmlns:a16="http://schemas.microsoft.com/office/drawing/2014/main" id="{3BAB9B48-15A5-4224-8C44-0A919CBE2D12}"/>
            </a:ext>
          </a:extLst>
        </xdr:cNvPr>
        <xdr:cNvSpPr txBox="1"/>
      </xdr:nvSpPr>
      <xdr:spPr>
        <a:xfrm>
          <a:off x="12611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25EBCD81-3C23-45F8-897F-ADB552A69F3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44AA043F-34F5-410E-A0E7-208CB35E67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DCD90743-3821-4343-B459-FB94078566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306F4391-5182-49D0-97AA-329886770B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5E5EFA24-4318-43D1-AC59-D8E4D781CC0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A1D4A408-0E1D-4357-96A1-C33714E33BD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A93D2D75-34AB-4261-9F33-F2C31FB3390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611C649-ACE7-4949-9C14-576354AD31C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B3FE2C0A-926A-468F-A549-13ADF32C5D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6F13AAA1-342F-4BC7-A1B1-0E0113599E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4F26828B-2249-41C5-8F1A-74595838601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027E843D-3A7A-4032-9A9A-B1438F2D184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0EEDBC19-F54E-4B77-A0D0-26FFD388694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CB3439B3-EA9D-4A0B-AF2B-52B85661EA8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F36C9318-4163-4939-8445-1FDA0A2D967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7259843F-22F1-4987-89EB-30336A71B04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7CF2973F-2E9F-4370-B623-05DDF9F79A6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58A601CD-1F3E-435A-B45F-E33857CFFA2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40CB0FA5-FEF4-4AA8-B035-3BA356DEA78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C32FB489-CB62-4178-8FA2-A68D32EA52F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C16AF41E-EFC4-45B3-AE1B-918335D0EAE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ACEC9B45-3D2C-47A4-8A9C-746B0A75C8E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B25F56D0-A934-4E55-8B5E-7DC00332427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6D7F53FF-B380-4CE6-A98E-60C5F6B21778}"/>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B8667872-7A0C-4787-8830-F5F08C1646C5}"/>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2CEA9302-EB35-42FD-A27A-A47E97081E11}"/>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F97C6071-0B80-42BA-B409-CF7F6F72B74B}"/>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3BA4D6B0-7D22-49A8-84D1-987D12BF6C89}"/>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808" name="【消防施設】&#10;一人当たり面積平均値テキスト">
          <a:extLst>
            <a:ext uri="{FF2B5EF4-FFF2-40B4-BE49-F238E27FC236}">
              <a16:creationId xmlns:a16="http://schemas.microsoft.com/office/drawing/2014/main" id="{75B5845B-CE4C-4E6B-9317-6B967A9259ED}"/>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A807A8A4-6925-4F98-AE9B-F9A69067654F}"/>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7C7A15AE-E758-4040-B0DA-F299C81E8057}"/>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0728FD7F-15E4-408B-A4D5-0BA3CD04C418}"/>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3F70330C-32E3-4E36-8BF7-B38ADA81FF1B}"/>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8497093C-2AFE-49B9-B6FF-56558A5A1188}"/>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3A7FB4B-BA22-4B2B-BA85-97E1F45D979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2306C65-3BE9-4865-888E-00BC4E8DA7F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18498F9-4B79-4C8E-B005-0BB9EB3321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10298C5-7278-440C-BE81-7DED34D73F7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B10F2DB-E1CB-4211-BCD2-3A8715D128C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19" name="楕円 818">
          <a:extLst>
            <a:ext uri="{FF2B5EF4-FFF2-40B4-BE49-F238E27FC236}">
              <a16:creationId xmlns:a16="http://schemas.microsoft.com/office/drawing/2014/main" id="{81C089D1-9966-4CC9-A1CA-8159C3D79F04}"/>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89933</xdr:rowOff>
    </xdr:from>
    <xdr:ext cx="469744" cy="259045"/>
    <xdr:sp macro="" textlink="">
      <xdr:nvSpPr>
        <xdr:cNvPr id="820" name="【消防施設】&#10;一人当たり面積該当値テキスト">
          <a:extLst>
            <a:ext uri="{FF2B5EF4-FFF2-40B4-BE49-F238E27FC236}">
              <a16:creationId xmlns:a16="http://schemas.microsoft.com/office/drawing/2014/main" id="{5E920BFD-2F18-41B7-8021-E007B0C11C86}"/>
            </a:ext>
          </a:extLst>
        </xdr:cNvPr>
        <xdr:cNvSpPr txBox="1"/>
      </xdr:nvSpPr>
      <xdr:spPr>
        <a:xfrm>
          <a:off x="22199600"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110744</xdr:rowOff>
    </xdr:from>
    <xdr:to>
      <xdr:col>112</xdr:col>
      <xdr:colOff>38100</xdr:colOff>
      <xdr:row>86</xdr:row>
      <xdr:rowOff>40894</xdr:rowOff>
    </xdr:to>
    <xdr:sp macro="" textlink="">
      <xdr:nvSpPr>
        <xdr:cNvPr id="821" name="楕円 820">
          <a:extLst>
            <a:ext uri="{FF2B5EF4-FFF2-40B4-BE49-F238E27FC236}">
              <a16:creationId xmlns:a16="http://schemas.microsoft.com/office/drawing/2014/main" id="{9D272F8B-4E06-4CED-84CA-A65011E31402}"/>
            </a:ext>
          </a:extLst>
        </xdr:cNvPr>
        <xdr:cNvSpPr/>
      </xdr:nvSpPr>
      <xdr:spPr>
        <a:xfrm>
          <a:off x="21272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161544</xdr:rowOff>
    </xdr:from>
    <xdr:to>
      <xdr:col>116</xdr:col>
      <xdr:colOff>63500</xdr:colOff>
      <xdr:row>85</xdr:row>
      <xdr:rowOff>163830</xdr:rowOff>
    </xdr:to>
    <xdr:cxnSp macro="">
      <xdr:nvCxnSpPr>
        <xdr:cNvPr id="822" name="直線コネクタ 821">
          <a:extLst>
            <a:ext uri="{FF2B5EF4-FFF2-40B4-BE49-F238E27FC236}">
              <a16:creationId xmlns:a16="http://schemas.microsoft.com/office/drawing/2014/main" id="{379C33B6-92BF-4829-A9F1-A2B5FFEB187B}"/>
            </a:ext>
          </a:extLst>
        </xdr:cNvPr>
        <xdr:cNvCxnSpPr/>
      </xdr:nvCxnSpPr>
      <xdr:spPr>
        <a:xfrm>
          <a:off x="21323300" y="147347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121413</xdr:rowOff>
    </xdr:from>
    <xdr:to>
      <xdr:col>107</xdr:col>
      <xdr:colOff>101600</xdr:colOff>
      <xdr:row>86</xdr:row>
      <xdr:rowOff>51563</xdr:rowOff>
    </xdr:to>
    <xdr:sp macro="" textlink="">
      <xdr:nvSpPr>
        <xdr:cNvPr id="823" name="楕円 822">
          <a:extLst>
            <a:ext uri="{FF2B5EF4-FFF2-40B4-BE49-F238E27FC236}">
              <a16:creationId xmlns:a16="http://schemas.microsoft.com/office/drawing/2014/main" id="{A58D44B2-ADE4-4CDC-8416-156ED5E49626}"/>
            </a:ext>
          </a:extLst>
        </xdr:cNvPr>
        <xdr:cNvSpPr/>
      </xdr:nvSpPr>
      <xdr:spPr>
        <a:xfrm>
          <a:off x="20383500" y="146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161544</xdr:rowOff>
    </xdr:from>
    <xdr:to>
      <xdr:col>111</xdr:col>
      <xdr:colOff>177800</xdr:colOff>
      <xdr:row>86</xdr:row>
      <xdr:rowOff>763</xdr:rowOff>
    </xdr:to>
    <xdr:cxnSp macro="">
      <xdr:nvCxnSpPr>
        <xdr:cNvPr id="824" name="直線コネクタ 823">
          <a:extLst>
            <a:ext uri="{FF2B5EF4-FFF2-40B4-BE49-F238E27FC236}">
              <a16:creationId xmlns:a16="http://schemas.microsoft.com/office/drawing/2014/main" id="{0E6BB1D5-980F-49D4-BBD7-0824C9BD3A44}"/>
            </a:ext>
          </a:extLst>
        </xdr:cNvPr>
        <xdr:cNvCxnSpPr/>
      </xdr:nvCxnSpPr>
      <xdr:spPr>
        <a:xfrm flipV="1">
          <a:off x="20434300" y="1473479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123698</xdr:rowOff>
    </xdr:from>
    <xdr:to>
      <xdr:col>102</xdr:col>
      <xdr:colOff>165100</xdr:colOff>
      <xdr:row>86</xdr:row>
      <xdr:rowOff>53848</xdr:rowOff>
    </xdr:to>
    <xdr:sp macro="" textlink="">
      <xdr:nvSpPr>
        <xdr:cNvPr id="825" name="楕円 824">
          <a:extLst>
            <a:ext uri="{FF2B5EF4-FFF2-40B4-BE49-F238E27FC236}">
              <a16:creationId xmlns:a16="http://schemas.microsoft.com/office/drawing/2014/main" id="{9D1346FE-29D0-4C0C-8C97-7D822F56722D}"/>
            </a:ext>
          </a:extLst>
        </xdr:cNvPr>
        <xdr:cNvSpPr/>
      </xdr:nvSpPr>
      <xdr:spPr>
        <a:xfrm>
          <a:off x="19494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763</xdr:rowOff>
    </xdr:from>
    <xdr:to>
      <xdr:col>107</xdr:col>
      <xdr:colOff>50800</xdr:colOff>
      <xdr:row>86</xdr:row>
      <xdr:rowOff>3048</xdr:rowOff>
    </xdr:to>
    <xdr:cxnSp macro="">
      <xdr:nvCxnSpPr>
        <xdr:cNvPr id="826" name="直線コネクタ 825">
          <a:extLst>
            <a:ext uri="{FF2B5EF4-FFF2-40B4-BE49-F238E27FC236}">
              <a16:creationId xmlns:a16="http://schemas.microsoft.com/office/drawing/2014/main" id="{A6F2ACE0-2E25-42FA-B896-4EFBDA89A61C}"/>
            </a:ext>
          </a:extLst>
        </xdr:cNvPr>
        <xdr:cNvCxnSpPr/>
      </xdr:nvCxnSpPr>
      <xdr:spPr>
        <a:xfrm flipV="1">
          <a:off x="19545300" y="147454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125222</xdr:rowOff>
    </xdr:from>
    <xdr:to>
      <xdr:col>98</xdr:col>
      <xdr:colOff>38100</xdr:colOff>
      <xdr:row>86</xdr:row>
      <xdr:rowOff>55372</xdr:rowOff>
    </xdr:to>
    <xdr:sp macro="" textlink="">
      <xdr:nvSpPr>
        <xdr:cNvPr id="827" name="楕円 826">
          <a:extLst>
            <a:ext uri="{FF2B5EF4-FFF2-40B4-BE49-F238E27FC236}">
              <a16:creationId xmlns:a16="http://schemas.microsoft.com/office/drawing/2014/main" id="{1036569E-60EC-42EC-AEA9-AF1B33B7ED62}"/>
            </a:ext>
          </a:extLst>
        </xdr:cNvPr>
        <xdr:cNvSpPr/>
      </xdr:nvSpPr>
      <xdr:spPr>
        <a:xfrm>
          <a:off x="18605500" y="146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xdr:rowOff>
    </xdr:from>
    <xdr:to>
      <xdr:col>102</xdr:col>
      <xdr:colOff>114300</xdr:colOff>
      <xdr:row>86</xdr:row>
      <xdr:rowOff>4572</xdr:rowOff>
    </xdr:to>
    <xdr:cxnSp macro="">
      <xdr:nvCxnSpPr>
        <xdr:cNvPr id="828" name="直線コネクタ 827">
          <a:extLst>
            <a:ext uri="{FF2B5EF4-FFF2-40B4-BE49-F238E27FC236}">
              <a16:creationId xmlns:a16="http://schemas.microsoft.com/office/drawing/2014/main" id="{411ADAB2-B5DC-47F3-AD72-09A8D397FF2C}"/>
            </a:ext>
          </a:extLst>
        </xdr:cNvPr>
        <xdr:cNvCxnSpPr/>
      </xdr:nvCxnSpPr>
      <xdr:spPr>
        <a:xfrm flipV="1">
          <a:off x="18656300" y="147477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a:extLst>
            <a:ext uri="{FF2B5EF4-FFF2-40B4-BE49-F238E27FC236}">
              <a16:creationId xmlns:a16="http://schemas.microsoft.com/office/drawing/2014/main" id="{27799D2A-DA2F-42F1-8E0F-148A276AA62D}"/>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6CBE8EBB-16ED-4033-8394-A6E8E0E1A91A}"/>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31" name="n_3aveValue【消防施設】&#10;一人当たり面積">
          <a:extLst>
            <a:ext uri="{FF2B5EF4-FFF2-40B4-BE49-F238E27FC236}">
              <a16:creationId xmlns:a16="http://schemas.microsoft.com/office/drawing/2014/main" id="{8533593C-1513-4633-A93D-2BF884879BD3}"/>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32" name="n_4aveValue【消防施設】&#10;一人当たり面積">
          <a:extLst>
            <a:ext uri="{FF2B5EF4-FFF2-40B4-BE49-F238E27FC236}">
              <a16:creationId xmlns:a16="http://schemas.microsoft.com/office/drawing/2014/main" id="{D276B2A0-D72B-4831-89D6-AF2185034D25}"/>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57421</xdr:rowOff>
    </xdr:from>
    <xdr:ext cx="469744" cy="259045"/>
    <xdr:sp macro="" textlink="">
      <xdr:nvSpPr>
        <xdr:cNvPr id="833" name="n_1mainValue【消防施設】&#10;一人当たり面積">
          <a:extLst>
            <a:ext uri="{FF2B5EF4-FFF2-40B4-BE49-F238E27FC236}">
              <a16:creationId xmlns:a16="http://schemas.microsoft.com/office/drawing/2014/main" id="{DE91CE3E-8EB8-47F7-BB8D-2A97CD2F6B75}"/>
            </a:ext>
          </a:extLst>
        </xdr:cNvPr>
        <xdr:cNvSpPr txBox="1"/>
      </xdr:nvSpPr>
      <xdr:spPr>
        <a:xfrm>
          <a:off x="21075727" y="1445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42690</xdr:rowOff>
    </xdr:from>
    <xdr:ext cx="469744" cy="259045"/>
    <xdr:sp macro="" textlink="">
      <xdr:nvSpPr>
        <xdr:cNvPr id="834" name="n_2mainValue【消防施設】&#10;一人当たり面積">
          <a:extLst>
            <a:ext uri="{FF2B5EF4-FFF2-40B4-BE49-F238E27FC236}">
              <a16:creationId xmlns:a16="http://schemas.microsoft.com/office/drawing/2014/main" id="{5CE35ADE-9096-41D0-AA71-7849D0C16743}"/>
            </a:ext>
          </a:extLst>
        </xdr:cNvPr>
        <xdr:cNvSpPr txBox="1"/>
      </xdr:nvSpPr>
      <xdr:spPr>
        <a:xfrm>
          <a:off x="20199427" y="147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70375</xdr:rowOff>
    </xdr:from>
    <xdr:ext cx="469744" cy="259045"/>
    <xdr:sp macro="" textlink="">
      <xdr:nvSpPr>
        <xdr:cNvPr id="835" name="n_3mainValue【消防施設】&#10;一人当たり面積">
          <a:extLst>
            <a:ext uri="{FF2B5EF4-FFF2-40B4-BE49-F238E27FC236}">
              <a16:creationId xmlns:a16="http://schemas.microsoft.com/office/drawing/2014/main" id="{8B9A0175-F0DB-46ED-9088-9C8B74F585D2}"/>
            </a:ext>
          </a:extLst>
        </xdr:cNvPr>
        <xdr:cNvSpPr txBox="1"/>
      </xdr:nvSpPr>
      <xdr:spPr>
        <a:xfrm>
          <a:off x="19310427" y="144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71899</xdr:rowOff>
    </xdr:from>
    <xdr:ext cx="469744" cy="259045"/>
    <xdr:sp macro="" textlink="">
      <xdr:nvSpPr>
        <xdr:cNvPr id="836" name="n_4mainValue【消防施設】&#10;一人当たり面積">
          <a:extLst>
            <a:ext uri="{FF2B5EF4-FFF2-40B4-BE49-F238E27FC236}">
              <a16:creationId xmlns:a16="http://schemas.microsoft.com/office/drawing/2014/main" id="{9A6DA0DA-F95B-4B5A-96A6-44175FAACB63}"/>
            </a:ext>
          </a:extLst>
        </xdr:cNvPr>
        <xdr:cNvSpPr txBox="1"/>
      </xdr:nvSpPr>
      <xdr:spPr>
        <a:xfrm>
          <a:off x="18421427" y="1447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C133EEB4-FB93-4F7C-B17A-3B1AE4B568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179B082B-559A-4BEC-80E2-BA423BD3179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B7DAA441-95E9-49EA-8F13-A3D790DDBE0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D0468FC3-74B3-4C42-A2E1-E0923EF8623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AC04E005-22AE-4859-AD7B-3459F218ED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5A47A4DF-0376-4F6D-B964-945EF46000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1F3369E6-23EE-4B0C-AC84-95D018FCFA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1631F36A-FBF0-4905-821A-3529F2F4B9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453EADC8-A496-4418-B25F-DA393D2D0C2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170C24FE-09BC-40C8-80AE-2E40780FED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2FD940C4-AE1D-4444-80EC-E1595286E2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D8B1F902-4FAC-4FF6-9E3D-1944A54D5F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124A25F5-A908-4CB3-A63D-56D6B63B224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7F1BCC91-1654-4DF0-A0CC-F3FC0EC538C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81D836DB-1C7E-4E0D-8940-4D45108B72B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46266F54-5539-4213-8E5A-CD174FD522E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19D44F5A-47AA-43B6-9CB6-37136F71AA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4A134D5E-A106-4A6F-8329-7CB73740A1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4CB1F65E-3970-436A-93CC-117F5BC8F3C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667BB823-BF52-4CA4-B61B-BACEDE56B07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0BBD763A-941D-40E5-A8BA-A4713217864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C143F25C-3E03-4A19-915B-372D2C93FD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E104794D-197E-41F0-8270-F19F11A43E5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759E8EAA-0DAF-4BC4-BD71-9D6DAEA749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757E1690-1D4A-49B1-A486-27B282392D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FAEC767E-8961-4986-8E09-8CFF8133FE92}"/>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72DC0820-7390-49DE-9859-D5A974DF27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1B0D2AE6-82B1-4C6B-998F-D6D9519C018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B2FEBE66-A232-4288-A506-FA8577BC1974}"/>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D44FA0E2-33AA-4C3B-810C-9C0691202697}"/>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6EBD208F-C778-4B38-9905-7DD67A190952}"/>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D89B0606-CE30-4CAE-AF36-67569C624032}"/>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346263AC-526D-4363-A63A-4A8AD09B3CA1}"/>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BECD99D5-D052-4E26-9F30-AD18A650D785}"/>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27978DB3-D7BB-47CD-902B-CC177374F6C1}"/>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8EB09838-7EA5-41BB-AE37-F0E1A8E03CA7}"/>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D6F5372-60A9-424C-B9D2-39582805C2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2BDA444-3AC1-4358-AAC1-18082EB59E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72795715-428C-418D-B40D-10ABF4662B7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46B1E5A-0ACC-4BE2-95F2-0FE6A716E6E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029592A-0609-4AD8-A25C-D9A7EDCB8F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878" name="楕円 877">
          <a:extLst>
            <a:ext uri="{FF2B5EF4-FFF2-40B4-BE49-F238E27FC236}">
              <a16:creationId xmlns:a16="http://schemas.microsoft.com/office/drawing/2014/main" id="{CC11A20C-4B17-40BD-BB09-68185785602D}"/>
            </a:ext>
          </a:extLst>
        </xdr:cNvPr>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879" name="【庁舎】&#10;有形固定資産減価償却率該当値テキスト">
          <a:extLst>
            <a:ext uri="{FF2B5EF4-FFF2-40B4-BE49-F238E27FC236}">
              <a16:creationId xmlns:a16="http://schemas.microsoft.com/office/drawing/2014/main" id="{5162BD4D-4579-493F-B101-3BCC5A76F64D}"/>
            </a:ext>
          </a:extLst>
        </xdr:cNvPr>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113574</xdr:rowOff>
    </xdr:from>
    <xdr:to>
      <xdr:col>81</xdr:col>
      <xdr:colOff>101600</xdr:colOff>
      <xdr:row>106</xdr:row>
      <xdr:rowOff>43724</xdr:rowOff>
    </xdr:to>
    <xdr:sp macro="" textlink="">
      <xdr:nvSpPr>
        <xdr:cNvPr id="880" name="楕円 879">
          <a:extLst>
            <a:ext uri="{FF2B5EF4-FFF2-40B4-BE49-F238E27FC236}">
              <a16:creationId xmlns:a16="http://schemas.microsoft.com/office/drawing/2014/main" id="{C7731A48-DE4B-4C95-A7EA-1EF4552E40A6}"/>
            </a:ext>
          </a:extLst>
        </xdr:cNvPr>
        <xdr:cNvSpPr/>
      </xdr:nvSpPr>
      <xdr:spPr>
        <a:xfrm>
          <a:off x="15430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105</xdr:row>
      <xdr:rowOff>164374</xdr:rowOff>
    </xdr:to>
    <xdr:cxnSp macro="">
      <xdr:nvCxnSpPr>
        <xdr:cNvPr id="881" name="直線コネクタ 880">
          <a:extLst>
            <a:ext uri="{FF2B5EF4-FFF2-40B4-BE49-F238E27FC236}">
              <a16:creationId xmlns:a16="http://schemas.microsoft.com/office/drawing/2014/main" id="{9F86A00A-CEC2-4B00-82DB-C2667B60EC2F}"/>
            </a:ext>
          </a:extLst>
        </xdr:cNvPr>
        <xdr:cNvCxnSpPr/>
      </xdr:nvCxnSpPr>
      <xdr:spPr>
        <a:xfrm flipV="1">
          <a:off x="15481300" y="18158461"/>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84182</xdr:rowOff>
    </xdr:from>
    <xdr:to>
      <xdr:col>76</xdr:col>
      <xdr:colOff>165100</xdr:colOff>
      <xdr:row>106</xdr:row>
      <xdr:rowOff>14332</xdr:rowOff>
    </xdr:to>
    <xdr:sp macro="" textlink="">
      <xdr:nvSpPr>
        <xdr:cNvPr id="882" name="楕円 881">
          <a:extLst>
            <a:ext uri="{FF2B5EF4-FFF2-40B4-BE49-F238E27FC236}">
              <a16:creationId xmlns:a16="http://schemas.microsoft.com/office/drawing/2014/main" id="{EA3F5F63-4237-4EEA-A322-CADD139BFACE}"/>
            </a:ext>
          </a:extLst>
        </xdr:cNvPr>
        <xdr:cNvSpPr/>
      </xdr:nvSpPr>
      <xdr:spPr>
        <a:xfrm>
          <a:off x="14541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134982</xdr:rowOff>
    </xdr:from>
    <xdr:to>
      <xdr:col>81</xdr:col>
      <xdr:colOff>50800</xdr:colOff>
      <xdr:row>105</xdr:row>
      <xdr:rowOff>164374</xdr:rowOff>
    </xdr:to>
    <xdr:cxnSp macro="">
      <xdr:nvCxnSpPr>
        <xdr:cNvPr id="883" name="直線コネクタ 882">
          <a:extLst>
            <a:ext uri="{FF2B5EF4-FFF2-40B4-BE49-F238E27FC236}">
              <a16:creationId xmlns:a16="http://schemas.microsoft.com/office/drawing/2014/main" id="{541C93B7-C0C4-4F18-B42C-76D34285B85E}"/>
            </a:ext>
          </a:extLst>
        </xdr:cNvPr>
        <xdr:cNvCxnSpPr/>
      </xdr:nvCxnSpPr>
      <xdr:spPr>
        <a:xfrm>
          <a:off x="14592300" y="181372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884" name="楕円 883">
          <a:extLst>
            <a:ext uri="{FF2B5EF4-FFF2-40B4-BE49-F238E27FC236}">
              <a16:creationId xmlns:a16="http://schemas.microsoft.com/office/drawing/2014/main" id="{830B03CC-9628-48F0-824D-042004F3FCCC}"/>
            </a:ext>
          </a:extLst>
        </xdr:cNvPr>
        <xdr:cNvSpPr/>
      </xdr:nvSpPr>
      <xdr:spPr>
        <a:xfrm>
          <a:off x="1365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105</xdr:row>
      <xdr:rowOff>134982</xdr:rowOff>
    </xdr:to>
    <xdr:cxnSp macro="">
      <xdr:nvCxnSpPr>
        <xdr:cNvPr id="885" name="直線コネクタ 884">
          <a:extLst>
            <a:ext uri="{FF2B5EF4-FFF2-40B4-BE49-F238E27FC236}">
              <a16:creationId xmlns:a16="http://schemas.microsoft.com/office/drawing/2014/main" id="{E3E889BC-4128-4124-929C-165B2A90F2F3}"/>
            </a:ext>
          </a:extLst>
        </xdr:cNvPr>
        <xdr:cNvCxnSpPr/>
      </xdr:nvCxnSpPr>
      <xdr:spPr>
        <a:xfrm>
          <a:off x="13703300" y="181323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886" name="楕円 885">
          <a:extLst>
            <a:ext uri="{FF2B5EF4-FFF2-40B4-BE49-F238E27FC236}">
              <a16:creationId xmlns:a16="http://schemas.microsoft.com/office/drawing/2014/main" id="{D51B6FC3-81AD-45DA-B497-4FF960255EF8}"/>
            </a:ext>
          </a:extLst>
        </xdr:cNvPr>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130084</xdr:rowOff>
    </xdr:to>
    <xdr:cxnSp macro="">
      <xdr:nvCxnSpPr>
        <xdr:cNvPr id="887" name="直線コネクタ 886">
          <a:extLst>
            <a:ext uri="{FF2B5EF4-FFF2-40B4-BE49-F238E27FC236}">
              <a16:creationId xmlns:a16="http://schemas.microsoft.com/office/drawing/2014/main" id="{7054E3DC-CA3F-4C49-8200-F8745372BAF4}"/>
            </a:ext>
          </a:extLst>
        </xdr:cNvPr>
        <xdr:cNvCxnSpPr/>
      </xdr:nvCxnSpPr>
      <xdr:spPr>
        <a:xfrm>
          <a:off x="12814300" y="181013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DD696931-7CC7-4E5D-8CBD-95422962235D}"/>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23628827-DFA2-4902-B5A2-E7CE0DB911CA}"/>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a:extLst>
            <a:ext uri="{FF2B5EF4-FFF2-40B4-BE49-F238E27FC236}">
              <a16:creationId xmlns:a16="http://schemas.microsoft.com/office/drawing/2014/main" id="{D574EB4C-4130-4A1F-87FE-E1F4F9E63B8F}"/>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1" name="n_4aveValue【庁舎】&#10;有形固定資産減価償却率">
          <a:extLst>
            <a:ext uri="{FF2B5EF4-FFF2-40B4-BE49-F238E27FC236}">
              <a16:creationId xmlns:a16="http://schemas.microsoft.com/office/drawing/2014/main" id="{FAE348D3-57CC-4ACC-BE94-840F7ABE41C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34851</xdr:rowOff>
    </xdr:from>
    <xdr:ext cx="405111" cy="259045"/>
    <xdr:sp macro="" textlink="">
      <xdr:nvSpPr>
        <xdr:cNvPr id="892" name="n_1mainValue【庁舎】&#10;有形固定資産減価償却率">
          <a:extLst>
            <a:ext uri="{FF2B5EF4-FFF2-40B4-BE49-F238E27FC236}">
              <a16:creationId xmlns:a16="http://schemas.microsoft.com/office/drawing/2014/main" id="{B4477AEF-152D-41B2-BEA9-A271D5793FF1}"/>
            </a:ext>
          </a:extLst>
        </xdr:cNvPr>
        <xdr:cNvSpPr txBox="1"/>
      </xdr:nvSpPr>
      <xdr:spPr>
        <a:xfrm>
          <a:off x="15266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5459</xdr:rowOff>
    </xdr:from>
    <xdr:ext cx="405111" cy="259045"/>
    <xdr:sp macro="" textlink="">
      <xdr:nvSpPr>
        <xdr:cNvPr id="893" name="n_2mainValue【庁舎】&#10;有形固定資産減価償却率">
          <a:extLst>
            <a:ext uri="{FF2B5EF4-FFF2-40B4-BE49-F238E27FC236}">
              <a16:creationId xmlns:a16="http://schemas.microsoft.com/office/drawing/2014/main" id="{9BB1BA04-5518-4321-9041-48C5F76A9E42}"/>
            </a:ext>
          </a:extLst>
        </xdr:cNvPr>
        <xdr:cNvSpPr txBox="1"/>
      </xdr:nvSpPr>
      <xdr:spPr>
        <a:xfrm>
          <a:off x="14389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894" name="n_3mainValue【庁舎】&#10;有形固定資産減価償却率">
          <a:extLst>
            <a:ext uri="{FF2B5EF4-FFF2-40B4-BE49-F238E27FC236}">
              <a16:creationId xmlns:a16="http://schemas.microsoft.com/office/drawing/2014/main" id="{7A5522F5-A8F1-4873-90E1-95DDEDD7B548}"/>
            </a:ext>
          </a:extLst>
        </xdr:cNvPr>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895" name="n_4mainValue【庁舎】&#10;有形固定資産減価償却率">
          <a:extLst>
            <a:ext uri="{FF2B5EF4-FFF2-40B4-BE49-F238E27FC236}">
              <a16:creationId xmlns:a16="http://schemas.microsoft.com/office/drawing/2014/main" id="{4D54DA9C-D6BF-4E72-B7E1-4C500941DFF8}"/>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5D2AB1FA-5A9D-411F-965F-641EB047C9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12E8F226-9C66-4510-9F9D-040E4BCDEA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5B764067-7948-453B-B248-024ADC7C55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30E8B571-E371-4E5D-BCB1-22A2C84F5C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5E93A5E4-6A6A-4F6A-9BB5-C0A0EA58254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1822AA24-FBDB-4484-AADC-7C0520647D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F3B16D42-09E4-4B9C-A293-2AEDA36648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43B16D90-5417-4857-8D56-2FAF148F854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44774821-44AA-4A08-A502-F1A233DF0A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A19392D5-2A58-4F2B-B9EC-61AF2822872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2D92D281-8DE4-4914-9F43-DAFE8960430F}"/>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D8442A27-0E7A-4297-9139-CCDC3BC516EA}"/>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B2429A28-D641-4C79-B5E5-B5936B1213F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286398DD-7790-40D1-8072-C27BEC5E533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6129CFAD-EAE2-42F9-89D4-2606A729355A}"/>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A1AF667C-5300-4B95-B61C-160696C47E17}"/>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A8BD71E6-3E18-4580-8606-3F7EBE56309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AF7ABC86-BBD5-42DD-97BE-57315DC1538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3D29E6EA-2E8A-4B53-9C3A-B00154005E62}"/>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2F06BD74-7025-4CFC-926B-DE77F5F5275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8721DBA4-069F-4C79-BACA-9D51BB2A80D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D8EB3EF1-DFF7-4776-BFC1-E205DE61384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F49B3D2C-A65C-41DE-89DB-2D2EB42D8CAF}"/>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CD13AE76-946F-4AB6-9F6D-823B7B03A787}"/>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7DC48045-F499-4F32-A003-6017C77D7B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5828FBCF-D823-4374-8F32-C09D100F3F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6818D23B-035F-4456-86C1-7AB9F500DF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C68D6A42-C932-47E0-AA7A-15300A47EC61}"/>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7A4CFEBA-B3A9-4870-B815-6FF3F614FA3D}"/>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FD4FC1EF-DFF5-47E5-814A-0E3987D4FCA9}"/>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970C67B1-2B69-405E-B81A-B5A7FD46D5D9}"/>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4C6F129F-066A-458D-A69C-B718AC9E9082}"/>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8" name="【庁舎】&#10;一人当たり面積平均値テキスト">
          <a:extLst>
            <a:ext uri="{FF2B5EF4-FFF2-40B4-BE49-F238E27FC236}">
              <a16:creationId xmlns:a16="http://schemas.microsoft.com/office/drawing/2014/main" id="{0A442738-553E-4DF6-89E4-EB049B94B1DE}"/>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B250940C-0FAC-4073-A70C-083625019878}"/>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E6EAA3AD-2D76-40F3-9738-84FE0F9ACDF4}"/>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49AC858E-0CA2-434E-B2F5-32A4A95D3D0E}"/>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9C5F4266-FEB5-4BBC-9351-7B0783374759}"/>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C2C46D01-8D83-487F-BD69-63C32F9EDEF1}"/>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45838E0-AD78-49D0-88D2-560E2E80918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080FD98-838B-4441-B204-42A1473EFC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4570ECB-4E24-4C9B-AE13-F7E2CB3CFD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3EB2809-0F8E-499F-A605-FD7DF1E0904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FFD180A-125C-4F6F-8FCC-44581EF7B1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126842</xdr:rowOff>
    </xdr:from>
    <xdr:to>
      <xdr:col>116</xdr:col>
      <xdr:colOff>114300</xdr:colOff>
      <xdr:row>106</xdr:row>
      <xdr:rowOff>56992</xdr:rowOff>
    </xdr:to>
    <xdr:sp macro="" textlink="">
      <xdr:nvSpPr>
        <xdr:cNvPr id="939" name="楕円 938">
          <a:extLst>
            <a:ext uri="{FF2B5EF4-FFF2-40B4-BE49-F238E27FC236}">
              <a16:creationId xmlns:a16="http://schemas.microsoft.com/office/drawing/2014/main" id="{3011AF24-22A6-4C08-8F98-AC005A85CF12}"/>
            </a:ext>
          </a:extLst>
        </xdr:cNvPr>
        <xdr:cNvSpPr/>
      </xdr:nvSpPr>
      <xdr:spPr>
        <a:xfrm>
          <a:off x="22110700" y="181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149719</xdr:rowOff>
    </xdr:from>
    <xdr:ext cx="469744" cy="259045"/>
    <xdr:sp macro="" textlink="">
      <xdr:nvSpPr>
        <xdr:cNvPr id="940" name="【庁舎】&#10;一人当たり面積該当値テキスト">
          <a:extLst>
            <a:ext uri="{FF2B5EF4-FFF2-40B4-BE49-F238E27FC236}">
              <a16:creationId xmlns:a16="http://schemas.microsoft.com/office/drawing/2014/main" id="{AF729987-79FC-487F-B2B3-BE888B941957}"/>
            </a:ext>
          </a:extLst>
        </xdr:cNvPr>
        <xdr:cNvSpPr txBox="1"/>
      </xdr:nvSpPr>
      <xdr:spPr>
        <a:xfrm>
          <a:off x="22199600" y="1798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41" name="楕円 940">
          <a:extLst>
            <a:ext uri="{FF2B5EF4-FFF2-40B4-BE49-F238E27FC236}">
              <a16:creationId xmlns:a16="http://schemas.microsoft.com/office/drawing/2014/main" id="{B5B463F3-BA54-49FC-9336-0D1A42901280}"/>
            </a:ext>
          </a:extLst>
        </xdr:cNvPr>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106</xdr:row>
      <xdr:rowOff>6192</xdr:rowOff>
    </xdr:to>
    <xdr:cxnSp macro="">
      <xdr:nvCxnSpPr>
        <xdr:cNvPr id="942" name="直線コネクタ 941">
          <a:extLst>
            <a:ext uri="{FF2B5EF4-FFF2-40B4-BE49-F238E27FC236}">
              <a16:creationId xmlns:a16="http://schemas.microsoft.com/office/drawing/2014/main" id="{8A573DC6-2502-40A1-8E02-D662F008117A}"/>
            </a:ext>
          </a:extLst>
        </xdr:cNvPr>
        <xdr:cNvCxnSpPr/>
      </xdr:nvCxnSpPr>
      <xdr:spPr>
        <a:xfrm>
          <a:off x="21323300" y="18135600"/>
          <a:ext cx="8382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96838</xdr:rowOff>
    </xdr:from>
    <xdr:to>
      <xdr:col>107</xdr:col>
      <xdr:colOff>101600</xdr:colOff>
      <xdr:row>106</xdr:row>
      <xdr:rowOff>26988</xdr:rowOff>
    </xdr:to>
    <xdr:sp macro="" textlink="">
      <xdr:nvSpPr>
        <xdr:cNvPr id="943" name="楕円 942">
          <a:extLst>
            <a:ext uri="{FF2B5EF4-FFF2-40B4-BE49-F238E27FC236}">
              <a16:creationId xmlns:a16="http://schemas.microsoft.com/office/drawing/2014/main" id="{DC79DB28-4416-483B-AF04-ED778541B483}"/>
            </a:ext>
          </a:extLst>
        </xdr:cNvPr>
        <xdr:cNvSpPr/>
      </xdr:nvSpPr>
      <xdr:spPr>
        <a:xfrm>
          <a:off x="20383500" y="180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147638</xdr:rowOff>
    </xdr:to>
    <xdr:cxnSp macro="">
      <xdr:nvCxnSpPr>
        <xdr:cNvPr id="944" name="直線コネクタ 943">
          <a:extLst>
            <a:ext uri="{FF2B5EF4-FFF2-40B4-BE49-F238E27FC236}">
              <a16:creationId xmlns:a16="http://schemas.microsoft.com/office/drawing/2014/main" id="{37C7824E-6763-49C6-BA32-1DA7A1410F53}"/>
            </a:ext>
          </a:extLst>
        </xdr:cNvPr>
        <xdr:cNvCxnSpPr/>
      </xdr:nvCxnSpPr>
      <xdr:spPr>
        <a:xfrm flipV="1">
          <a:off x="20434300" y="181356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108268</xdr:rowOff>
    </xdr:from>
    <xdr:to>
      <xdr:col>102</xdr:col>
      <xdr:colOff>165100</xdr:colOff>
      <xdr:row>106</xdr:row>
      <xdr:rowOff>38418</xdr:rowOff>
    </xdr:to>
    <xdr:sp macro="" textlink="">
      <xdr:nvSpPr>
        <xdr:cNvPr id="945" name="楕円 944">
          <a:extLst>
            <a:ext uri="{FF2B5EF4-FFF2-40B4-BE49-F238E27FC236}">
              <a16:creationId xmlns:a16="http://schemas.microsoft.com/office/drawing/2014/main" id="{2B36C601-3AB3-4C78-82EC-D080FF7EAAAD}"/>
            </a:ext>
          </a:extLst>
        </xdr:cNvPr>
        <xdr:cNvSpPr/>
      </xdr:nvSpPr>
      <xdr:spPr>
        <a:xfrm>
          <a:off x="19494500" y="181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147638</xdr:rowOff>
    </xdr:from>
    <xdr:to>
      <xdr:col>107</xdr:col>
      <xdr:colOff>50800</xdr:colOff>
      <xdr:row>105</xdr:row>
      <xdr:rowOff>159068</xdr:rowOff>
    </xdr:to>
    <xdr:cxnSp macro="">
      <xdr:nvCxnSpPr>
        <xdr:cNvPr id="946" name="直線コネクタ 945">
          <a:extLst>
            <a:ext uri="{FF2B5EF4-FFF2-40B4-BE49-F238E27FC236}">
              <a16:creationId xmlns:a16="http://schemas.microsoft.com/office/drawing/2014/main" id="{44D13470-940D-4B59-9FA0-C1946740F637}"/>
            </a:ext>
          </a:extLst>
        </xdr:cNvPr>
        <xdr:cNvCxnSpPr/>
      </xdr:nvCxnSpPr>
      <xdr:spPr>
        <a:xfrm flipV="1">
          <a:off x="19545300" y="1814988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119698</xdr:rowOff>
    </xdr:from>
    <xdr:to>
      <xdr:col>98</xdr:col>
      <xdr:colOff>38100</xdr:colOff>
      <xdr:row>106</xdr:row>
      <xdr:rowOff>49848</xdr:rowOff>
    </xdr:to>
    <xdr:sp macro="" textlink="">
      <xdr:nvSpPr>
        <xdr:cNvPr id="947" name="楕円 946">
          <a:extLst>
            <a:ext uri="{FF2B5EF4-FFF2-40B4-BE49-F238E27FC236}">
              <a16:creationId xmlns:a16="http://schemas.microsoft.com/office/drawing/2014/main" id="{EE0E026C-90EB-46EA-ADCA-13FA414F637E}"/>
            </a:ext>
          </a:extLst>
        </xdr:cNvPr>
        <xdr:cNvSpPr/>
      </xdr:nvSpPr>
      <xdr:spPr>
        <a:xfrm>
          <a:off x="18605500" y="1812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159068</xdr:rowOff>
    </xdr:from>
    <xdr:to>
      <xdr:col>102</xdr:col>
      <xdr:colOff>114300</xdr:colOff>
      <xdr:row>105</xdr:row>
      <xdr:rowOff>170498</xdr:rowOff>
    </xdr:to>
    <xdr:cxnSp macro="">
      <xdr:nvCxnSpPr>
        <xdr:cNvPr id="948" name="直線コネクタ 947">
          <a:extLst>
            <a:ext uri="{FF2B5EF4-FFF2-40B4-BE49-F238E27FC236}">
              <a16:creationId xmlns:a16="http://schemas.microsoft.com/office/drawing/2014/main" id="{B0C6F2DA-9955-4D38-A2F1-5F5E3A79BA17}"/>
            </a:ext>
          </a:extLst>
        </xdr:cNvPr>
        <xdr:cNvCxnSpPr/>
      </xdr:nvCxnSpPr>
      <xdr:spPr>
        <a:xfrm flipV="1">
          <a:off x="18656300" y="181613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9" name="n_1aveValue【庁舎】&#10;一人当たり面積">
          <a:extLst>
            <a:ext uri="{FF2B5EF4-FFF2-40B4-BE49-F238E27FC236}">
              <a16:creationId xmlns:a16="http://schemas.microsoft.com/office/drawing/2014/main" id="{774D5FBB-E2E7-4235-A508-F96106F28846}"/>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0" name="n_2aveValue【庁舎】&#10;一人当たり面積">
          <a:extLst>
            <a:ext uri="{FF2B5EF4-FFF2-40B4-BE49-F238E27FC236}">
              <a16:creationId xmlns:a16="http://schemas.microsoft.com/office/drawing/2014/main" id="{4EF45D5F-CF01-461D-AFB8-8ACBCCD38785}"/>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1" name="n_3aveValue【庁舎】&#10;一人当たり面積">
          <a:extLst>
            <a:ext uri="{FF2B5EF4-FFF2-40B4-BE49-F238E27FC236}">
              <a16:creationId xmlns:a16="http://schemas.microsoft.com/office/drawing/2014/main" id="{F3E192DC-8727-4B8F-B95E-2149CCCAB15A}"/>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2" name="n_4aveValue【庁舎】&#10;一人当たり面積">
          <a:extLst>
            <a:ext uri="{FF2B5EF4-FFF2-40B4-BE49-F238E27FC236}">
              <a16:creationId xmlns:a16="http://schemas.microsoft.com/office/drawing/2014/main" id="{648F5DB0-4ABD-4B78-B9F1-040F7A654BB0}"/>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953" name="n_1mainValue【庁舎】&#10;一人当たり面積">
          <a:extLst>
            <a:ext uri="{FF2B5EF4-FFF2-40B4-BE49-F238E27FC236}">
              <a16:creationId xmlns:a16="http://schemas.microsoft.com/office/drawing/2014/main" id="{F55C325C-93BC-42EB-B27C-8EC466C62CBA}"/>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43515</xdr:rowOff>
    </xdr:from>
    <xdr:ext cx="469744" cy="259045"/>
    <xdr:sp macro="" textlink="">
      <xdr:nvSpPr>
        <xdr:cNvPr id="954" name="n_2mainValue【庁舎】&#10;一人当たり面積">
          <a:extLst>
            <a:ext uri="{FF2B5EF4-FFF2-40B4-BE49-F238E27FC236}">
              <a16:creationId xmlns:a16="http://schemas.microsoft.com/office/drawing/2014/main" id="{09AE9B1C-A7F9-479B-BD9F-9C371B251F26}"/>
            </a:ext>
          </a:extLst>
        </xdr:cNvPr>
        <xdr:cNvSpPr txBox="1"/>
      </xdr:nvSpPr>
      <xdr:spPr>
        <a:xfrm>
          <a:off x="20199427" y="1787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54945</xdr:rowOff>
    </xdr:from>
    <xdr:ext cx="469744" cy="259045"/>
    <xdr:sp macro="" textlink="">
      <xdr:nvSpPr>
        <xdr:cNvPr id="955" name="n_3mainValue【庁舎】&#10;一人当たり面積">
          <a:extLst>
            <a:ext uri="{FF2B5EF4-FFF2-40B4-BE49-F238E27FC236}">
              <a16:creationId xmlns:a16="http://schemas.microsoft.com/office/drawing/2014/main" id="{D0FC29D0-638B-4A49-BB26-B473EFBA8296}"/>
            </a:ext>
          </a:extLst>
        </xdr:cNvPr>
        <xdr:cNvSpPr txBox="1"/>
      </xdr:nvSpPr>
      <xdr:spPr>
        <a:xfrm>
          <a:off x="19310427" y="1788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66375</xdr:rowOff>
    </xdr:from>
    <xdr:ext cx="469744" cy="259045"/>
    <xdr:sp macro="" textlink="">
      <xdr:nvSpPr>
        <xdr:cNvPr id="956" name="n_4mainValue【庁舎】&#10;一人当たり面積">
          <a:extLst>
            <a:ext uri="{FF2B5EF4-FFF2-40B4-BE49-F238E27FC236}">
              <a16:creationId xmlns:a16="http://schemas.microsoft.com/office/drawing/2014/main" id="{A705ECC0-C86B-44A9-AE4F-0FA90F7BE1AE}"/>
            </a:ext>
          </a:extLst>
        </xdr:cNvPr>
        <xdr:cNvSpPr txBox="1"/>
      </xdr:nvSpPr>
      <xdr:spPr>
        <a:xfrm>
          <a:off x="18421427" y="1789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F678DE1E-98C8-4A02-98B1-657E55C448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D681CB82-9D97-47B1-9189-93B71B92BE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46884C78-EE16-43C2-A833-3401B6CEFA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して有形固定資産減価償却率が高くなっている施設は、体育館・プール、福祉施設、市民会館、一般廃棄物処理施設、保健センター・保健所、庁舎である。その中でも、体育館・プールと庁舎が類似団体内平均を大きく上回っている。</a:t>
          </a:r>
          <a:endParaRPr lang="ja-JP" altLang="ja-JP" sz="1400">
            <a:effectLst/>
          </a:endParaRPr>
        </a:p>
        <a:p>
          <a:r>
            <a:rPr kumimoji="1" lang="ja-JP" altLang="ja-JP" sz="1100">
              <a:solidFill>
                <a:schemeClr val="dk1"/>
              </a:solidFill>
              <a:effectLst/>
              <a:latin typeface="+mn-lt"/>
              <a:ea typeface="+mn-ea"/>
              <a:cs typeface="+mn-cs"/>
            </a:rPr>
            <a:t>体育館・プールについては、</a:t>
          </a:r>
          <a:r>
            <a:rPr kumimoji="1" lang="en-US" altLang="ja-JP" sz="1100">
              <a:solidFill>
                <a:schemeClr val="dk1"/>
              </a:solidFill>
              <a:effectLst/>
              <a:latin typeface="+mn-lt"/>
              <a:ea typeface="+mn-ea"/>
              <a:cs typeface="+mn-cs"/>
            </a:rPr>
            <a:t>83.5</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ポイント高い数値となっている。体育館・プールは、合併以前に建設した施設をそのまま保有し、個別に見ても有形固定資産減価償却率が高く、老朽化が進んだ施設が多くあるため、施設の集約、廃止等も視野に入れた施設管理を図る。庁舎については、</a:t>
          </a:r>
          <a:r>
            <a:rPr kumimoji="1" lang="en-US" altLang="ja-JP" sz="1100">
              <a:solidFill>
                <a:schemeClr val="dk1"/>
              </a:solidFill>
              <a:effectLst/>
              <a:latin typeface="+mn-lt"/>
              <a:ea typeface="+mn-ea"/>
              <a:cs typeface="+mn-cs"/>
            </a:rPr>
            <a:t>65.4</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15.7</a:t>
          </a:r>
          <a:r>
            <a:rPr kumimoji="1" lang="ja-JP" altLang="ja-JP" sz="1100">
              <a:solidFill>
                <a:schemeClr val="dk1"/>
              </a:solidFill>
              <a:effectLst/>
              <a:latin typeface="+mn-lt"/>
              <a:ea typeface="+mn-ea"/>
              <a:cs typeface="+mn-cs"/>
            </a:rPr>
            <a:t>ポイント高い数値となっている。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西有家庁舎照明器具取替及び深江支所外壁改修</a:t>
          </a:r>
          <a:r>
            <a:rPr kumimoji="1" lang="ja-JP" altLang="ja-JP" sz="1100">
              <a:solidFill>
                <a:schemeClr val="dk1"/>
              </a:solidFill>
              <a:effectLst/>
              <a:latin typeface="+mn-lt"/>
              <a:ea typeface="+mn-ea"/>
              <a:cs typeface="+mn-cs"/>
            </a:rPr>
            <a:t>などを行ったが、今後、その他の庁舎についても引き続き老朽化への対策と施設の適正化に努める。</a:t>
          </a:r>
          <a:endParaRPr lang="ja-JP" altLang="ja-JP" sz="1400">
            <a:effectLst/>
          </a:endParaRPr>
        </a:p>
        <a:p>
          <a:r>
            <a:rPr kumimoji="1" lang="ja-JP" altLang="ja-JP" sz="1100">
              <a:solidFill>
                <a:schemeClr val="dk1"/>
              </a:solidFill>
              <a:effectLst/>
              <a:latin typeface="+mn-lt"/>
              <a:ea typeface="+mn-ea"/>
              <a:cs typeface="+mn-cs"/>
            </a:rPr>
            <a:t>その他、図書館など類似団体内平均と比較し有形固定資産減価償却率が下回っている施設も含め、その多くが合併以前に建設された施設であり、個別で見ると老朽化が進んでいる施設も多くあることから、今後は、当市の公共施設等総合管理計画に固定資産台帳のデータや施設ごとの財務書類データを活用するなど、施設の適正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1C4EA94-106C-4C11-B10C-AE1558AB380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C06F816-DF64-476A-864D-E3206E23012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D2E0EC0-032F-46AF-A3AB-65BBA0F668F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AA98CA9-1009-4B2B-8954-2F6A141811F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E398CAE-3FF4-4546-9927-CC215CED3D4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481349D-2170-4FAA-98D2-763C5B14481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EDAC9A9-DC12-46D4-95DF-BA9535198737}"/>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31B97C1-4B00-46EB-8F8F-0984D52B1E0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AF6CD52-42A9-4DA5-9EF2-7B12C472B25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606F472-1700-4733-800A-CB2955513EA6}"/>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42,556
42,226
170.13
35,778,547
33,712,601
1,836,243
17,276,258
20,299,274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A6F3F673-E437-4E0D-AC40-4737A72FCA1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1FB783D-AE4E-4296-9190-D7672076455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22344BC-5ED3-4CDC-B39A-3CF485D20F6A}"/>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1B5CEEB-740D-4E0D-B0A8-B86F69AB45A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B188E72-D77D-472B-9E7C-C9429B90D84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14EE2A8-8F94-4694-92A4-B68596676EE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5E5BF0B-57AA-499C-B66B-B75223DFEE7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427FBEF-FBE4-4B1F-8C9E-303097281BF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ED4F5D3-8F59-4DA2-8EFF-122C70E4012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4FA97D1-19E4-4728-AAC6-D72DDA30AAC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44A1669-C511-4D9E-B96F-75267C0B652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5244AE1-3989-46E0-9A96-8F50A95B695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FD2960B-A38E-4140-87C2-24F77E3C913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0A54417-156A-4F58-B648-F911780F25A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DD4940D-775B-4357-BDDB-50AD728062D7}"/>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7A4AEE4-2052-47A9-810E-2C5B6133255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FDFD613-241D-4857-BFA6-569C7C89167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01F3CC1-DE8C-4B2D-88A7-1DD9FA96952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B5F5007-186B-4906-9880-DC65629AF192}"/>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CF1C94D-2A09-4481-B322-51772EFB40F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BCAFF2B-249A-45B0-A356-9A088DC1B974}"/>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34DEF07-99A3-4982-890D-3F6B9C51811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6650A1F-83CC-494A-8623-8D3FCE59522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798F699-014A-41DD-8F26-560B63EB77B2}"/>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AF90F4F-F712-43C3-83F4-39BA389ED28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47FD83F-574C-4B94-B401-26D35807625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BB7B125-0ECA-43F0-A2B6-F856C1BDF41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C7D77A1-5ADD-43B4-9E08-9F8860FA1047}"/>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5783265-1D28-45EE-9021-29A797C7801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9A47F58-1A62-4DDB-A991-DCC21F58C33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D6A94AC-E564-4661-BEC0-D835F79B1FDE}"/>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E026E11-22AA-4DDF-AF67-1A77E61A40D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87F4AC5-452E-4D0F-955C-1F679CBE11C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EEE0372-D378-489F-8A8D-B9DEB2640BFF}"/>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42034D9-E9E3-4F13-9042-F06063709F1C}"/>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E029EDF-1480-4AB3-B791-1E353A08593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7817F4C-71B8-4869-9920-DC4FE6F7AC8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41.4</a:t>
          </a:r>
          <a:r>
            <a:rPr kumimoji="1" lang="ja-JP" altLang="ja-JP" sz="1100">
              <a:solidFill>
                <a:schemeClr val="dk1"/>
              </a:solidFill>
              <a:effectLst/>
              <a:latin typeface="+mn-lt"/>
              <a:ea typeface="+mn-ea"/>
              <a:cs typeface="+mn-cs"/>
            </a:rPr>
            <a:t>％）に加え、長引く景気低迷による新規設備投資の抑制並びに雇用の低迷などにより財政基盤が弱く、類似団体平均を大きく下回っている。「行政改革大綱」に基づく「集中改革プラン」及び「財政計画」による、事業の選択と集中、効率の良い組織改革、人事管理の適正化、遊休財産の利活用、市税等の滞納徴収強化や自主財源確保など、更なる行財政改革に引き続き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A703E02-04A8-45BC-9BED-696A9287C63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9330293-0467-457B-89ED-021A2879CC3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DB36D836-F55F-4311-8D00-4D2714D37ABE}"/>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7C419E6D-4122-490A-8639-2F0AAAE7D99B}"/>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AE477F9F-4BA3-4D92-AAEA-822B6A88C161}"/>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DD7AA454-D501-4B15-BC5A-766A080EBE6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1FBAB151-F2A1-4856-AB52-3CE80800B60C}"/>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2ACE7764-3492-4076-9D4C-CBB4DE49C9B9}"/>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E46858C2-C5C0-4098-B55D-815CA16BC746}"/>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E2B695B0-E0DB-4769-99D3-D806DBE6E6BE}"/>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99368731-87E3-4284-974F-F41503B7AE2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19E29F4B-4AD6-45E2-878B-2823088B4E0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7CA70170-3563-4A46-BA42-624BB06EB797}"/>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28F3B58C-B207-4B01-8789-6C450EA29DD1}"/>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331E21FA-A151-425F-885E-CCD1A08019AA}"/>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A3F960C9-B507-4DC1-A560-2D82C517A7CB}"/>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85795DB1-FC34-4F05-9F2A-494B80783F5D}"/>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B72478AF-10B5-4361-B7CD-D9E11BB8C00F}"/>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57D27C06-76AD-4C6E-B05B-2670EA80E924}"/>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EF3FB0B6-6F90-4542-B9E3-97526AF698F6}"/>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4E165609-E0FE-4611-92BC-85E49A536E13}"/>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D88C8A8D-79AC-4BF7-ACE9-5306152B7AB8}"/>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95C096BC-3EAB-44F2-99ED-8D1AA0790FC1}"/>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3713229A-BD87-4D20-9203-65DB58D8C9EF}"/>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90CB9BD0-DBA8-4BDB-9142-2744A786E909}"/>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AB52212B-1977-4666-9BCD-FB603E8E7B6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2ADA6258-6B48-4433-86D7-F6FA1E8379E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F17F222B-3FB0-49EA-868E-DE71F12CBEDB}"/>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CC2B032E-9F41-408C-B84F-F7D38EAD8239}"/>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2CF91146-20B5-432F-9A6F-5AB0A1106CAE}"/>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2EFF0EB-4DF1-4E8B-80E7-219DDC6234C7}"/>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3E69047A-442A-456B-AE20-69675D8E7066}"/>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6C2A0E47-8B5E-4F75-8B1F-131C4CEC6EA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A424F1D7-9D7B-48DB-A916-9830C3E4CF5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C57C7CE6-FFF4-41C5-81DB-F6A0EF45F06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2C5BCA7-95D6-4EC4-A61F-93620B8BC9D3}"/>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4CA425A-0208-4499-89CA-8708E35BC53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FC1C525D-E6C2-46CC-AFF2-5DBD9667A312}"/>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7" name="財政力該当値テキスト">
          <a:extLst>
            <a:ext uri="{FF2B5EF4-FFF2-40B4-BE49-F238E27FC236}">
              <a16:creationId xmlns:a16="http://schemas.microsoft.com/office/drawing/2014/main" id="{4E8D0338-FA4A-41FE-BA90-377DCAEECFEA}"/>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96D754A4-C3A6-405E-A708-2E2F36166743}"/>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AD35760D-51A0-4D0E-B2F4-87BF3BDAD436}"/>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6AFF1F33-8A94-403D-938C-3493625B4212}"/>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8416F208-4B98-4F75-BA5A-87CB622470CB}"/>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9C4683BE-ACF8-461A-BF23-126A2B6E3ED1}"/>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7EB6DD38-4704-4C8E-8F4B-3DD22592A3EA}"/>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E91E98A9-8B51-483E-8773-AF6FDACAD9CA}"/>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A837BE72-BF32-4847-B91F-A9AB49B3C80C}"/>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7FDD598-B440-4577-976B-DE8FA6E970B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712D5ACD-8056-48D0-85C4-F7A0E510C7F9}"/>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6135BB05-80AF-45A2-A074-C4CCE44CC27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3953A78F-9DAA-4EAD-8313-4E79D05F11A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322F1148-8CC7-4DB6-8283-CE04A0561F4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B4D36AC1-C2E7-494F-A9E5-4F1A63E10632}"/>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AEC74C69-0D3D-45C0-BE87-CC9B8BDE0CD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6EFBBC23-28D8-4FA8-BCE4-F38E24CF929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121A88A9-9B1E-4C89-A01A-92BE0D4849CA}"/>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C6305900-6C7E-4595-94DD-0C002536AEA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4CBF493F-3856-4960-B7C7-D8D34439B57A}"/>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B4C1688A-F723-49DD-A50F-81FBAD337D51}"/>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21B4CBDC-0091-431C-BCCF-E40A57471A0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定員適正化計画による職員数削減や地方債繰上償還による公債費の削減を図っている。前年度から</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ポイント増加したが、類似団体平均値と比較すると</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ポイント下回っている。引き続き集中改革プランに基づき、定員適正化並びに行財政改革への取組を通じて義務的経費の削減に努めるとともに、市税等の滞納徴収を強化するなど、財源の確保に努める。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26BF9D13-D15E-401B-9379-2DFF7F2479A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848F99DB-C7F7-420C-B144-3AFA03E3EAE8}"/>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48645A5F-15A6-4CF8-85CF-7F61E904C80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5D743F2-D766-4B59-B5E4-FE5F69D698AD}"/>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47C0A313-9732-4D85-A65B-D96347253261}"/>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52CAE7E1-8C0C-4BB1-A314-A22C1DDE5563}"/>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5455AF29-2224-4384-BFF9-D1225BBD6582}"/>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83C71A2D-18B1-4B31-B65F-9874EDB8F378}"/>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6C4C32FD-5794-4F57-A2D6-A28BAED6633A}"/>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ABD65277-2C85-4015-8079-54E41E14CB0A}"/>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B01D1CB2-302B-4406-ACC6-65B6E08BE5F3}"/>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6ED5F96D-1214-4A0B-8263-3FD573FDFAFD}"/>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CD634F7C-E5A3-4F7B-A3A1-26B46FBB5B6D}"/>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7F413326-FE73-4B36-8B1B-A91C06342289}"/>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9B6C439C-9050-4DB9-A655-BCC0B0A23B0A}"/>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184CDE4B-BAA7-4885-90E5-CD7E2557EDD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26AAEBF2-B3C1-4A35-94AC-A2270B10C8A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13916D6B-074D-4315-AA7B-017E7675BE48}"/>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309983B3-84A6-499F-A4CC-B5AC7FBD1393}"/>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624F8E08-D170-45C6-9106-3DACE51FA864}"/>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E4A03568-36AC-4F89-B427-51ACB962BD29}"/>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1E3D861E-82B0-4DD3-9D75-546FADD87411}"/>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C517E56A-C920-4631-BEF1-09317F077B9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31387</xdr:rowOff>
    </xdr:from>
    <xdr:to>
      <xdr:col>23</xdr:col>
      <xdr:colOff>133350</xdr:colOff>
      <xdr:row>59</xdr:row>
      <xdr:rowOff>124460</xdr:rowOff>
    </xdr:to>
    <xdr:cxnSp macro="">
      <xdr:nvCxnSpPr>
        <xdr:cNvPr id="132" name="直線コネクタ 131">
          <a:extLst>
            <a:ext uri="{FF2B5EF4-FFF2-40B4-BE49-F238E27FC236}">
              <a16:creationId xmlns:a16="http://schemas.microsoft.com/office/drawing/2014/main" id="{7D5DEA88-1132-41AC-9441-D8B2029D4632}"/>
            </a:ext>
          </a:extLst>
        </xdr:cNvPr>
        <xdr:cNvCxnSpPr/>
      </xdr:nvCxnSpPr>
      <xdr:spPr>
        <a:xfrm>
          <a:off x="4114800" y="10146937"/>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A0D9E909-C50C-4433-B9B7-5C716F491789}"/>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A08C02FC-9009-4F64-8A5C-6E720D5E505F}"/>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31387</xdr:rowOff>
    </xdr:from>
    <xdr:to>
      <xdr:col>19</xdr:col>
      <xdr:colOff>133350</xdr:colOff>
      <xdr:row>59</xdr:row>
      <xdr:rowOff>65859</xdr:rowOff>
    </xdr:to>
    <xdr:cxnSp macro="">
      <xdr:nvCxnSpPr>
        <xdr:cNvPr id="135" name="直線コネクタ 134">
          <a:extLst>
            <a:ext uri="{FF2B5EF4-FFF2-40B4-BE49-F238E27FC236}">
              <a16:creationId xmlns:a16="http://schemas.microsoft.com/office/drawing/2014/main" id="{74343316-A75A-4427-B849-4A808C2CE29C}"/>
            </a:ext>
          </a:extLst>
        </xdr:cNvPr>
        <xdr:cNvCxnSpPr/>
      </xdr:nvCxnSpPr>
      <xdr:spPr>
        <a:xfrm flipV="1">
          <a:off x="3225800" y="1014693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4636DB6A-EF8A-4BFF-B533-9A3783EC6FCE}"/>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D9C34A86-AC6C-42D0-BE36-5DF6C8B399F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34834</xdr:rowOff>
    </xdr:from>
    <xdr:to>
      <xdr:col>15</xdr:col>
      <xdr:colOff>82550</xdr:colOff>
      <xdr:row>59</xdr:row>
      <xdr:rowOff>65859</xdr:rowOff>
    </xdr:to>
    <xdr:cxnSp macro="">
      <xdr:nvCxnSpPr>
        <xdr:cNvPr id="138" name="直線コネクタ 137">
          <a:extLst>
            <a:ext uri="{FF2B5EF4-FFF2-40B4-BE49-F238E27FC236}">
              <a16:creationId xmlns:a16="http://schemas.microsoft.com/office/drawing/2014/main" id="{85A97ED2-E775-4A6A-99A2-655327F3CC81}"/>
            </a:ext>
          </a:extLst>
        </xdr:cNvPr>
        <xdr:cNvCxnSpPr/>
      </xdr:nvCxnSpPr>
      <xdr:spPr>
        <a:xfrm>
          <a:off x="2336800" y="101503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7ABD13BE-78EB-41BA-A11B-56E325DF7381}"/>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F8208506-D40F-4508-8A2E-7F07C396207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34834</xdr:rowOff>
    </xdr:from>
    <xdr:to>
      <xdr:col>11</xdr:col>
      <xdr:colOff>31750</xdr:colOff>
      <xdr:row>59</xdr:row>
      <xdr:rowOff>41728</xdr:rowOff>
    </xdr:to>
    <xdr:cxnSp macro="">
      <xdr:nvCxnSpPr>
        <xdr:cNvPr id="141" name="直線コネクタ 140">
          <a:extLst>
            <a:ext uri="{FF2B5EF4-FFF2-40B4-BE49-F238E27FC236}">
              <a16:creationId xmlns:a16="http://schemas.microsoft.com/office/drawing/2014/main" id="{6A1D037E-798C-40EB-AF45-73118EC53312}"/>
            </a:ext>
          </a:extLst>
        </xdr:cNvPr>
        <xdr:cNvCxnSpPr/>
      </xdr:nvCxnSpPr>
      <xdr:spPr>
        <a:xfrm flipV="1">
          <a:off x="1447800" y="101503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18EA241A-145F-44E0-9152-E59F262D28D8}"/>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BE28A6F1-D29C-4DE3-B6C3-8278779FEEEE}"/>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3DF7CD64-7741-48F8-8E06-08E584FA491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B657DFB5-A146-4CDF-AAC7-B1C75989375E}"/>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81695D1-4220-4121-B578-BE61E7E4287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9F326985-2069-419B-B53D-32F26FE6574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B751057-6EC4-4635-85AF-0378588FCF5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19072B1B-6302-47D8-8181-467AD7DA1BA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4ED0A84-0E6E-448E-B73E-584737D9D61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51" name="楕円 150">
          <a:extLst>
            <a:ext uri="{FF2B5EF4-FFF2-40B4-BE49-F238E27FC236}">
              <a16:creationId xmlns:a16="http://schemas.microsoft.com/office/drawing/2014/main" id="{E9EC210C-6940-4789-9BC3-86BC47D643E1}"/>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52" name="財政構造の弾力性該当値テキスト">
          <a:extLst>
            <a:ext uri="{FF2B5EF4-FFF2-40B4-BE49-F238E27FC236}">
              <a16:creationId xmlns:a16="http://schemas.microsoft.com/office/drawing/2014/main" id="{CC9D685A-3D19-46BB-BD06-060066FBC85C}"/>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152037</xdr:rowOff>
    </xdr:from>
    <xdr:to>
      <xdr:col>19</xdr:col>
      <xdr:colOff>184150</xdr:colOff>
      <xdr:row>59</xdr:row>
      <xdr:rowOff>82187</xdr:rowOff>
    </xdr:to>
    <xdr:sp macro="" textlink="">
      <xdr:nvSpPr>
        <xdr:cNvPr id="153" name="楕円 152">
          <a:extLst>
            <a:ext uri="{FF2B5EF4-FFF2-40B4-BE49-F238E27FC236}">
              <a16:creationId xmlns:a16="http://schemas.microsoft.com/office/drawing/2014/main" id="{89C2FA5F-2009-483E-BF0A-301FD9EEF767}"/>
            </a:ext>
          </a:extLst>
        </xdr:cNvPr>
        <xdr:cNvSpPr/>
      </xdr:nvSpPr>
      <xdr:spPr>
        <a:xfrm>
          <a:off x="4064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92364</xdr:rowOff>
    </xdr:from>
    <xdr:ext cx="736600" cy="259045"/>
    <xdr:sp macro="" textlink="">
      <xdr:nvSpPr>
        <xdr:cNvPr id="154" name="テキスト ボックス 153">
          <a:extLst>
            <a:ext uri="{FF2B5EF4-FFF2-40B4-BE49-F238E27FC236}">
              <a16:creationId xmlns:a16="http://schemas.microsoft.com/office/drawing/2014/main" id="{7EFE55DE-C766-47C4-974F-FAD36FFA4666}"/>
            </a:ext>
          </a:extLst>
        </xdr:cNvPr>
        <xdr:cNvSpPr txBox="1"/>
      </xdr:nvSpPr>
      <xdr:spPr>
        <a:xfrm>
          <a:off x="3733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15059</xdr:rowOff>
    </xdr:from>
    <xdr:to>
      <xdr:col>15</xdr:col>
      <xdr:colOff>133350</xdr:colOff>
      <xdr:row>59</xdr:row>
      <xdr:rowOff>116659</xdr:rowOff>
    </xdr:to>
    <xdr:sp macro="" textlink="">
      <xdr:nvSpPr>
        <xdr:cNvPr id="155" name="楕円 154">
          <a:extLst>
            <a:ext uri="{FF2B5EF4-FFF2-40B4-BE49-F238E27FC236}">
              <a16:creationId xmlns:a16="http://schemas.microsoft.com/office/drawing/2014/main" id="{80311872-F25A-4CCE-965F-9D9DB45AFAB8}"/>
            </a:ext>
          </a:extLst>
        </xdr:cNvPr>
        <xdr:cNvSpPr/>
      </xdr:nvSpPr>
      <xdr:spPr>
        <a:xfrm>
          <a:off x="3175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126836</xdr:rowOff>
    </xdr:from>
    <xdr:ext cx="762000" cy="259045"/>
    <xdr:sp macro="" textlink="">
      <xdr:nvSpPr>
        <xdr:cNvPr id="156" name="テキスト ボックス 155">
          <a:extLst>
            <a:ext uri="{FF2B5EF4-FFF2-40B4-BE49-F238E27FC236}">
              <a16:creationId xmlns:a16="http://schemas.microsoft.com/office/drawing/2014/main" id="{2504CD00-F765-4858-A1EE-E711C67653B4}"/>
            </a:ext>
          </a:extLst>
        </xdr:cNvPr>
        <xdr:cNvSpPr txBox="1"/>
      </xdr:nvSpPr>
      <xdr:spPr>
        <a:xfrm>
          <a:off x="2844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155484</xdr:rowOff>
    </xdr:from>
    <xdr:to>
      <xdr:col>11</xdr:col>
      <xdr:colOff>82550</xdr:colOff>
      <xdr:row>59</xdr:row>
      <xdr:rowOff>85634</xdr:rowOff>
    </xdr:to>
    <xdr:sp macro="" textlink="">
      <xdr:nvSpPr>
        <xdr:cNvPr id="157" name="楕円 156">
          <a:extLst>
            <a:ext uri="{FF2B5EF4-FFF2-40B4-BE49-F238E27FC236}">
              <a16:creationId xmlns:a16="http://schemas.microsoft.com/office/drawing/2014/main" id="{9E433D1D-9AE3-4DFF-A5DF-1AE74FE4F115}"/>
            </a:ext>
          </a:extLst>
        </xdr:cNvPr>
        <xdr:cNvSpPr/>
      </xdr:nvSpPr>
      <xdr:spPr>
        <a:xfrm>
          <a:off x="2286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95811</xdr:rowOff>
    </xdr:from>
    <xdr:ext cx="762000" cy="259045"/>
    <xdr:sp macro="" textlink="">
      <xdr:nvSpPr>
        <xdr:cNvPr id="158" name="テキスト ボックス 157">
          <a:extLst>
            <a:ext uri="{FF2B5EF4-FFF2-40B4-BE49-F238E27FC236}">
              <a16:creationId xmlns:a16="http://schemas.microsoft.com/office/drawing/2014/main" id="{095A1442-9EB4-4A9B-B69C-5BEF18099742}"/>
            </a:ext>
          </a:extLst>
        </xdr:cNvPr>
        <xdr:cNvSpPr txBox="1"/>
      </xdr:nvSpPr>
      <xdr:spPr>
        <a:xfrm>
          <a:off x="1955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162378</xdr:rowOff>
    </xdr:from>
    <xdr:to>
      <xdr:col>7</xdr:col>
      <xdr:colOff>31750</xdr:colOff>
      <xdr:row>59</xdr:row>
      <xdr:rowOff>92528</xdr:rowOff>
    </xdr:to>
    <xdr:sp macro="" textlink="">
      <xdr:nvSpPr>
        <xdr:cNvPr id="159" name="楕円 158">
          <a:extLst>
            <a:ext uri="{FF2B5EF4-FFF2-40B4-BE49-F238E27FC236}">
              <a16:creationId xmlns:a16="http://schemas.microsoft.com/office/drawing/2014/main" id="{DF9B7B62-D98A-4067-B882-D25006D60219}"/>
            </a:ext>
          </a:extLst>
        </xdr:cNvPr>
        <xdr:cNvSpPr/>
      </xdr:nvSpPr>
      <xdr:spPr>
        <a:xfrm>
          <a:off x="1397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102705</xdr:rowOff>
    </xdr:from>
    <xdr:ext cx="762000" cy="259045"/>
    <xdr:sp macro="" textlink="">
      <xdr:nvSpPr>
        <xdr:cNvPr id="160" name="テキスト ボックス 159">
          <a:extLst>
            <a:ext uri="{FF2B5EF4-FFF2-40B4-BE49-F238E27FC236}">
              <a16:creationId xmlns:a16="http://schemas.microsoft.com/office/drawing/2014/main" id="{F1D4B814-B3A5-441C-896D-048297E4B0DF}"/>
            </a:ext>
          </a:extLst>
        </xdr:cNvPr>
        <xdr:cNvSpPr txBox="1"/>
      </xdr:nvSpPr>
      <xdr:spPr>
        <a:xfrm>
          <a:off x="1066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9A3BE18B-38AC-48C9-AA5E-CE75FB93930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432872B6-3409-41F0-B91C-EB341CB69EA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41AEE935-BED9-494D-8630-CCDEE1854AE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EEDE61C-5809-4B51-B9CB-8459DB2DD36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B4DA03B0-E77E-4D4E-85C7-F3BAE8823EA9}"/>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CBAE4F5B-26D1-4B1B-B4FC-6DE8AA63B81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467FB631-3869-40FF-AF9B-C6CE32E9B66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10D3479A-04B7-473F-B4B4-CC57F4BA904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65933ACE-76E8-4AE5-BF85-A3F805F30C2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1BD53FF9-C06E-4C45-AEB8-7C2A214CC7C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63866BA-A8D0-4531-9BED-69E93708F41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308850F1-B6E0-4454-927B-68A3A99CBEA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5BB76DA-1EEE-4741-B733-40DE3569B1A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人当たりに対する金額は、類似団体平均を</a:t>
          </a:r>
          <a:r>
            <a:rPr kumimoji="1" lang="en-US" altLang="ja-JP" sz="1100">
              <a:solidFill>
                <a:schemeClr val="dk1"/>
              </a:solidFill>
              <a:effectLst/>
              <a:latin typeface="+mn-lt"/>
              <a:ea typeface="+mn-ea"/>
              <a:cs typeface="+mn-cs"/>
            </a:rPr>
            <a:t>31,344</a:t>
          </a:r>
          <a:r>
            <a:rPr kumimoji="1" lang="ja-JP" altLang="ja-JP" sz="1100">
              <a:solidFill>
                <a:schemeClr val="dk1"/>
              </a:solidFill>
              <a:effectLst/>
              <a:latin typeface="+mn-lt"/>
              <a:ea typeface="+mn-ea"/>
              <a:cs typeface="+mn-cs"/>
            </a:rPr>
            <a:t>円下回った。平成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年の合併以降、人件費が要因となり類似団体平均値より高い水準だったが、定員適正化に取り組んできた結果、平成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年度より類似団体平均値を下回っている。引き続き第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次定員適正化計画により更なる人件費抑制を図るとともに、施設等の維持管理経費見直しなどの行財政改革を進め、コスト低減を図る。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BAFD699A-423C-4BAB-9A6B-8BA1B171016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DE323BFB-1188-4DF9-8A96-B7A7D9CDAB3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05B48F7-358F-4E59-BE03-83D5B94D0547}"/>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88C52FAB-1E09-4DE2-B077-33B4DDCA99C6}"/>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96F4D33D-36A6-45D1-BF0C-DCF1A8312DC4}"/>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BD620AC9-CC02-45D1-9F00-E33E524873F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45C74034-0D7F-43AE-B0AF-A415A6D72F6D}"/>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3D17E8F1-7D05-4055-8AB0-9135C60CD294}"/>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238AEE73-138B-4E87-BBA5-F5185EBA3D54}"/>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4DBDEC32-9949-459C-B5CE-C3928BA69E19}"/>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89C4021C-9F1F-4EB2-84EC-051ED170C1C5}"/>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2912E1D8-2649-4526-B4F7-E2FBA4C7F6CB}"/>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8EC9BF0-5C95-4877-B0F1-EFEE4B6C2F35}"/>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9A49A232-7117-498F-809A-05ECE0A32649}"/>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8100A25D-4019-463B-90C3-09CB3A560D3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DAFCB908-2607-463F-977D-2198A87CA9B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73D31FCE-AB2B-4EB5-9344-770BD7E603D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9000F508-0A05-485C-A20F-0DEC4B815FE6}"/>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1CB073F1-5925-4D3D-816C-3F2C890C0D52}"/>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6005E295-17D1-4732-B884-13D0EECFE3BA}"/>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A181D96F-5A80-4A7E-BF2C-FE411D46EC7A}"/>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F137899-352A-4BB1-9188-D329F0B3B014}"/>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169566</xdr:rowOff>
    </xdr:from>
    <xdr:to>
      <xdr:col>23</xdr:col>
      <xdr:colOff>133350</xdr:colOff>
      <xdr:row>82</xdr:row>
      <xdr:rowOff>3290</xdr:rowOff>
    </xdr:to>
    <xdr:cxnSp macro="">
      <xdr:nvCxnSpPr>
        <xdr:cNvPr id="196" name="直線コネクタ 195">
          <a:extLst>
            <a:ext uri="{FF2B5EF4-FFF2-40B4-BE49-F238E27FC236}">
              <a16:creationId xmlns:a16="http://schemas.microsoft.com/office/drawing/2014/main" id="{C704B752-C195-4954-BB74-82AE4995FD49}"/>
            </a:ext>
          </a:extLst>
        </xdr:cNvPr>
        <xdr:cNvCxnSpPr/>
      </xdr:nvCxnSpPr>
      <xdr:spPr>
        <a:xfrm flipV="1">
          <a:off x="4114800" y="14057016"/>
          <a:ext cx="8382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154342</xdr:rowOff>
    </xdr:from>
    <xdr:ext cx="762000" cy="259045"/>
    <xdr:sp macro="" textlink="">
      <xdr:nvSpPr>
        <xdr:cNvPr id="197" name="人件費・物件費等の状況平均値テキスト">
          <a:extLst>
            <a:ext uri="{FF2B5EF4-FFF2-40B4-BE49-F238E27FC236}">
              <a16:creationId xmlns:a16="http://schemas.microsoft.com/office/drawing/2014/main" id="{9EF291C5-1AA6-4D4A-9C53-214C46DC18EA}"/>
            </a:ext>
          </a:extLst>
        </xdr:cNvPr>
        <xdr:cNvSpPr txBox="1"/>
      </xdr:nvSpPr>
      <xdr:spPr>
        <a:xfrm>
          <a:off x="5041900" y="14041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5892457F-6F3C-45EA-862A-298091B2B7BB}"/>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137275</xdr:rowOff>
    </xdr:from>
    <xdr:to>
      <xdr:col>19</xdr:col>
      <xdr:colOff>133350</xdr:colOff>
      <xdr:row>82</xdr:row>
      <xdr:rowOff>3290</xdr:rowOff>
    </xdr:to>
    <xdr:cxnSp macro="">
      <xdr:nvCxnSpPr>
        <xdr:cNvPr id="199" name="直線コネクタ 198">
          <a:extLst>
            <a:ext uri="{FF2B5EF4-FFF2-40B4-BE49-F238E27FC236}">
              <a16:creationId xmlns:a16="http://schemas.microsoft.com/office/drawing/2014/main" id="{AA1DDB80-9723-4844-B9EF-F51ED6D7E660}"/>
            </a:ext>
          </a:extLst>
        </xdr:cNvPr>
        <xdr:cNvCxnSpPr/>
      </xdr:nvCxnSpPr>
      <xdr:spPr>
        <a:xfrm>
          <a:off x="3225800" y="14024725"/>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C4CF7B40-95C8-4E94-84E1-09E5030D73DA}"/>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9196A02F-6F6F-4DEF-A978-8A31BB3E360F}"/>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133155</xdr:rowOff>
    </xdr:from>
    <xdr:to>
      <xdr:col>15</xdr:col>
      <xdr:colOff>82550</xdr:colOff>
      <xdr:row>81</xdr:row>
      <xdr:rowOff>137275</xdr:rowOff>
    </xdr:to>
    <xdr:cxnSp macro="">
      <xdr:nvCxnSpPr>
        <xdr:cNvPr id="202" name="直線コネクタ 201">
          <a:extLst>
            <a:ext uri="{FF2B5EF4-FFF2-40B4-BE49-F238E27FC236}">
              <a16:creationId xmlns:a16="http://schemas.microsoft.com/office/drawing/2014/main" id="{D10F33E6-480C-4971-A9FB-20B79C3125D9}"/>
            </a:ext>
          </a:extLst>
        </xdr:cNvPr>
        <xdr:cNvCxnSpPr/>
      </xdr:nvCxnSpPr>
      <xdr:spPr>
        <a:xfrm>
          <a:off x="2336800" y="14020605"/>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46735651-46A4-43B3-A81C-7B1FDF46C5D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7C7C0F26-81B8-48CB-B6A2-9359AAF1F0EC}"/>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123876</xdr:rowOff>
    </xdr:from>
    <xdr:to>
      <xdr:col>11</xdr:col>
      <xdr:colOff>31750</xdr:colOff>
      <xdr:row>81</xdr:row>
      <xdr:rowOff>133155</xdr:rowOff>
    </xdr:to>
    <xdr:cxnSp macro="">
      <xdr:nvCxnSpPr>
        <xdr:cNvPr id="205" name="直線コネクタ 204">
          <a:extLst>
            <a:ext uri="{FF2B5EF4-FFF2-40B4-BE49-F238E27FC236}">
              <a16:creationId xmlns:a16="http://schemas.microsoft.com/office/drawing/2014/main" id="{509822EB-2A8F-4347-B3F6-2464181766C1}"/>
            </a:ext>
          </a:extLst>
        </xdr:cNvPr>
        <xdr:cNvCxnSpPr/>
      </xdr:nvCxnSpPr>
      <xdr:spPr>
        <a:xfrm>
          <a:off x="1447800" y="14011326"/>
          <a:ext cx="8890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D33CCC58-6CBE-44B4-8518-E4544E0B6C44}"/>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758BB1AF-40BA-43BE-8062-C709A09B81BF}"/>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7D6EA2CE-99D7-4E49-BFB5-3FCD6BBF93B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46B3621E-B6D9-4B58-A3FB-88B90E5137C2}"/>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AE4A26B-7C28-4DE3-AA88-563254A54EB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683CACB-4390-4B0F-A4E8-8D15EFE3BFF6}"/>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28133A1B-1553-4099-BCC8-AD2145EC2A2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1FC8D0E7-94F4-4574-9A4B-08F37DCBB96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168B32E3-897A-411C-8447-0C14FA81BB2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118766</xdr:rowOff>
    </xdr:from>
    <xdr:to>
      <xdr:col>23</xdr:col>
      <xdr:colOff>184150</xdr:colOff>
      <xdr:row>82</xdr:row>
      <xdr:rowOff>48916</xdr:rowOff>
    </xdr:to>
    <xdr:sp macro="" textlink="">
      <xdr:nvSpPr>
        <xdr:cNvPr id="215" name="楕円 214">
          <a:extLst>
            <a:ext uri="{FF2B5EF4-FFF2-40B4-BE49-F238E27FC236}">
              <a16:creationId xmlns:a16="http://schemas.microsoft.com/office/drawing/2014/main" id="{ACF12D67-14E1-4CA4-9AF8-47CE52ED4AC3}"/>
            </a:ext>
          </a:extLst>
        </xdr:cNvPr>
        <xdr:cNvSpPr/>
      </xdr:nvSpPr>
      <xdr:spPr>
        <a:xfrm>
          <a:off x="4902200" y="140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40043</xdr:rowOff>
    </xdr:from>
    <xdr:ext cx="762000" cy="259045"/>
    <xdr:sp macro="" textlink="">
      <xdr:nvSpPr>
        <xdr:cNvPr id="216" name="人件費・物件費等の状況該当値テキスト">
          <a:extLst>
            <a:ext uri="{FF2B5EF4-FFF2-40B4-BE49-F238E27FC236}">
              <a16:creationId xmlns:a16="http://schemas.microsoft.com/office/drawing/2014/main" id="{806A7E31-D995-4290-8AA1-5A4827DF5BA8}"/>
            </a:ext>
          </a:extLst>
        </xdr:cNvPr>
        <xdr:cNvSpPr txBox="1"/>
      </xdr:nvSpPr>
      <xdr:spPr>
        <a:xfrm>
          <a:off x="5041900" y="1392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123940</xdr:rowOff>
    </xdr:from>
    <xdr:to>
      <xdr:col>19</xdr:col>
      <xdr:colOff>184150</xdr:colOff>
      <xdr:row>82</xdr:row>
      <xdr:rowOff>54090</xdr:rowOff>
    </xdr:to>
    <xdr:sp macro="" textlink="">
      <xdr:nvSpPr>
        <xdr:cNvPr id="217" name="楕円 216">
          <a:extLst>
            <a:ext uri="{FF2B5EF4-FFF2-40B4-BE49-F238E27FC236}">
              <a16:creationId xmlns:a16="http://schemas.microsoft.com/office/drawing/2014/main" id="{0F267AFE-B07A-4AD5-9492-69694272F19D}"/>
            </a:ext>
          </a:extLst>
        </xdr:cNvPr>
        <xdr:cNvSpPr/>
      </xdr:nvSpPr>
      <xdr:spPr>
        <a:xfrm>
          <a:off x="4064000" y="1401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64267</xdr:rowOff>
    </xdr:from>
    <xdr:ext cx="736600" cy="259045"/>
    <xdr:sp macro="" textlink="">
      <xdr:nvSpPr>
        <xdr:cNvPr id="218" name="テキスト ボックス 217">
          <a:extLst>
            <a:ext uri="{FF2B5EF4-FFF2-40B4-BE49-F238E27FC236}">
              <a16:creationId xmlns:a16="http://schemas.microsoft.com/office/drawing/2014/main" id="{CD9E37BC-7612-46D4-A5B4-86660D39C644}"/>
            </a:ext>
          </a:extLst>
        </xdr:cNvPr>
        <xdr:cNvSpPr txBox="1"/>
      </xdr:nvSpPr>
      <xdr:spPr>
        <a:xfrm>
          <a:off x="3733800" y="13780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86475</xdr:rowOff>
    </xdr:from>
    <xdr:to>
      <xdr:col>15</xdr:col>
      <xdr:colOff>133350</xdr:colOff>
      <xdr:row>82</xdr:row>
      <xdr:rowOff>16625</xdr:rowOff>
    </xdr:to>
    <xdr:sp macro="" textlink="">
      <xdr:nvSpPr>
        <xdr:cNvPr id="219" name="楕円 218">
          <a:extLst>
            <a:ext uri="{FF2B5EF4-FFF2-40B4-BE49-F238E27FC236}">
              <a16:creationId xmlns:a16="http://schemas.microsoft.com/office/drawing/2014/main" id="{D8B4D24B-1C8D-4535-B53C-B57E45438322}"/>
            </a:ext>
          </a:extLst>
        </xdr:cNvPr>
        <xdr:cNvSpPr/>
      </xdr:nvSpPr>
      <xdr:spPr>
        <a:xfrm>
          <a:off x="3175000" y="139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26802</xdr:rowOff>
    </xdr:from>
    <xdr:ext cx="762000" cy="259045"/>
    <xdr:sp macro="" textlink="">
      <xdr:nvSpPr>
        <xdr:cNvPr id="220" name="テキスト ボックス 219">
          <a:extLst>
            <a:ext uri="{FF2B5EF4-FFF2-40B4-BE49-F238E27FC236}">
              <a16:creationId xmlns:a16="http://schemas.microsoft.com/office/drawing/2014/main" id="{28DCA487-CDF6-4DCE-BAD7-D27103B327CD}"/>
            </a:ext>
          </a:extLst>
        </xdr:cNvPr>
        <xdr:cNvSpPr txBox="1"/>
      </xdr:nvSpPr>
      <xdr:spPr>
        <a:xfrm>
          <a:off x="2844800" y="1374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82355</xdr:rowOff>
    </xdr:from>
    <xdr:to>
      <xdr:col>11</xdr:col>
      <xdr:colOff>82550</xdr:colOff>
      <xdr:row>82</xdr:row>
      <xdr:rowOff>12505</xdr:rowOff>
    </xdr:to>
    <xdr:sp macro="" textlink="">
      <xdr:nvSpPr>
        <xdr:cNvPr id="221" name="楕円 220">
          <a:extLst>
            <a:ext uri="{FF2B5EF4-FFF2-40B4-BE49-F238E27FC236}">
              <a16:creationId xmlns:a16="http://schemas.microsoft.com/office/drawing/2014/main" id="{5F442BAF-C8F6-41B9-A66F-1467D9CBF216}"/>
            </a:ext>
          </a:extLst>
        </xdr:cNvPr>
        <xdr:cNvSpPr/>
      </xdr:nvSpPr>
      <xdr:spPr>
        <a:xfrm>
          <a:off x="2286000" y="139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22682</xdr:rowOff>
    </xdr:from>
    <xdr:ext cx="762000" cy="259045"/>
    <xdr:sp macro="" textlink="">
      <xdr:nvSpPr>
        <xdr:cNvPr id="222" name="テキスト ボックス 221">
          <a:extLst>
            <a:ext uri="{FF2B5EF4-FFF2-40B4-BE49-F238E27FC236}">
              <a16:creationId xmlns:a16="http://schemas.microsoft.com/office/drawing/2014/main" id="{5C3D60A8-6292-4122-9D55-187A3D9B199C}"/>
            </a:ext>
          </a:extLst>
        </xdr:cNvPr>
        <xdr:cNvSpPr txBox="1"/>
      </xdr:nvSpPr>
      <xdr:spPr>
        <a:xfrm>
          <a:off x="1955800" y="1373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73076</xdr:rowOff>
    </xdr:from>
    <xdr:to>
      <xdr:col>7</xdr:col>
      <xdr:colOff>31750</xdr:colOff>
      <xdr:row>82</xdr:row>
      <xdr:rowOff>3226</xdr:rowOff>
    </xdr:to>
    <xdr:sp macro="" textlink="">
      <xdr:nvSpPr>
        <xdr:cNvPr id="223" name="楕円 222">
          <a:extLst>
            <a:ext uri="{FF2B5EF4-FFF2-40B4-BE49-F238E27FC236}">
              <a16:creationId xmlns:a16="http://schemas.microsoft.com/office/drawing/2014/main" id="{C2A38409-67A5-4A4A-9BE4-772B6E999B14}"/>
            </a:ext>
          </a:extLst>
        </xdr:cNvPr>
        <xdr:cNvSpPr/>
      </xdr:nvSpPr>
      <xdr:spPr>
        <a:xfrm>
          <a:off x="1397000" y="1396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13403</xdr:rowOff>
    </xdr:from>
    <xdr:ext cx="762000" cy="259045"/>
    <xdr:sp macro="" textlink="">
      <xdr:nvSpPr>
        <xdr:cNvPr id="224" name="テキスト ボックス 223">
          <a:extLst>
            <a:ext uri="{FF2B5EF4-FFF2-40B4-BE49-F238E27FC236}">
              <a16:creationId xmlns:a16="http://schemas.microsoft.com/office/drawing/2014/main" id="{2C8E3F02-2603-4742-B0C8-F32DFB94617F}"/>
            </a:ext>
          </a:extLst>
        </xdr:cNvPr>
        <xdr:cNvSpPr txBox="1"/>
      </xdr:nvSpPr>
      <xdr:spPr>
        <a:xfrm>
          <a:off x="1066800" y="1372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46F4D147-60AF-4445-AC1C-AE78E918DE4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D34A5FF0-D575-476D-AAFF-D68EA924ADA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4AB3361E-FC76-4728-ADCB-BF2BDDB5DB4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F115436B-01B6-4429-B7FF-6A8B85019DC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99A78EAC-FEDC-4C62-A875-8F9DEE74C8E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5B29CE16-EBD1-4701-B9A8-8C3402E81435}"/>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47E6D7D6-8A4E-4C2E-8D17-963AA3F09DF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A32D3DBA-76EC-496E-A9FB-15DAC21E412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162041F9-130C-4180-9CB9-76E21809FA4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4192004C-4A76-454F-911B-AC812F73D69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3C0914A-1ECD-45B5-AF75-1EB049377D51}"/>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79C7F905-745B-4225-AA93-F56A79DC73B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C35F3E08-BBA2-456E-A9CC-E8A43728F80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定員適正化計画による職員数適正化の着実な推進と、時間外勤務手当の縮減、社会福祉業務手当の廃止などを行い、給与水準の適正化に取組んできた結果、類似団体平均値と同水準にある。引き続き、これまでの取組を継続し、なお一層の給与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7D4A22EA-0D11-48CD-A088-05E5CD89417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17CDC603-A2B9-4639-95FE-38C1AD82CE0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1CFCC719-7BB8-4711-8A02-56B89FA339C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DB492559-28A6-44AB-B92F-E4CC3A47F26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DB31819-9CA4-402D-BB4A-37F59A8188F5}"/>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9DA1E320-8E53-456D-82DB-66A1F14BF2AE}"/>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D0304317-0113-4FF7-8CBC-48AE620D31D7}"/>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65B1063D-FD77-4BCE-9579-8A22DF9BEC1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EE8AC940-11A5-40F1-9687-7CFC5779FE7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7CEB8215-D0EE-4896-AA14-D7330E9AA991}"/>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8B1CAF8C-2CC4-4ABF-8110-2A2BEA42B7DD}"/>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4C418103-A7CD-4D01-898C-6DD34251FE3B}"/>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2E458CA0-BA89-416F-A388-27D0510142A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2BB99A62-3A02-4392-A049-D159F3925CC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13214BC0-120B-4574-BAC4-7F6B949FEA9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44FB72DD-595A-4E01-9B3C-10B957C0B00A}"/>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5152CA09-45EC-41B4-AB46-1701BBD165E4}"/>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BA0D49A9-54DD-4BD0-8262-AF3F6AFDEBBA}"/>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4B0808C3-DE99-4515-A78B-78365E2A4A15}"/>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9755EC68-5B16-4470-B197-D1D34969FBAF}"/>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4109DFCF-D084-478C-A9DA-7C1AA54C897C}"/>
            </a:ext>
          </a:extLst>
        </xdr:cNvPr>
        <xdr:cNvCxnSpPr/>
      </xdr:nvCxnSpPr>
      <xdr:spPr>
        <a:xfrm>
          <a:off x="16179800" y="1481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42F2777F-1666-4219-97D4-DBAA43D3A323}"/>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9C2AE138-89DB-45A2-A3C3-768D051B1AEE}"/>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FB9CFEB3-C7DD-487E-AABD-B99BEA5286C4}"/>
            </a:ext>
          </a:extLst>
        </xdr:cNvPr>
        <xdr:cNvCxnSpPr/>
      </xdr:nvCxnSpPr>
      <xdr:spPr>
        <a:xfrm>
          <a:off x="15290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1422F570-0BBD-4013-B47F-2AD2DB4AFE1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DA37EFBE-8025-4268-BFE1-240061249622}"/>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74789</xdr:rowOff>
    </xdr:to>
    <xdr:cxnSp macro="">
      <xdr:nvCxnSpPr>
        <xdr:cNvPr id="264" name="直線コネクタ 263">
          <a:extLst>
            <a:ext uri="{FF2B5EF4-FFF2-40B4-BE49-F238E27FC236}">
              <a16:creationId xmlns:a16="http://schemas.microsoft.com/office/drawing/2014/main" id="{CABCB4A0-CAD9-437C-B67B-E8EDF17B9A26}"/>
            </a:ext>
          </a:extLst>
        </xdr:cNvPr>
        <xdr:cNvCxnSpPr/>
      </xdr:nvCxnSpPr>
      <xdr:spPr>
        <a:xfrm>
          <a:off x="14401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1A850497-9539-4594-936E-166A8C555D1A}"/>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1C641755-2825-41FB-990F-9AF5931B1162}"/>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74789</xdr:rowOff>
    </xdr:to>
    <xdr:cxnSp macro="">
      <xdr:nvCxnSpPr>
        <xdr:cNvPr id="267" name="直線コネクタ 266">
          <a:extLst>
            <a:ext uri="{FF2B5EF4-FFF2-40B4-BE49-F238E27FC236}">
              <a16:creationId xmlns:a16="http://schemas.microsoft.com/office/drawing/2014/main" id="{CD301124-AD85-412D-9091-32B0B80BF076}"/>
            </a:ext>
          </a:extLst>
        </xdr:cNvPr>
        <xdr:cNvCxnSpPr/>
      </xdr:nvCxnSpPr>
      <xdr:spPr>
        <a:xfrm flipV="1">
          <a:off x="13512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1C477CA-5991-4825-8356-F5C03C38EA6C}"/>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F44B1642-78A5-4669-A137-CBF56618F889}"/>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6F5A04F6-4643-4EA9-8702-652988A69A04}"/>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84D245E3-D6AB-4E61-856E-36327D721106}"/>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F468D9E0-87FD-4502-B04D-A2D24FC5006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ACBFAF0C-4B54-4A87-A807-317E6532A6F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D119B94A-42A6-47B9-A5FA-6E5A3875A20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1DA2E8D7-8ACC-4B9E-BE31-60583C5855A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83052CA-215E-447D-AB28-696EE8E9ABA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7" name="楕円 276">
          <a:extLst>
            <a:ext uri="{FF2B5EF4-FFF2-40B4-BE49-F238E27FC236}">
              <a16:creationId xmlns:a16="http://schemas.microsoft.com/office/drawing/2014/main" id="{984998C3-1A30-4DDF-B53E-B83482BA1386}"/>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8" name="給与水準   （国との比較）該当値テキスト">
          <a:extLst>
            <a:ext uri="{FF2B5EF4-FFF2-40B4-BE49-F238E27FC236}">
              <a16:creationId xmlns:a16="http://schemas.microsoft.com/office/drawing/2014/main" id="{CCF9617C-53F2-472B-AF4D-6DD43B72D3D3}"/>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E0B9E99C-9E20-44B6-994A-FB4DC8E6344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1C504110-2248-47B7-9B53-2DC513CA5FFD}"/>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a:extLst>
            <a:ext uri="{FF2B5EF4-FFF2-40B4-BE49-F238E27FC236}">
              <a16:creationId xmlns:a16="http://schemas.microsoft.com/office/drawing/2014/main" id="{E9C062D2-358B-4EDF-8051-1E66CD216F6E}"/>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135766</xdr:rowOff>
    </xdr:from>
    <xdr:ext cx="762000" cy="259045"/>
    <xdr:sp macro="" textlink="">
      <xdr:nvSpPr>
        <xdr:cNvPr id="282" name="テキスト ボックス 281">
          <a:extLst>
            <a:ext uri="{FF2B5EF4-FFF2-40B4-BE49-F238E27FC236}">
              <a16:creationId xmlns:a16="http://schemas.microsoft.com/office/drawing/2014/main" id="{FD16EACB-E51E-4924-BB7F-AAB6CE69B6B9}"/>
            </a:ext>
          </a:extLst>
        </xdr:cNvPr>
        <xdr:cNvSpPr txBox="1"/>
      </xdr:nvSpPr>
      <xdr:spPr>
        <a:xfrm>
          <a:off x="14909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547427BA-D9F2-4CFB-B47B-F725504C690D}"/>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84" name="テキスト ボックス 283">
          <a:extLst>
            <a:ext uri="{FF2B5EF4-FFF2-40B4-BE49-F238E27FC236}">
              <a16:creationId xmlns:a16="http://schemas.microsoft.com/office/drawing/2014/main" id="{6E03583A-EFA6-4596-9211-2917FAB53FFE}"/>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5" name="楕円 284">
          <a:extLst>
            <a:ext uri="{FF2B5EF4-FFF2-40B4-BE49-F238E27FC236}">
              <a16:creationId xmlns:a16="http://schemas.microsoft.com/office/drawing/2014/main" id="{32A7E956-0012-467C-A67A-5FBF9E72BD17}"/>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86" name="テキスト ボックス 285">
          <a:extLst>
            <a:ext uri="{FF2B5EF4-FFF2-40B4-BE49-F238E27FC236}">
              <a16:creationId xmlns:a16="http://schemas.microsoft.com/office/drawing/2014/main" id="{4C38CA35-308A-4969-A16F-3525893121F2}"/>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1C11B28C-3C43-4687-A5EA-90C8CC8368E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78049E3D-3F0D-4BCC-9B3E-9D6A4AE10F4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52C912F7-AC51-4615-80A2-A705CAB04FC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57C7C8E6-9D6B-427E-8559-91F7CFE6829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ED73C1B4-D5B6-4CD2-B936-EFBCFAF5A84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D07351A7-4717-425C-BECC-B2D31FF4FEE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4D454161-4BDC-4D9B-B7AC-3FF9425ABA9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C7AD5C03-0931-4905-ACC3-DF15B8FF43AB}"/>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1E27C63C-CB69-45D4-905C-63C3F58AC32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317EA718-3EB9-4EDC-A79E-8E05A79EFCE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7D46B34C-4B2E-4BB2-9DD1-F9F4C4EBB80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A51187AC-3245-44FB-97DE-E0A88976099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9F511348-A452-4D9B-81EB-5D7ED607FF5A}"/>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町合併後、行財政基盤確立のため、職員数の削減に向けた定員適正化計画の実施に取り組んだ結果、平成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年度より類似団体平均値を下回っている。引き続き、第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次定員適正化計画に基づく職員数削減を実施し、より適正な定員管理に努める。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5698B03D-05BC-46DA-9D81-AB5E9AE99675}"/>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6441F082-416E-4E0D-83C6-63BAF3E0A46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786CB2B2-881B-43C9-9C7F-1688D273156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DB8ABCEE-23B2-4DEE-8AA2-3FC015D7AEEA}"/>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8D86C7B5-99E5-42C2-A2D8-239BE8DF6C1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85F68282-C504-4CF9-96A6-5F6A806EE7B2}"/>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18BBBC6B-0A76-44A8-AAD2-F693DE277416}"/>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3453BEBB-78A7-4F9D-BDF3-8DA43C402886}"/>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406DC78D-8E5E-4BE5-A5CF-DBF29C0EB829}"/>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B21E66B8-B1DE-4E07-AD2B-B737EAE082C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75BC30B1-8B20-4339-A407-0CB6AED01B5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D0116CA2-5B9B-4BE3-A553-FAD18A7E07F8}"/>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901087DA-CD16-413B-82CD-14C6DCC6BB37}"/>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2136E148-20C3-42A6-B1E3-70CCBFC32564}"/>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5CFF9403-4F5C-4CC4-8317-849B760692FB}"/>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B185C3B-29A7-4038-B6BA-D8A421B1D02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770D8E60-4EDF-4D91-943F-0D6A2BA9584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C527D4F5-71F0-46CB-A9E0-993091AC54C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29C85CF2-D4F6-44C4-8885-DE4A920EAAF3}"/>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4BDC219F-5FFE-4DF0-A1F8-BDA3DBE49D41}"/>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2C6D8D05-FA41-4733-AF68-B506A38F7334}"/>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BC5A300E-810A-40FE-B43F-222CD135632F}"/>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4DE7727E-3CF5-4865-A010-6B19E94B3037}"/>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27698</xdr:rowOff>
    </xdr:from>
    <xdr:to>
      <xdr:col>81</xdr:col>
      <xdr:colOff>44450</xdr:colOff>
      <xdr:row>60</xdr:row>
      <xdr:rowOff>36891</xdr:rowOff>
    </xdr:to>
    <xdr:cxnSp macro="">
      <xdr:nvCxnSpPr>
        <xdr:cNvPr id="323" name="直線コネクタ 322">
          <a:extLst>
            <a:ext uri="{FF2B5EF4-FFF2-40B4-BE49-F238E27FC236}">
              <a16:creationId xmlns:a16="http://schemas.microsoft.com/office/drawing/2014/main" id="{46A497E9-B612-4706-A0BF-340088E477C0}"/>
            </a:ext>
          </a:extLst>
        </xdr:cNvPr>
        <xdr:cNvCxnSpPr/>
      </xdr:nvCxnSpPr>
      <xdr:spPr>
        <a:xfrm>
          <a:off x="16179800" y="10314698"/>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F6D826D5-945A-48DD-8E26-136E128675EA}"/>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8EE9525-2310-411C-9A92-77E7C7DEEDB5}"/>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3568</xdr:rowOff>
    </xdr:from>
    <xdr:to>
      <xdr:col>77</xdr:col>
      <xdr:colOff>44450</xdr:colOff>
      <xdr:row>60</xdr:row>
      <xdr:rowOff>27698</xdr:rowOff>
    </xdr:to>
    <xdr:cxnSp macro="">
      <xdr:nvCxnSpPr>
        <xdr:cNvPr id="326" name="直線コネクタ 325">
          <a:extLst>
            <a:ext uri="{FF2B5EF4-FFF2-40B4-BE49-F238E27FC236}">
              <a16:creationId xmlns:a16="http://schemas.microsoft.com/office/drawing/2014/main" id="{AEF71E43-19B9-4579-BDF8-BE442C84486A}"/>
            </a:ext>
          </a:extLst>
        </xdr:cNvPr>
        <xdr:cNvCxnSpPr/>
      </xdr:nvCxnSpPr>
      <xdr:spPr>
        <a:xfrm>
          <a:off x="15290800" y="102905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51536998-5E97-4DDB-86BA-BAAB301AD8EA}"/>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4B674106-8BE5-4C93-A86F-1D13975A9A98}"/>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3568</xdr:rowOff>
    </xdr:from>
    <xdr:to>
      <xdr:col>72</xdr:col>
      <xdr:colOff>203200</xdr:colOff>
      <xdr:row>60</xdr:row>
      <xdr:rowOff>15059</xdr:rowOff>
    </xdr:to>
    <xdr:cxnSp macro="">
      <xdr:nvCxnSpPr>
        <xdr:cNvPr id="329" name="直線コネクタ 328">
          <a:extLst>
            <a:ext uri="{FF2B5EF4-FFF2-40B4-BE49-F238E27FC236}">
              <a16:creationId xmlns:a16="http://schemas.microsoft.com/office/drawing/2014/main" id="{96119AAF-FC48-4781-AAF1-3E80A6929D3F}"/>
            </a:ext>
          </a:extLst>
        </xdr:cNvPr>
        <xdr:cNvCxnSpPr/>
      </xdr:nvCxnSpPr>
      <xdr:spPr>
        <a:xfrm flipV="1">
          <a:off x="14401800" y="1029056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EB1A78D7-54EA-40E7-9F80-AAB7C35C211B}"/>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6B5B0920-01C9-4653-849A-AFF72170660C}"/>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169273</xdr:rowOff>
    </xdr:from>
    <xdr:to>
      <xdr:col>68</xdr:col>
      <xdr:colOff>152400</xdr:colOff>
      <xdr:row>60</xdr:row>
      <xdr:rowOff>15059</xdr:rowOff>
    </xdr:to>
    <xdr:cxnSp macro="">
      <xdr:nvCxnSpPr>
        <xdr:cNvPr id="332" name="直線コネクタ 331">
          <a:extLst>
            <a:ext uri="{FF2B5EF4-FFF2-40B4-BE49-F238E27FC236}">
              <a16:creationId xmlns:a16="http://schemas.microsoft.com/office/drawing/2014/main" id="{71DC2517-D0CD-4A28-B615-2EB38DD23F76}"/>
            </a:ext>
          </a:extLst>
        </xdr:cNvPr>
        <xdr:cNvCxnSpPr/>
      </xdr:nvCxnSpPr>
      <xdr:spPr>
        <a:xfrm>
          <a:off x="13512800" y="1028482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1FC73B92-4101-42BE-AEC4-5DD3E38F79CD}"/>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4200DCC3-E978-4A27-AB0D-27F9D98D7931}"/>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8E56B863-595B-4310-8255-EBF8AC3C50A8}"/>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17951802-072A-4B7C-B12F-47F6A7C66097}"/>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18AC8B38-4D1E-4169-B898-AF681B37848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595D3E3-F623-43F8-8355-C37B81432C4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18FD6EE9-1A91-4D2F-A578-350E5E10A0B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A94F0BB5-0B73-4C9A-80ED-1857904CFF2E}"/>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11D8B37A-77BC-4D07-A303-F3E5FB4B2E2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157541</xdr:rowOff>
    </xdr:from>
    <xdr:to>
      <xdr:col>81</xdr:col>
      <xdr:colOff>95250</xdr:colOff>
      <xdr:row>60</xdr:row>
      <xdr:rowOff>87691</xdr:rowOff>
    </xdr:to>
    <xdr:sp macro="" textlink="">
      <xdr:nvSpPr>
        <xdr:cNvPr id="342" name="楕円 341">
          <a:extLst>
            <a:ext uri="{FF2B5EF4-FFF2-40B4-BE49-F238E27FC236}">
              <a16:creationId xmlns:a16="http://schemas.microsoft.com/office/drawing/2014/main" id="{46B65412-5193-4300-BF51-8D36BF8A8BAF}"/>
            </a:ext>
          </a:extLst>
        </xdr:cNvPr>
        <xdr:cNvSpPr/>
      </xdr:nvSpPr>
      <xdr:spPr>
        <a:xfrm>
          <a:off x="169672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2618</xdr:rowOff>
    </xdr:from>
    <xdr:ext cx="762000" cy="259045"/>
    <xdr:sp macro="" textlink="">
      <xdr:nvSpPr>
        <xdr:cNvPr id="343" name="定員管理の状況該当値テキスト">
          <a:extLst>
            <a:ext uri="{FF2B5EF4-FFF2-40B4-BE49-F238E27FC236}">
              <a16:creationId xmlns:a16="http://schemas.microsoft.com/office/drawing/2014/main" id="{0BC5AF68-9969-4B38-A3F0-71E0C68180FF}"/>
            </a:ext>
          </a:extLst>
        </xdr:cNvPr>
        <xdr:cNvSpPr txBox="1"/>
      </xdr:nvSpPr>
      <xdr:spPr>
        <a:xfrm>
          <a:off x="17106900" y="1011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148348</xdr:rowOff>
    </xdr:from>
    <xdr:to>
      <xdr:col>77</xdr:col>
      <xdr:colOff>95250</xdr:colOff>
      <xdr:row>60</xdr:row>
      <xdr:rowOff>78498</xdr:rowOff>
    </xdr:to>
    <xdr:sp macro="" textlink="">
      <xdr:nvSpPr>
        <xdr:cNvPr id="344" name="楕円 343">
          <a:extLst>
            <a:ext uri="{FF2B5EF4-FFF2-40B4-BE49-F238E27FC236}">
              <a16:creationId xmlns:a16="http://schemas.microsoft.com/office/drawing/2014/main" id="{A1FE7FD6-285D-4F3C-963D-DF3FFA6D98FE}"/>
            </a:ext>
          </a:extLst>
        </xdr:cNvPr>
        <xdr:cNvSpPr/>
      </xdr:nvSpPr>
      <xdr:spPr>
        <a:xfrm>
          <a:off x="16129000" y="102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88675</xdr:rowOff>
    </xdr:from>
    <xdr:ext cx="736600" cy="259045"/>
    <xdr:sp macro="" textlink="">
      <xdr:nvSpPr>
        <xdr:cNvPr id="345" name="テキスト ボックス 344">
          <a:extLst>
            <a:ext uri="{FF2B5EF4-FFF2-40B4-BE49-F238E27FC236}">
              <a16:creationId xmlns:a16="http://schemas.microsoft.com/office/drawing/2014/main" id="{966B0797-7DC2-468D-AB65-AE8C5785FDDD}"/>
            </a:ext>
          </a:extLst>
        </xdr:cNvPr>
        <xdr:cNvSpPr txBox="1"/>
      </xdr:nvSpPr>
      <xdr:spPr>
        <a:xfrm>
          <a:off x="15798800" y="1003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124218</xdr:rowOff>
    </xdr:from>
    <xdr:to>
      <xdr:col>73</xdr:col>
      <xdr:colOff>44450</xdr:colOff>
      <xdr:row>60</xdr:row>
      <xdr:rowOff>54368</xdr:rowOff>
    </xdr:to>
    <xdr:sp macro="" textlink="">
      <xdr:nvSpPr>
        <xdr:cNvPr id="346" name="楕円 345">
          <a:extLst>
            <a:ext uri="{FF2B5EF4-FFF2-40B4-BE49-F238E27FC236}">
              <a16:creationId xmlns:a16="http://schemas.microsoft.com/office/drawing/2014/main" id="{A0E1BBE5-552E-4EAA-BE65-285F986513DB}"/>
            </a:ext>
          </a:extLst>
        </xdr:cNvPr>
        <xdr:cNvSpPr/>
      </xdr:nvSpPr>
      <xdr:spPr>
        <a:xfrm>
          <a:off x="15240000" y="1023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64545</xdr:rowOff>
    </xdr:from>
    <xdr:ext cx="762000" cy="259045"/>
    <xdr:sp macro="" textlink="">
      <xdr:nvSpPr>
        <xdr:cNvPr id="347" name="テキスト ボックス 346">
          <a:extLst>
            <a:ext uri="{FF2B5EF4-FFF2-40B4-BE49-F238E27FC236}">
              <a16:creationId xmlns:a16="http://schemas.microsoft.com/office/drawing/2014/main" id="{FBDEDAE7-8917-4C42-B017-8275B8A0B294}"/>
            </a:ext>
          </a:extLst>
        </xdr:cNvPr>
        <xdr:cNvSpPr txBox="1"/>
      </xdr:nvSpPr>
      <xdr:spPr>
        <a:xfrm>
          <a:off x="14909800" y="100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135709</xdr:rowOff>
    </xdr:from>
    <xdr:to>
      <xdr:col>68</xdr:col>
      <xdr:colOff>203200</xdr:colOff>
      <xdr:row>60</xdr:row>
      <xdr:rowOff>65859</xdr:rowOff>
    </xdr:to>
    <xdr:sp macro="" textlink="">
      <xdr:nvSpPr>
        <xdr:cNvPr id="348" name="楕円 347">
          <a:extLst>
            <a:ext uri="{FF2B5EF4-FFF2-40B4-BE49-F238E27FC236}">
              <a16:creationId xmlns:a16="http://schemas.microsoft.com/office/drawing/2014/main" id="{82F9BACC-6D74-424E-9F19-FEDEDF741E64}"/>
            </a:ext>
          </a:extLst>
        </xdr:cNvPr>
        <xdr:cNvSpPr/>
      </xdr:nvSpPr>
      <xdr:spPr>
        <a:xfrm>
          <a:off x="14351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76036</xdr:rowOff>
    </xdr:from>
    <xdr:ext cx="762000" cy="259045"/>
    <xdr:sp macro="" textlink="">
      <xdr:nvSpPr>
        <xdr:cNvPr id="349" name="テキスト ボックス 348">
          <a:extLst>
            <a:ext uri="{FF2B5EF4-FFF2-40B4-BE49-F238E27FC236}">
              <a16:creationId xmlns:a16="http://schemas.microsoft.com/office/drawing/2014/main" id="{8107FAFC-B6A3-41E6-9532-85FAAA6F0FB7}"/>
            </a:ext>
          </a:extLst>
        </xdr:cNvPr>
        <xdr:cNvSpPr txBox="1"/>
      </xdr:nvSpPr>
      <xdr:spPr>
        <a:xfrm>
          <a:off x="14020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118473</xdr:rowOff>
    </xdr:from>
    <xdr:to>
      <xdr:col>64</xdr:col>
      <xdr:colOff>152400</xdr:colOff>
      <xdr:row>60</xdr:row>
      <xdr:rowOff>48623</xdr:rowOff>
    </xdr:to>
    <xdr:sp macro="" textlink="">
      <xdr:nvSpPr>
        <xdr:cNvPr id="350" name="楕円 349">
          <a:extLst>
            <a:ext uri="{FF2B5EF4-FFF2-40B4-BE49-F238E27FC236}">
              <a16:creationId xmlns:a16="http://schemas.microsoft.com/office/drawing/2014/main" id="{3A70CB89-ECFB-4B83-BE5B-FEBCB7727686}"/>
            </a:ext>
          </a:extLst>
        </xdr:cNvPr>
        <xdr:cNvSpPr/>
      </xdr:nvSpPr>
      <xdr:spPr>
        <a:xfrm>
          <a:off x="13462000" y="1023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58800</xdr:rowOff>
    </xdr:from>
    <xdr:ext cx="762000" cy="259045"/>
    <xdr:sp macro="" textlink="">
      <xdr:nvSpPr>
        <xdr:cNvPr id="351" name="テキスト ボックス 350">
          <a:extLst>
            <a:ext uri="{FF2B5EF4-FFF2-40B4-BE49-F238E27FC236}">
              <a16:creationId xmlns:a16="http://schemas.microsoft.com/office/drawing/2014/main" id="{FEA0A4E0-714D-415F-B282-AAEE143EE1D9}"/>
            </a:ext>
          </a:extLst>
        </xdr:cNvPr>
        <xdr:cNvSpPr txBox="1"/>
      </xdr:nvSpPr>
      <xdr:spPr>
        <a:xfrm>
          <a:off x="13131800" y="100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A26BDBD2-D66B-4CF7-94BA-C31E3CEC7AE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C033DAD6-7A2B-44FB-965F-149E79BD3F0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CEF86FED-EBE5-48D3-A270-9549DB612AD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4AE9DB6C-EA5F-4971-9928-D9CC9250E0AC}"/>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9FBBDE15-AD59-4439-9CBA-6B8CFCC1668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F576ED80-89DA-4907-A005-3618C0CB28D6}"/>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2B7494AC-D0BA-409D-8F11-1239C2DB40B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5FB72A33-1358-47E5-91FF-F2CA41AFEA8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46B5103B-07B8-4F29-BE3E-EDE41579582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9E27166A-C44C-4125-A621-700DAFF1670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99C26D19-050C-45F4-AEAE-6CA3BE5837E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1F18F9D2-0DD9-4B29-A38E-FCEB20441D5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3263B4CA-C81D-4C98-B059-1B62D0A9DFB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計画的な地方債の繰上償還により、前年度に比べ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ポイント下回った。しかしながら、令和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自転車歩行者専用道路整備事業、世界遺産センター整備事業、防災行政無線整備事業等の大型事業にかかる地方債を借り入れており、今後の公債費の増が見込まれるため、政策評価を踏まえ、「第</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期南島原市総合計画」に位置づけた重点プロジェクトを中心に財源を重点配分するとともに、財源確保については、地方債に過度な依存をすることのない財政運営に努める。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FC107EBC-CFF9-4F22-9F78-82FA0BA05527}"/>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23E2B3A3-0C6B-4BFC-B99E-112D2009975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D3A06A05-A7AA-452B-965A-9FC83C5CD72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5E313EB3-A3DC-4E8E-97CD-A47860331AF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A5AD3091-20D2-406D-AC83-C6DEED236AE7}"/>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84664166-AAC9-4A38-8E61-2F5B5BDE436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201A2DC4-7A3A-4B79-9F96-DD18A8F4B37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3D000515-84D9-4720-8F3A-8E4EE34CD4F5}"/>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3C7BF80-22C0-4CDD-A812-380358FA63C1}"/>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92BEA322-93CC-421B-B12A-83F2910C8F7A}"/>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87EA5200-85BA-4C99-B295-A65163C1AAB5}"/>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2F9D447F-03FA-488A-84AD-7A1208550D2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33CE2F45-F429-44C0-9C4E-689C941767D2}"/>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762473B2-6790-4E53-AF70-411D1825400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3A89B781-4DE6-4736-8F44-94D43A1FE73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5DD8D182-B719-46D8-BE72-461159A2B2F1}"/>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C1BBE801-0D54-45ED-A46C-AB794BE81195}"/>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5FF08C42-A479-4709-B05A-03A578E905DB}"/>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B3262653-5AA5-4838-B4E3-82A69AFB1B7C}"/>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2E7496D8-F892-4028-A983-B3AD7F9CB98A}"/>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81386</xdr:rowOff>
    </xdr:from>
    <xdr:to>
      <xdr:col>81</xdr:col>
      <xdr:colOff>44450</xdr:colOff>
      <xdr:row>35</xdr:row>
      <xdr:rowOff>83397</xdr:rowOff>
    </xdr:to>
    <xdr:cxnSp macro="">
      <xdr:nvCxnSpPr>
        <xdr:cNvPr id="385" name="直線コネクタ 384">
          <a:extLst>
            <a:ext uri="{FF2B5EF4-FFF2-40B4-BE49-F238E27FC236}">
              <a16:creationId xmlns:a16="http://schemas.microsoft.com/office/drawing/2014/main" id="{E7111A81-5D03-4509-B1EF-5235E80039AF}"/>
            </a:ext>
          </a:extLst>
        </xdr:cNvPr>
        <xdr:cNvCxnSpPr/>
      </xdr:nvCxnSpPr>
      <xdr:spPr>
        <a:xfrm flipV="1">
          <a:off x="16179800" y="608213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F3F0F46-0FA7-4D11-9E1B-0DE6149B516A}"/>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8A2C9F28-6262-41B4-A779-995E77576425}"/>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83397</xdr:rowOff>
    </xdr:from>
    <xdr:to>
      <xdr:col>77</xdr:col>
      <xdr:colOff>44450</xdr:colOff>
      <xdr:row>35</xdr:row>
      <xdr:rowOff>97472</xdr:rowOff>
    </xdr:to>
    <xdr:cxnSp macro="">
      <xdr:nvCxnSpPr>
        <xdr:cNvPr id="388" name="直線コネクタ 387">
          <a:extLst>
            <a:ext uri="{FF2B5EF4-FFF2-40B4-BE49-F238E27FC236}">
              <a16:creationId xmlns:a16="http://schemas.microsoft.com/office/drawing/2014/main" id="{7C4FA507-1E64-4C67-83AC-2EE03B6C8B5C}"/>
            </a:ext>
          </a:extLst>
        </xdr:cNvPr>
        <xdr:cNvCxnSpPr/>
      </xdr:nvCxnSpPr>
      <xdr:spPr>
        <a:xfrm flipV="1">
          <a:off x="15290800" y="6084147"/>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F0BD75FF-4FB9-4A25-8B65-4FF17344C2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D01AE3DF-F3E9-4089-88CF-CBF49500941E}"/>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97472</xdr:rowOff>
    </xdr:from>
    <xdr:to>
      <xdr:col>72</xdr:col>
      <xdr:colOff>203200</xdr:colOff>
      <xdr:row>35</xdr:row>
      <xdr:rowOff>139700</xdr:rowOff>
    </xdr:to>
    <xdr:cxnSp macro="">
      <xdr:nvCxnSpPr>
        <xdr:cNvPr id="391" name="直線コネクタ 390">
          <a:extLst>
            <a:ext uri="{FF2B5EF4-FFF2-40B4-BE49-F238E27FC236}">
              <a16:creationId xmlns:a16="http://schemas.microsoft.com/office/drawing/2014/main" id="{14E83CB6-3385-49A3-815D-435AE5872BB0}"/>
            </a:ext>
          </a:extLst>
        </xdr:cNvPr>
        <xdr:cNvCxnSpPr/>
      </xdr:nvCxnSpPr>
      <xdr:spPr>
        <a:xfrm flipV="1">
          <a:off x="14401800" y="609822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E9F9251C-1E99-44D0-A2B2-4CBEE9A8DA18}"/>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DB9B63FE-EC94-4051-B812-8DDA5B415C71}"/>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139700</xdr:rowOff>
    </xdr:from>
    <xdr:to>
      <xdr:col>68</xdr:col>
      <xdr:colOff>152400</xdr:colOff>
      <xdr:row>36</xdr:row>
      <xdr:rowOff>24553</xdr:rowOff>
    </xdr:to>
    <xdr:cxnSp macro="">
      <xdr:nvCxnSpPr>
        <xdr:cNvPr id="394" name="直線コネクタ 393">
          <a:extLst>
            <a:ext uri="{FF2B5EF4-FFF2-40B4-BE49-F238E27FC236}">
              <a16:creationId xmlns:a16="http://schemas.microsoft.com/office/drawing/2014/main" id="{972E3BC3-C702-4B46-908B-CE12AB106959}"/>
            </a:ext>
          </a:extLst>
        </xdr:cNvPr>
        <xdr:cNvCxnSpPr/>
      </xdr:nvCxnSpPr>
      <xdr:spPr>
        <a:xfrm flipV="1">
          <a:off x="13512800" y="614045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BE42AEFD-ECEC-497F-BEF8-C1D4B32C8B2B}"/>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E256323B-73E0-4600-BC76-FB48C5C1B0A1}"/>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2925D8E4-FB09-4249-875E-64746C63E087}"/>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AA88E573-0EAB-4FE0-AD98-38C2CDF1DFE2}"/>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2C9E46E-67C9-4EEE-9EDF-F442B4C0AA9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A1A9A6FE-CA91-4F1C-8138-0119A763D9E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F16EC307-626A-4AB3-B0CA-957AD6B2CAF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6E6A24AE-68F8-46BE-8918-0B20CCEF3C01}"/>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192DDDCD-3742-4F8D-8676-75679E2D5E5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30586</xdr:rowOff>
    </xdr:from>
    <xdr:to>
      <xdr:col>81</xdr:col>
      <xdr:colOff>95250</xdr:colOff>
      <xdr:row>35</xdr:row>
      <xdr:rowOff>132186</xdr:rowOff>
    </xdr:to>
    <xdr:sp macro="" textlink="">
      <xdr:nvSpPr>
        <xdr:cNvPr id="404" name="楕円 403">
          <a:extLst>
            <a:ext uri="{FF2B5EF4-FFF2-40B4-BE49-F238E27FC236}">
              <a16:creationId xmlns:a16="http://schemas.microsoft.com/office/drawing/2014/main" id="{0841B7F0-2F0A-45DB-B57C-EF430508F978}"/>
            </a:ext>
          </a:extLst>
        </xdr:cNvPr>
        <xdr:cNvSpPr/>
      </xdr:nvSpPr>
      <xdr:spPr>
        <a:xfrm>
          <a:off x="16967200" y="60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123313</xdr:rowOff>
    </xdr:from>
    <xdr:ext cx="762000" cy="259045"/>
    <xdr:sp macro="" textlink="">
      <xdr:nvSpPr>
        <xdr:cNvPr id="405" name="公債費負担の状況該当値テキスト">
          <a:extLst>
            <a:ext uri="{FF2B5EF4-FFF2-40B4-BE49-F238E27FC236}">
              <a16:creationId xmlns:a16="http://schemas.microsoft.com/office/drawing/2014/main" id="{B4E36CDC-B028-4CE4-99EA-2016847F8639}"/>
            </a:ext>
          </a:extLst>
        </xdr:cNvPr>
        <xdr:cNvSpPr txBox="1"/>
      </xdr:nvSpPr>
      <xdr:spPr>
        <a:xfrm>
          <a:off x="17106900" y="595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32597</xdr:rowOff>
    </xdr:from>
    <xdr:to>
      <xdr:col>77</xdr:col>
      <xdr:colOff>95250</xdr:colOff>
      <xdr:row>35</xdr:row>
      <xdr:rowOff>134197</xdr:rowOff>
    </xdr:to>
    <xdr:sp macro="" textlink="">
      <xdr:nvSpPr>
        <xdr:cNvPr id="406" name="楕円 405">
          <a:extLst>
            <a:ext uri="{FF2B5EF4-FFF2-40B4-BE49-F238E27FC236}">
              <a16:creationId xmlns:a16="http://schemas.microsoft.com/office/drawing/2014/main" id="{66CCB671-E1EB-49C5-B472-BDD4D23C328E}"/>
            </a:ext>
          </a:extLst>
        </xdr:cNvPr>
        <xdr:cNvSpPr/>
      </xdr:nvSpPr>
      <xdr:spPr>
        <a:xfrm>
          <a:off x="16129000" y="60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33</xdr:row>
      <xdr:rowOff>144374</xdr:rowOff>
    </xdr:from>
    <xdr:ext cx="736600" cy="259045"/>
    <xdr:sp macro="" textlink="">
      <xdr:nvSpPr>
        <xdr:cNvPr id="407" name="テキスト ボックス 406">
          <a:extLst>
            <a:ext uri="{FF2B5EF4-FFF2-40B4-BE49-F238E27FC236}">
              <a16:creationId xmlns:a16="http://schemas.microsoft.com/office/drawing/2014/main" id="{A9A773FD-DC9A-4B46-8AEC-0C2DB28423F9}"/>
            </a:ext>
          </a:extLst>
        </xdr:cNvPr>
        <xdr:cNvSpPr txBox="1"/>
      </xdr:nvSpPr>
      <xdr:spPr>
        <a:xfrm>
          <a:off x="15798800" y="5802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46672</xdr:rowOff>
    </xdr:from>
    <xdr:to>
      <xdr:col>73</xdr:col>
      <xdr:colOff>44450</xdr:colOff>
      <xdr:row>35</xdr:row>
      <xdr:rowOff>148272</xdr:rowOff>
    </xdr:to>
    <xdr:sp macro="" textlink="">
      <xdr:nvSpPr>
        <xdr:cNvPr id="408" name="楕円 407">
          <a:extLst>
            <a:ext uri="{FF2B5EF4-FFF2-40B4-BE49-F238E27FC236}">
              <a16:creationId xmlns:a16="http://schemas.microsoft.com/office/drawing/2014/main" id="{EA92088C-FCC1-4F50-9D1F-326672AC5C9B}"/>
            </a:ext>
          </a:extLst>
        </xdr:cNvPr>
        <xdr:cNvSpPr/>
      </xdr:nvSpPr>
      <xdr:spPr>
        <a:xfrm>
          <a:off x="15240000" y="604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33</xdr:row>
      <xdr:rowOff>158449</xdr:rowOff>
    </xdr:from>
    <xdr:ext cx="762000" cy="259045"/>
    <xdr:sp macro="" textlink="">
      <xdr:nvSpPr>
        <xdr:cNvPr id="409" name="テキスト ボックス 408">
          <a:extLst>
            <a:ext uri="{FF2B5EF4-FFF2-40B4-BE49-F238E27FC236}">
              <a16:creationId xmlns:a16="http://schemas.microsoft.com/office/drawing/2014/main" id="{006694C9-E2C9-4371-878C-1C98AEE65CC0}"/>
            </a:ext>
          </a:extLst>
        </xdr:cNvPr>
        <xdr:cNvSpPr txBox="1"/>
      </xdr:nvSpPr>
      <xdr:spPr>
        <a:xfrm>
          <a:off x="14909800" y="581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88900</xdr:rowOff>
    </xdr:from>
    <xdr:to>
      <xdr:col>68</xdr:col>
      <xdr:colOff>203200</xdr:colOff>
      <xdr:row>36</xdr:row>
      <xdr:rowOff>19050</xdr:rowOff>
    </xdr:to>
    <xdr:sp macro="" textlink="">
      <xdr:nvSpPr>
        <xdr:cNvPr id="410" name="楕円 409">
          <a:extLst>
            <a:ext uri="{FF2B5EF4-FFF2-40B4-BE49-F238E27FC236}">
              <a16:creationId xmlns:a16="http://schemas.microsoft.com/office/drawing/2014/main" id="{AD0AC10F-4E19-48DF-B4E6-074D81679A00}"/>
            </a:ext>
          </a:extLst>
        </xdr:cNvPr>
        <xdr:cNvSpPr/>
      </xdr:nvSpPr>
      <xdr:spPr>
        <a:xfrm>
          <a:off x="14351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29227</xdr:rowOff>
    </xdr:from>
    <xdr:ext cx="762000" cy="259045"/>
    <xdr:sp macro="" textlink="">
      <xdr:nvSpPr>
        <xdr:cNvPr id="411" name="テキスト ボックス 410">
          <a:extLst>
            <a:ext uri="{FF2B5EF4-FFF2-40B4-BE49-F238E27FC236}">
              <a16:creationId xmlns:a16="http://schemas.microsoft.com/office/drawing/2014/main" id="{0ED06356-3257-484E-B522-67313FACF34D}"/>
            </a:ext>
          </a:extLst>
        </xdr:cNvPr>
        <xdr:cNvSpPr txBox="1"/>
      </xdr:nvSpPr>
      <xdr:spPr>
        <a:xfrm>
          <a:off x="14020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145203</xdr:rowOff>
    </xdr:from>
    <xdr:to>
      <xdr:col>64</xdr:col>
      <xdr:colOff>152400</xdr:colOff>
      <xdr:row>36</xdr:row>
      <xdr:rowOff>75353</xdr:rowOff>
    </xdr:to>
    <xdr:sp macro="" textlink="">
      <xdr:nvSpPr>
        <xdr:cNvPr id="412" name="楕円 411">
          <a:extLst>
            <a:ext uri="{FF2B5EF4-FFF2-40B4-BE49-F238E27FC236}">
              <a16:creationId xmlns:a16="http://schemas.microsoft.com/office/drawing/2014/main" id="{9A30D018-04C4-4A9A-B012-2A9292A84DF3}"/>
            </a:ext>
          </a:extLst>
        </xdr:cNvPr>
        <xdr:cNvSpPr/>
      </xdr:nvSpPr>
      <xdr:spPr>
        <a:xfrm>
          <a:off x="13462000" y="61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85530</xdr:rowOff>
    </xdr:from>
    <xdr:ext cx="762000" cy="259045"/>
    <xdr:sp macro="" textlink="">
      <xdr:nvSpPr>
        <xdr:cNvPr id="413" name="テキスト ボックス 412">
          <a:extLst>
            <a:ext uri="{FF2B5EF4-FFF2-40B4-BE49-F238E27FC236}">
              <a16:creationId xmlns:a16="http://schemas.microsoft.com/office/drawing/2014/main" id="{9395E4C0-67F6-4039-9611-85106CD7D87D}"/>
            </a:ext>
          </a:extLst>
        </xdr:cNvPr>
        <xdr:cNvSpPr txBox="1"/>
      </xdr:nvSpPr>
      <xdr:spPr>
        <a:xfrm>
          <a:off x="13131800" y="59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8E933914-7A6C-4936-9746-8579CB19032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A9137CE-AAFE-4007-9284-A543D1AAE77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179E83D3-1312-41D1-BED9-23DC767CD57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DD9A6666-128B-4230-9374-DDD7CFE14FB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6CBDEBBA-B017-406D-8F6C-736AAA04BD3F}"/>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6F54A80B-B54F-404C-9B25-6EDD4D5190B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8B070486-3DE2-4DE1-A335-21B4DAB773C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9726E6D2-168D-45C5-97D7-E4470E498E2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D81BBD5E-96D5-4255-A3C4-E97EFB82779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CE280B6D-67C5-4B4B-8709-FD8A4587EA7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922E8905-A731-4958-99E1-3A1A882810F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B29FC241-05EA-44E8-BAE0-52C4BC420E0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DDD5827E-7DF2-402F-AA43-102EEF81199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上償還の財源として減債基金の取崩しによる充当可能基金の減額はあるが、計画的な繰上償還、財政調整基金など将来負担額の控除財源である基金残高の確保により改善がなされてきている。引き続き政策評価を踏まえ、「第</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期南島原市総合計画」に位置づけた重点プロジェクトを中心に財源を重点配分し、市民サービスの充実を図るとともに、財源確保については過度な地方債依存とならない財政運営に努め、定員適正化など行財政改革に取り組み、健全な行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F7A5E07C-47CC-4C65-BF90-850CC8B1248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85A6A501-C3D0-4BF6-92ED-2F1BB52971F3}"/>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DA9F5AE9-E242-4680-9C1E-AD41F22CF4C5}"/>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D1E319CB-A2E5-4D08-B225-EA56304EA111}"/>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FE51F455-2210-478E-A1BA-92B795F0FDA5}"/>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C77B3355-32CF-43C0-A968-62CC3A732BD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70A9DA9F-9914-4C37-89BB-CDCD149D1728}"/>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EDF86B0D-CD86-4E39-92D6-D734A2C0F1A4}"/>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758EF3D5-D0E0-4493-A79B-D3AFFAEAEF99}"/>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7E7F122B-AA84-4B92-941D-221843FD934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BEE3B46F-4BB4-4B65-A112-9B161613D57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36FEFAFC-1C76-49FF-AD0A-3B9EDD9562A4}"/>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D18B9D7E-B9BD-4F95-9E8D-FE0C8BCD2015}"/>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E5E3BEC5-4802-4BD1-AB0B-EC1DCB26C6D5}"/>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F79FE9C4-C223-4FC7-8C87-DF94CE08480A}"/>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B426252C-6CC6-42D3-B43B-54EFEC5F3569}"/>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7EF0D4E1-CA99-43C4-A946-A5522DE5C3E2}"/>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C41B3502-0B5F-4E73-BEFF-2FAA985CF7A4}"/>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EB614263-6D8F-426B-BE38-9C64C50D0216}"/>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696D6ED8-E8CF-4FD3-BE62-70C35FFB06B3}"/>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7EF760CD-77D6-480A-845B-BBC0D1346F74}"/>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1BE2D0A1-5E23-435F-B289-876CA9F3194B}"/>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71C067F9-1BF7-4346-8713-E2274A9FAC65}"/>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50D477CD-91BE-497E-88F0-29292A1EC56C}"/>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2B542E3A-DD99-49BD-9BB3-B3907A44D257}"/>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9124AA1E-55DD-43B2-AB91-8BEFA7005332}"/>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35347880-8CB2-45A2-AFA7-DCC9EEE4660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39B462B0-B2BD-4C2A-91B6-E46210E0048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A302877B-89B0-4923-846C-86AB98C050E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FE554D39-11EF-42FB-8576-623264084AA3}"/>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98F9CF8-FB30-4D42-B2FC-1F383FB8F2F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42,556
42,226
170.13
35,778,547
33,712,601
1,836,243
17,276,258
20,299,274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年の合併以降、集中改革プランに掲げた定員適正化計画により職員数削減に努めている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月から導入された会計年度任用職員制度により委員等報酬が増とな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類似団体平均値と比較すると</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ポイント下回った。引き続き、第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次定員適正化計画に基づく職員数削減など行財政改革への取組により人件費の削減に努める。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物価・エネルギー価格の高騰の影響を受け、</a:t>
          </a:r>
          <a:r>
            <a:rPr kumimoji="1" lang="ja-JP" altLang="ja-JP" sz="1100">
              <a:solidFill>
                <a:schemeClr val="dk1"/>
              </a:solidFill>
              <a:effectLst/>
              <a:latin typeface="+mn-lt"/>
              <a:ea typeface="+mn-ea"/>
              <a:cs typeface="+mn-cs"/>
            </a:rPr>
            <a:t>前年度数値から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増加となったが、</a:t>
          </a:r>
          <a:r>
            <a:rPr kumimoji="1" lang="ja-JP" altLang="ja-JP" sz="1100">
              <a:solidFill>
                <a:schemeClr val="dk1"/>
              </a:solidFill>
              <a:effectLst/>
              <a:latin typeface="+mn-lt"/>
              <a:ea typeface="+mn-ea"/>
              <a:cs typeface="+mn-cs"/>
            </a:rPr>
            <a:t>類似団体平均値と比較して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ポイント下回っている。事務の合理化等により費用の削減に努めるとともに、施設等の維持管理経費見直しなどの行財政改革を進め、コストの低減を図る。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78014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450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45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99786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559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99786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77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95448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生活保護費</a:t>
          </a:r>
          <a:r>
            <a:rPr kumimoji="1" lang="ja-JP" altLang="en-US" sz="1100">
              <a:solidFill>
                <a:schemeClr val="dk1"/>
              </a:solidFill>
              <a:effectLst/>
              <a:latin typeface="+mn-lt"/>
              <a:ea typeface="+mn-ea"/>
              <a:cs typeface="+mn-cs"/>
            </a:rPr>
            <a:t>や単独事業の児童福祉費</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の増により、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している。引き続き、財政改革への取組を通じて費用の削減に努めるとともに、資格審査等の適正化など経常経費の削減に努める。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58</xdr:row>
      <xdr:rowOff>38100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55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58</xdr:row>
      <xdr:rowOff>38100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55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38100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133350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91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維持補修費は微増したものの国民健康保険事業特別会計繰出金の減少により、前年度数値と比較すると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ポイント減少し、類似団体平均値</a:t>
          </a:r>
          <a:r>
            <a:rPr kumimoji="1" lang="ja-JP" altLang="en-US" sz="1100">
              <a:solidFill>
                <a:schemeClr val="dk1"/>
              </a:solidFill>
              <a:effectLst/>
              <a:latin typeface="+mn-lt"/>
              <a:ea typeface="+mn-ea"/>
              <a:cs typeface="+mn-cs"/>
            </a:rPr>
            <a:t>との比較</a:t>
          </a:r>
          <a:r>
            <a:rPr kumimoji="1" lang="ja-JP" altLang="ja-JP" sz="1100">
              <a:solidFill>
                <a:schemeClr val="dk1"/>
              </a:solidFill>
              <a:effectLst/>
              <a:latin typeface="+mn-lt"/>
              <a:ea typeface="+mn-ea"/>
              <a:cs typeface="+mn-cs"/>
            </a:rPr>
            <a:t>においても</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ポイント下回った。国民健康保険事業特別会計においては、引き続き、保険税収納対策、医療費適正化対策などを図り、普通会計の負担額縮減を図る。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27940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21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96520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29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57</xdr:row>
      <xdr:rowOff>1270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1270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年度では下水道事業会計負担金が減となったことから前年度数値から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a:t>
          </a:r>
          <a:r>
            <a:rPr kumimoji="1" lang="ja-JP" altLang="en-US" sz="1100">
              <a:solidFill>
                <a:schemeClr val="dk1"/>
              </a:solidFill>
              <a:effectLst/>
              <a:latin typeface="+mn-lt"/>
              <a:ea typeface="+mn-ea"/>
              <a:cs typeface="+mn-cs"/>
            </a:rPr>
            <a:t>が、令和４年度では補助交付金などの増により、前年度数値から</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ポイント増加した。また、</a:t>
          </a:r>
          <a:r>
            <a:rPr kumimoji="1" lang="ja-JP" altLang="ja-JP" sz="1100">
              <a:solidFill>
                <a:schemeClr val="dk1"/>
              </a:solidFill>
              <a:effectLst/>
              <a:latin typeface="+mn-lt"/>
              <a:ea typeface="+mn-ea"/>
              <a:cs typeface="+mn-cs"/>
            </a:rPr>
            <a:t>類似団体平均値と比較すると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ポイント上回っているため、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政策評価制度における点検・評価の実施</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補助金等の見直しを行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52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83566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0834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年度に繰上償還を行い、後年度の公債費の抑制を図ってきた。前年度数値を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下回り、</a:t>
          </a:r>
          <a:r>
            <a:rPr kumimoji="1" lang="ja-JP" altLang="ja-JP" sz="1100">
              <a:solidFill>
                <a:schemeClr val="dk1"/>
              </a:solidFill>
              <a:effectLst/>
              <a:latin typeface="+mn-lt"/>
              <a:ea typeface="+mn-ea"/>
              <a:cs typeface="+mn-cs"/>
            </a:rPr>
            <a:t>類似団体平均値と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でも</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財源確保については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地方債に過度な依存をすることがないよう適正な地方債管理に努める。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128905</xdr:rowOff>
    </xdr:from>
    <xdr:to>
      <xdr:col>24</xdr:col>
      <xdr:colOff>25400</xdr:colOff>
      <xdr:row>74</xdr:row>
      <xdr:rowOff>138430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162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83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83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107950</xdr:rowOff>
    </xdr:from>
    <xdr:to>
      <xdr:col>11</xdr:col>
      <xdr:colOff>9525</xdr:colOff>
      <xdr:row>74</xdr:row>
      <xdr:rowOff>125095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952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78105</xdr:rowOff>
    </xdr:from>
    <xdr:to>
      <xdr:col>24</xdr:col>
      <xdr:colOff>76200</xdr:colOff>
      <xdr:row>75</xdr:row>
      <xdr:rowOff>8255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158132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57150</xdr:rowOff>
    </xdr:from>
    <xdr:to>
      <xdr:col>11</xdr:col>
      <xdr:colOff>60325</xdr:colOff>
      <xdr:row>74</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168927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74295</xdr:rowOff>
    </xdr:from>
    <xdr:to>
      <xdr:col>6</xdr:col>
      <xdr:colOff>171450</xdr:colOff>
      <xdr:row>75</xdr:row>
      <xdr:rowOff>4445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14622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主に地方交付税や国庫支出金、地方債など</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が要因となり、前年度数値を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った。類似団体平均値</a:t>
          </a:r>
          <a:r>
            <a:rPr kumimoji="1" lang="ja-JP" altLang="en-US" sz="1100">
              <a:solidFill>
                <a:schemeClr val="dk1"/>
              </a:solidFill>
              <a:effectLst/>
              <a:latin typeface="+mn-lt"/>
              <a:ea typeface="+mn-ea"/>
              <a:cs typeface="+mn-cs"/>
            </a:rPr>
            <a:t>並みとなっているが、</a:t>
          </a:r>
          <a:r>
            <a:rPr kumimoji="1" lang="ja-JP" altLang="ja-JP" sz="1100">
              <a:solidFill>
                <a:schemeClr val="dk1"/>
              </a:solidFill>
              <a:effectLst/>
              <a:latin typeface="+mn-lt"/>
              <a:ea typeface="+mn-ea"/>
              <a:cs typeface="+mn-cs"/>
            </a:rPr>
            <a:t>今後も行財政改革に取り組み、適正かつ健全な行財政運営に努める。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140715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24613"/>
          <a:ext cx="8382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140715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246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023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72137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703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61992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77209</xdr:rowOff>
    </xdr:from>
    <xdr:to>
      <xdr:col>29</xdr:col>
      <xdr:colOff>127000</xdr:colOff>
      <xdr:row>17</xdr:row>
      <xdr:rowOff>81900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9484"/>
          <a:ext cx="647700" cy="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81900</xdr:rowOff>
    </xdr:from>
    <xdr:to>
      <xdr:col>26</xdr:col>
      <xdr:colOff>50800</xdr:colOff>
      <xdr:row>17</xdr:row>
      <xdr:rowOff>139094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44175"/>
          <a:ext cx="698500" cy="57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139094</xdr:rowOff>
    </xdr:from>
    <xdr:to>
      <xdr:col>22</xdr:col>
      <xdr:colOff>114300</xdr:colOff>
      <xdr:row>17</xdr:row>
      <xdr:rowOff>142599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01369"/>
          <a:ext cx="698500" cy="3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139932</xdr:rowOff>
    </xdr:from>
    <xdr:to>
      <xdr:col>18</xdr:col>
      <xdr:colOff>177800</xdr:colOff>
      <xdr:row>17</xdr:row>
      <xdr:rowOff>142599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2207"/>
          <a:ext cx="698500" cy="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26409</xdr:rowOff>
    </xdr:from>
    <xdr:to>
      <xdr:col>29</xdr:col>
      <xdr:colOff>177800</xdr:colOff>
      <xdr:row>17</xdr:row>
      <xdr:rowOff>128009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169936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31100</xdr:rowOff>
    </xdr:from>
    <xdr:to>
      <xdr:col>26</xdr:col>
      <xdr:colOff>101600</xdr:colOff>
      <xdr:row>17</xdr:row>
      <xdr:rowOff>132700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79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88294</xdr:rowOff>
    </xdr:from>
    <xdr:to>
      <xdr:col>22</xdr:col>
      <xdr:colOff>165100</xdr:colOff>
      <xdr:row>18</xdr:row>
      <xdr:rowOff>18444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5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3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91799</xdr:rowOff>
    </xdr:from>
    <xdr:to>
      <xdr:col>19</xdr:col>
      <xdr:colOff>38100</xdr:colOff>
      <xdr:row>18</xdr:row>
      <xdr:rowOff>21949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4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89132</xdr:rowOff>
    </xdr:from>
    <xdr:to>
      <xdr:col>15</xdr:col>
      <xdr:colOff>101600</xdr:colOff>
      <xdr:row>18</xdr:row>
      <xdr:rowOff>19282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29459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156448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2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139561</xdr:rowOff>
    </xdr:from>
    <xdr:to>
      <xdr:col>29</xdr:col>
      <xdr:colOff>127000</xdr:colOff>
      <xdr:row>38</xdr:row>
      <xdr:rowOff>146271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607161"/>
          <a:ext cx="647700" cy="6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139561</xdr:rowOff>
    </xdr:from>
    <xdr:to>
      <xdr:col>26</xdr:col>
      <xdr:colOff>50800</xdr:colOff>
      <xdr:row>38</xdr:row>
      <xdr:rowOff>156588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607161"/>
          <a:ext cx="698500" cy="17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138049</xdr:rowOff>
    </xdr:from>
    <xdr:to>
      <xdr:col>22</xdr:col>
      <xdr:colOff>114300</xdr:colOff>
      <xdr:row>38</xdr:row>
      <xdr:rowOff>156588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605649"/>
          <a:ext cx="698500" cy="1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114050</xdr:rowOff>
    </xdr:from>
    <xdr:to>
      <xdr:col>18</xdr:col>
      <xdr:colOff>177800</xdr:colOff>
      <xdr:row>38</xdr:row>
      <xdr:rowOff>138049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81650"/>
          <a:ext cx="698500" cy="23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95471</xdr:rowOff>
    </xdr:from>
    <xdr:to>
      <xdr:col>29</xdr:col>
      <xdr:colOff>177800</xdr:colOff>
      <xdr:row>39</xdr:row>
      <xdr:rowOff>25621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56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4048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7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88761</xdr:rowOff>
    </xdr:from>
    <xdr:to>
      <xdr:col>26</xdr:col>
      <xdr:colOff>101600</xdr:colOff>
      <xdr:row>39</xdr:row>
      <xdr:rowOff>18911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55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39</xdr:row>
      <xdr:rowOff>3688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642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105788</xdr:rowOff>
    </xdr:from>
    <xdr:to>
      <xdr:col>22</xdr:col>
      <xdr:colOff>165100</xdr:colOff>
      <xdr:row>39</xdr:row>
      <xdr:rowOff>35938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57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39</xdr:row>
      <xdr:rowOff>20715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65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87249</xdr:rowOff>
    </xdr:from>
    <xdr:to>
      <xdr:col>19</xdr:col>
      <xdr:colOff>38100</xdr:colOff>
      <xdr:row>39</xdr:row>
      <xdr:rowOff>17399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55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2176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64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63250</xdr:rowOff>
    </xdr:from>
    <xdr:to>
      <xdr:col>15</xdr:col>
      <xdr:colOff>101600</xdr:colOff>
      <xdr:row>38</xdr:row>
      <xdr:rowOff>164850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53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149627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42,556
42,226
170.13
35,778,547
33,712,601
1,836,243
17,276,258
20,299,274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60414</xdr:rowOff>
    </xdr:from>
    <xdr:to>
      <xdr:col>24</xdr:col>
      <xdr:colOff>63500</xdr:colOff>
      <xdr:row>36</xdr:row>
      <xdr:rowOff>92164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2614"/>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92164</xdr:rowOff>
    </xdr:from>
    <xdr:to>
      <xdr:col>19</xdr:col>
      <xdr:colOff>177800</xdr:colOff>
      <xdr:row>36</xdr:row>
      <xdr:rowOff>130378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64364"/>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130378</xdr:rowOff>
    </xdr:from>
    <xdr:to>
      <xdr:col>15</xdr:col>
      <xdr:colOff>50800</xdr:colOff>
      <xdr:row>36</xdr:row>
      <xdr:rowOff>163957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2578"/>
          <a:ext cx="889000" cy="3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121984</xdr:rowOff>
    </xdr:from>
    <xdr:to>
      <xdr:col>10</xdr:col>
      <xdr:colOff>114300</xdr:colOff>
      <xdr:row>36</xdr:row>
      <xdr:rowOff>163957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4184"/>
          <a:ext cx="889000" cy="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9614</xdr:rowOff>
    </xdr:from>
    <xdr:to>
      <xdr:col>24</xdr:col>
      <xdr:colOff>114300</xdr:colOff>
      <xdr:row>36</xdr:row>
      <xdr:rowOff>111214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159491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41364</xdr:rowOff>
    </xdr:from>
    <xdr:to>
      <xdr:col>20</xdr:col>
      <xdr:colOff>38100</xdr:colOff>
      <xdr:row>36</xdr:row>
      <xdr:rowOff>142964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134091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79578</xdr:rowOff>
    </xdr:from>
    <xdr:to>
      <xdr:col>15</xdr:col>
      <xdr:colOff>101600</xdr:colOff>
      <xdr:row>37</xdr:row>
      <xdr:rowOff>9728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113157</xdr:rowOff>
    </xdr:from>
    <xdr:to>
      <xdr:col>10</xdr:col>
      <xdr:colOff>165100</xdr:colOff>
      <xdr:row>37</xdr:row>
      <xdr:rowOff>43307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59834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6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71184</xdr:rowOff>
    </xdr:from>
    <xdr:to>
      <xdr:col>6</xdr:col>
      <xdr:colOff>38100</xdr:colOff>
      <xdr:row>37</xdr:row>
      <xdr:rowOff>1334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17861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49468</xdr:rowOff>
    </xdr:from>
    <xdr:to>
      <xdr:col>24</xdr:col>
      <xdr:colOff>63500</xdr:colOff>
      <xdr:row>58</xdr:row>
      <xdr:rowOff>58669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93568"/>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49468</xdr:rowOff>
    </xdr:from>
    <xdr:to>
      <xdr:col>19</xdr:col>
      <xdr:colOff>177800</xdr:colOff>
      <xdr:row>58</xdr:row>
      <xdr:rowOff>85088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93568"/>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84185</xdr:rowOff>
    </xdr:from>
    <xdr:to>
      <xdr:col>15</xdr:col>
      <xdr:colOff>50800</xdr:colOff>
      <xdr:row>58</xdr:row>
      <xdr:rowOff>85088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28285"/>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84185</xdr:rowOff>
    </xdr:from>
    <xdr:to>
      <xdr:col>10</xdr:col>
      <xdr:colOff>114300</xdr:colOff>
      <xdr:row>58</xdr:row>
      <xdr:rowOff>92166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8285"/>
          <a:ext cx="8890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7869</xdr:rowOff>
    </xdr:from>
    <xdr:to>
      <xdr:col>24</xdr:col>
      <xdr:colOff>114300</xdr:colOff>
      <xdr:row>58</xdr:row>
      <xdr:rowOff>109469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170118</xdr:rowOff>
    </xdr:from>
    <xdr:to>
      <xdr:col>20</xdr:col>
      <xdr:colOff>38100</xdr:colOff>
      <xdr:row>58</xdr:row>
      <xdr:rowOff>100268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91395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34288</xdr:rowOff>
    </xdr:from>
    <xdr:to>
      <xdr:col>15</xdr:col>
      <xdr:colOff>101600</xdr:colOff>
      <xdr:row>58</xdr:row>
      <xdr:rowOff>135888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127015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7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33385</xdr:rowOff>
    </xdr:from>
    <xdr:to>
      <xdr:col>10</xdr:col>
      <xdr:colOff>165100</xdr:colOff>
      <xdr:row>58</xdr:row>
      <xdr:rowOff>134985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126112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7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41366</xdr:rowOff>
    </xdr:from>
    <xdr:to>
      <xdr:col>6</xdr:col>
      <xdr:colOff>38100</xdr:colOff>
      <xdr:row>58</xdr:row>
      <xdr:rowOff>142966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134093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166283</xdr:rowOff>
    </xdr:from>
    <xdr:to>
      <xdr:col>24</xdr:col>
      <xdr:colOff>63500</xdr:colOff>
      <xdr:row>78</xdr:row>
      <xdr:rowOff>170610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39383"/>
          <a:ext cx="8382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170610</xdr:rowOff>
    </xdr:from>
    <xdr:to>
      <xdr:col>19</xdr:col>
      <xdr:colOff>177800</xdr:colOff>
      <xdr:row>79</xdr:row>
      <xdr:rowOff>3634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3710"/>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3634</xdr:rowOff>
    </xdr:from>
    <xdr:to>
      <xdr:col>15</xdr:col>
      <xdr:colOff>50800</xdr:colOff>
      <xdr:row>79</xdr:row>
      <xdr:rowOff>6623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8184"/>
          <a:ext cx="889000" cy="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6623</xdr:rowOff>
    </xdr:from>
    <xdr:to>
      <xdr:col>10</xdr:col>
      <xdr:colOff>114300</xdr:colOff>
      <xdr:row>79</xdr:row>
      <xdr:rowOff>9382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1173"/>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115483</xdr:rowOff>
    </xdr:from>
    <xdr:to>
      <xdr:col>24</xdr:col>
      <xdr:colOff>114300</xdr:colOff>
      <xdr:row>79</xdr:row>
      <xdr:rowOff>45633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30410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119810</xdr:rowOff>
    </xdr:from>
    <xdr:to>
      <xdr:col>20</xdr:col>
      <xdr:colOff>38100</xdr:colOff>
      <xdr:row>79</xdr:row>
      <xdr:rowOff>49960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41087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124284</xdr:rowOff>
    </xdr:from>
    <xdr:to>
      <xdr:col>15</xdr:col>
      <xdr:colOff>101600</xdr:colOff>
      <xdr:row>79</xdr:row>
      <xdr:rowOff>54434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45561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127273</xdr:rowOff>
    </xdr:from>
    <xdr:to>
      <xdr:col>10</xdr:col>
      <xdr:colOff>165100</xdr:colOff>
      <xdr:row>79</xdr:row>
      <xdr:rowOff>57423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48550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130032</xdr:rowOff>
    </xdr:from>
    <xdr:to>
      <xdr:col>6</xdr:col>
      <xdr:colOff>38100</xdr:colOff>
      <xdr:row>79</xdr:row>
      <xdr:rowOff>60182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51309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17605</xdr:rowOff>
    </xdr:from>
    <xdr:to>
      <xdr:col>24</xdr:col>
      <xdr:colOff>63500</xdr:colOff>
      <xdr:row>93</xdr:row>
      <xdr:rowOff>124264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962455"/>
          <a:ext cx="838200" cy="10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17605</xdr:rowOff>
    </xdr:from>
    <xdr:to>
      <xdr:col>19</xdr:col>
      <xdr:colOff>177800</xdr:colOff>
      <xdr:row>94</xdr:row>
      <xdr:rowOff>140832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62455"/>
          <a:ext cx="889000" cy="29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140832</xdr:rowOff>
    </xdr:from>
    <xdr:to>
      <xdr:col>15</xdr:col>
      <xdr:colOff>50800</xdr:colOff>
      <xdr:row>95</xdr:row>
      <xdr:rowOff>9593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257132"/>
          <a:ext cx="889000" cy="4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9593</xdr:rowOff>
    </xdr:from>
    <xdr:to>
      <xdr:col>10</xdr:col>
      <xdr:colOff>114300</xdr:colOff>
      <xdr:row>95</xdr:row>
      <xdr:rowOff>88929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297343"/>
          <a:ext cx="889000" cy="7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73464</xdr:rowOff>
    </xdr:from>
    <xdr:to>
      <xdr:col>24</xdr:col>
      <xdr:colOff>114300</xdr:colOff>
      <xdr:row>94</xdr:row>
      <xdr:rowOff>3614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01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96341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6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138255</xdr:rowOff>
    </xdr:from>
    <xdr:to>
      <xdr:col>20</xdr:col>
      <xdr:colOff>38100</xdr:colOff>
      <xdr:row>93</xdr:row>
      <xdr:rowOff>68405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84932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68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90032</xdr:rowOff>
    </xdr:from>
    <xdr:to>
      <xdr:col>15</xdr:col>
      <xdr:colOff>101600</xdr:colOff>
      <xdr:row>95</xdr:row>
      <xdr:rowOff>20182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20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36709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9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130243</xdr:rowOff>
    </xdr:from>
    <xdr:to>
      <xdr:col>10</xdr:col>
      <xdr:colOff>165100</xdr:colOff>
      <xdr:row>95</xdr:row>
      <xdr:rowOff>60393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76920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38129</xdr:rowOff>
    </xdr:from>
    <xdr:to>
      <xdr:col>6</xdr:col>
      <xdr:colOff>38100</xdr:colOff>
      <xdr:row>95</xdr:row>
      <xdr:rowOff>139729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2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156256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10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80728</xdr:rowOff>
    </xdr:from>
    <xdr:to>
      <xdr:col>55</xdr:col>
      <xdr:colOff>0</xdr:colOff>
      <xdr:row>37</xdr:row>
      <xdr:rowOff>82945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24378"/>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104055</xdr:rowOff>
    </xdr:from>
    <xdr:to>
      <xdr:col>50</xdr:col>
      <xdr:colOff>114300</xdr:colOff>
      <xdr:row>37</xdr:row>
      <xdr:rowOff>82945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04805"/>
          <a:ext cx="889000" cy="32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104055</xdr:rowOff>
    </xdr:from>
    <xdr:to>
      <xdr:col>45</xdr:col>
      <xdr:colOff>177800</xdr:colOff>
      <xdr:row>37</xdr:row>
      <xdr:rowOff>136300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04805"/>
          <a:ext cx="889000" cy="37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136300</xdr:rowOff>
    </xdr:from>
    <xdr:to>
      <xdr:col>41</xdr:col>
      <xdr:colOff>50800</xdr:colOff>
      <xdr:row>38</xdr:row>
      <xdr:rowOff>13885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79950"/>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29928</xdr:rowOff>
    </xdr:from>
    <xdr:to>
      <xdr:col>55</xdr:col>
      <xdr:colOff>50800</xdr:colOff>
      <xdr:row>37</xdr:row>
      <xdr:rowOff>131528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52805</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2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32145</xdr:rowOff>
    </xdr:from>
    <xdr:to>
      <xdr:col>50</xdr:col>
      <xdr:colOff>165100</xdr:colOff>
      <xdr:row>37</xdr:row>
      <xdr:rowOff>133745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150272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5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53255</xdr:rowOff>
    </xdr:from>
    <xdr:to>
      <xdr:col>46</xdr:col>
      <xdr:colOff>38100</xdr:colOff>
      <xdr:row>35</xdr:row>
      <xdr:rowOff>154855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171382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2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85500</xdr:rowOff>
    </xdr:from>
    <xdr:to>
      <xdr:col>41</xdr:col>
      <xdr:colOff>101600</xdr:colOff>
      <xdr:row>38</xdr:row>
      <xdr:rowOff>15650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32177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0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134535</xdr:rowOff>
    </xdr:from>
    <xdr:to>
      <xdr:col>36</xdr:col>
      <xdr:colOff>165100</xdr:colOff>
      <xdr:row>38</xdr:row>
      <xdr:rowOff>64685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81212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157629</xdr:rowOff>
    </xdr:from>
    <xdr:to>
      <xdr:col>55</xdr:col>
      <xdr:colOff>0</xdr:colOff>
      <xdr:row>57</xdr:row>
      <xdr:rowOff>80581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58829"/>
          <a:ext cx="838200" cy="9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57400</xdr:rowOff>
    </xdr:from>
    <xdr:to>
      <xdr:col>50</xdr:col>
      <xdr:colOff>114300</xdr:colOff>
      <xdr:row>56</xdr:row>
      <xdr:rowOff>157629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58600"/>
          <a:ext cx="889000" cy="10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57400</xdr:rowOff>
    </xdr:from>
    <xdr:to>
      <xdr:col>45</xdr:col>
      <xdr:colOff>177800</xdr:colOff>
      <xdr:row>56</xdr:row>
      <xdr:rowOff>106034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58600"/>
          <a:ext cx="889000" cy="4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106034</xdr:rowOff>
    </xdr:from>
    <xdr:to>
      <xdr:col>41</xdr:col>
      <xdr:colOff>50800</xdr:colOff>
      <xdr:row>57</xdr:row>
      <xdr:rowOff>125847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07234"/>
          <a:ext cx="889000" cy="1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29781</xdr:rowOff>
    </xdr:from>
    <xdr:to>
      <xdr:col>55</xdr:col>
      <xdr:colOff>50800</xdr:colOff>
      <xdr:row>57</xdr:row>
      <xdr:rowOff>131381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52658</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5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106829</xdr:rowOff>
    </xdr:from>
    <xdr:to>
      <xdr:col>50</xdr:col>
      <xdr:colOff>165100</xdr:colOff>
      <xdr:row>57</xdr:row>
      <xdr:rowOff>36979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0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53506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8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6600</xdr:rowOff>
    </xdr:from>
    <xdr:to>
      <xdr:col>46</xdr:col>
      <xdr:colOff>38100</xdr:colOff>
      <xdr:row>56</xdr:row>
      <xdr:rowOff>108200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0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124727</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38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55234</xdr:rowOff>
    </xdr:from>
    <xdr:to>
      <xdr:col>41</xdr:col>
      <xdr:colOff>101600</xdr:colOff>
      <xdr:row>56</xdr:row>
      <xdr:rowOff>156834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1911</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43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75047</xdr:rowOff>
    </xdr:from>
    <xdr:to>
      <xdr:col>36</xdr:col>
      <xdr:colOff>165100</xdr:colOff>
      <xdr:row>58</xdr:row>
      <xdr:rowOff>5197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4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21724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2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144107</xdr:rowOff>
    </xdr:from>
    <xdr:to>
      <xdr:col>55</xdr:col>
      <xdr:colOff>0</xdr:colOff>
      <xdr:row>76</xdr:row>
      <xdr:rowOff>146952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002857"/>
          <a:ext cx="838200" cy="1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144107</xdr:rowOff>
    </xdr:from>
    <xdr:to>
      <xdr:col>50</xdr:col>
      <xdr:colOff>114300</xdr:colOff>
      <xdr:row>78</xdr:row>
      <xdr:rowOff>58902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02857"/>
          <a:ext cx="889000" cy="4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58902</xdr:rowOff>
    </xdr:from>
    <xdr:to>
      <xdr:col>45</xdr:col>
      <xdr:colOff>177800</xdr:colOff>
      <xdr:row>78</xdr:row>
      <xdr:rowOff>125603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32002"/>
          <a:ext cx="889000" cy="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125603</xdr:rowOff>
    </xdr:from>
    <xdr:to>
      <xdr:col>41</xdr:col>
      <xdr:colOff>50800</xdr:colOff>
      <xdr:row>78</xdr:row>
      <xdr:rowOff>168542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98703"/>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96152</xdr:rowOff>
    </xdr:from>
    <xdr:to>
      <xdr:col>55</xdr:col>
      <xdr:colOff>50800</xdr:colOff>
      <xdr:row>77</xdr:row>
      <xdr:rowOff>26302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119029</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7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93307</xdr:rowOff>
    </xdr:from>
    <xdr:to>
      <xdr:col>50</xdr:col>
      <xdr:colOff>165100</xdr:colOff>
      <xdr:row>76</xdr:row>
      <xdr:rowOff>23456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52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39984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8102</xdr:rowOff>
    </xdr:from>
    <xdr:to>
      <xdr:col>46</xdr:col>
      <xdr:colOff>38100</xdr:colOff>
      <xdr:row>78</xdr:row>
      <xdr:rowOff>109702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100829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4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74803</xdr:rowOff>
    </xdr:from>
    <xdr:to>
      <xdr:col>41</xdr:col>
      <xdr:colOff>101600</xdr:colOff>
      <xdr:row>79</xdr:row>
      <xdr:rowOff>4953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167530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117742</xdr:rowOff>
    </xdr:from>
    <xdr:to>
      <xdr:col>36</xdr:col>
      <xdr:colOff>165100</xdr:colOff>
      <xdr:row>79</xdr:row>
      <xdr:rowOff>47892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39019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51631</xdr:rowOff>
    </xdr:from>
    <xdr:to>
      <xdr:col>55</xdr:col>
      <xdr:colOff>0</xdr:colOff>
      <xdr:row>98</xdr:row>
      <xdr:rowOff>73312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853731"/>
          <a:ext cx="838200" cy="2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157246</xdr:rowOff>
    </xdr:from>
    <xdr:to>
      <xdr:col>50</xdr:col>
      <xdr:colOff>114300</xdr:colOff>
      <xdr:row>98</xdr:row>
      <xdr:rowOff>51631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16446"/>
          <a:ext cx="889000" cy="2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157246</xdr:rowOff>
    </xdr:from>
    <xdr:to>
      <xdr:col>45</xdr:col>
      <xdr:colOff>177800</xdr:colOff>
      <xdr:row>97</xdr:row>
      <xdr:rowOff>24524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16446"/>
          <a:ext cx="889000" cy="3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24524</xdr:rowOff>
    </xdr:from>
    <xdr:to>
      <xdr:col>41</xdr:col>
      <xdr:colOff>50800</xdr:colOff>
      <xdr:row>98</xdr:row>
      <xdr:rowOff>40687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655174"/>
          <a:ext cx="889000" cy="18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22512</xdr:rowOff>
    </xdr:from>
    <xdr:to>
      <xdr:col>55</xdr:col>
      <xdr:colOff>50800</xdr:colOff>
      <xdr:row>98</xdr:row>
      <xdr:rowOff>124112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45389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831</xdr:rowOff>
    </xdr:from>
    <xdr:to>
      <xdr:col>50</xdr:col>
      <xdr:colOff>165100</xdr:colOff>
      <xdr:row>98</xdr:row>
      <xdr:rowOff>102431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0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118958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106446</xdr:rowOff>
    </xdr:from>
    <xdr:to>
      <xdr:col>46</xdr:col>
      <xdr:colOff>38100</xdr:colOff>
      <xdr:row>97</xdr:row>
      <xdr:rowOff>36596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53123</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50795" y="1634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145174</xdr:rowOff>
    </xdr:from>
    <xdr:to>
      <xdr:col>41</xdr:col>
      <xdr:colOff>101600</xdr:colOff>
      <xdr:row>97</xdr:row>
      <xdr:rowOff>75324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0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91851</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637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161337</xdr:rowOff>
    </xdr:from>
    <xdr:to>
      <xdr:col>36</xdr:col>
      <xdr:colOff>165100</xdr:colOff>
      <xdr:row>98</xdr:row>
      <xdr:rowOff>91487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108014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73145</xdr:rowOff>
    </xdr:from>
    <xdr:to>
      <xdr:col>85</xdr:col>
      <xdr:colOff>127000</xdr:colOff>
      <xdr:row>38</xdr:row>
      <xdr:rowOff>69291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416795"/>
          <a:ext cx="838200" cy="1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69291</xdr:rowOff>
    </xdr:from>
    <xdr:to>
      <xdr:col>81</xdr:col>
      <xdr:colOff>50800</xdr:colOff>
      <xdr:row>38</xdr:row>
      <xdr:rowOff>159033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584391"/>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159033</xdr:rowOff>
    </xdr:from>
    <xdr:to>
      <xdr:col>76</xdr:col>
      <xdr:colOff>114300</xdr:colOff>
      <xdr:row>39</xdr:row>
      <xdr:rowOff>7961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74133"/>
          <a:ext cx="8890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2001</xdr:rowOff>
    </xdr:from>
    <xdr:to>
      <xdr:col>71</xdr:col>
      <xdr:colOff>177800</xdr:colOff>
      <xdr:row>39</xdr:row>
      <xdr:rowOff>7961</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88551"/>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22345</xdr:rowOff>
    </xdr:from>
    <xdr:to>
      <xdr:col>85</xdr:col>
      <xdr:colOff>177800</xdr:colOff>
      <xdr:row>37</xdr:row>
      <xdr:rowOff>123945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3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45222</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2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18491</xdr:rowOff>
    </xdr:from>
    <xdr:to>
      <xdr:col>81</xdr:col>
      <xdr:colOff>101600</xdr:colOff>
      <xdr:row>38</xdr:row>
      <xdr:rowOff>120091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136618</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3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108233</xdr:rowOff>
    </xdr:from>
    <xdr:to>
      <xdr:col>76</xdr:col>
      <xdr:colOff>165100</xdr:colOff>
      <xdr:row>39</xdr:row>
      <xdr:rowOff>38383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2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29510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1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128611</xdr:rowOff>
    </xdr:from>
    <xdr:to>
      <xdr:col>72</xdr:col>
      <xdr:colOff>38100</xdr:colOff>
      <xdr:row>39</xdr:row>
      <xdr:rowOff>58761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49888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3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122651</xdr:rowOff>
    </xdr:from>
    <xdr:to>
      <xdr:col>67</xdr:col>
      <xdr:colOff>101600</xdr:colOff>
      <xdr:row>39</xdr:row>
      <xdr:rowOff>52801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3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43928</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3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42845</xdr:rowOff>
    </xdr:from>
    <xdr:to>
      <xdr:col>85</xdr:col>
      <xdr:colOff>127000</xdr:colOff>
      <xdr:row>77</xdr:row>
      <xdr:rowOff>109035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5481300" y="13244495"/>
          <a:ext cx="838200" cy="6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42845</xdr:rowOff>
    </xdr:from>
    <xdr:to>
      <xdr:col>81</xdr:col>
      <xdr:colOff>50800</xdr:colOff>
      <xdr:row>77</xdr:row>
      <xdr:rowOff>141898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244495"/>
          <a:ext cx="889000" cy="9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90168</xdr:rowOff>
    </xdr:from>
    <xdr:to>
      <xdr:col>76</xdr:col>
      <xdr:colOff>114300</xdr:colOff>
      <xdr:row>77</xdr:row>
      <xdr:rowOff>141898</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291818"/>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67976</xdr:rowOff>
    </xdr:from>
    <xdr:to>
      <xdr:col>71</xdr:col>
      <xdr:colOff>177800</xdr:colOff>
      <xdr:row>77</xdr:row>
      <xdr:rowOff>90168</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269626"/>
          <a:ext cx="8890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58235</xdr:rowOff>
    </xdr:from>
    <xdr:to>
      <xdr:col>85</xdr:col>
      <xdr:colOff>177800</xdr:colOff>
      <xdr:row>77</xdr:row>
      <xdr:rowOff>159835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81112</xdr:rowOff>
    </xdr:from>
    <xdr:ext cx="599010"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1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163495</xdr:rowOff>
    </xdr:from>
    <xdr:to>
      <xdr:col>81</xdr:col>
      <xdr:colOff>101600</xdr:colOff>
      <xdr:row>77</xdr:row>
      <xdr:rowOff>93645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1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110172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181795" y="1296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91098</xdr:rowOff>
    </xdr:from>
    <xdr:to>
      <xdr:col>76</xdr:col>
      <xdr:colOff>165100</xdr:colOff>
      <xdr:row>78</xdr:row>
      <xdr:rowOff>21248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2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37775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0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39368</xdr:rowOff>
    </xdr:from>
    <xdr:to>
      <xdr:col>72</xdr:col>
      <xdr:colOff>38100</xdr:colOff>
      <xdr:row>77</xdr:row>
      <xdr:rowOff>140968</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2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157495</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03795" y="1301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17176</xdr:rowOff>
    </xdr:from>
    <xdr:to>
      <xdr:col>67</xdr:col>
      <xdr:colOff>101600</xdr:colOff>
      <xdr:row>77</xdr:row>
      <xdr:rowOff>118776</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2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135303</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14795" y="1299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124616</xdr:rowOff>
    </xdr:from>
    <xdr:to>
      <xdr:col>85</xdr:col>
      <xdr:colOff>127000</xdr:colOff>
      <xdr:row>98</xdr:row>
      <xdr:rowOff>151598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926716"/>
          <a:ext cx="838200" cy="2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147250</xdr:rowOff>
    </xdr:from>
    <xdr:to>
      <xdr:col>81</xdr:col>
      <xdr:colOff>50800</xdr:colOff>
      <xdr:row>98</xdr:row>
      <xdr:rowOff>151598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949350"/>
          <a:ext cx="889000" cy="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147250</xdr:rowOff>
    </xdr:from>
    <xdr:to>
      <xdr:col>76</xdr:col>
      <xdr:colOff>114300</xdr:colOff>
      <xdr:row>99</xdr:row>
      <xdr:rowOff>7542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49350"/>
          <a:ext cx="889000" cy="3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7542</xdr:rowOff>
    </xdr:from>
    <xdr:to>
      <xdr:col>71</xdr:col>
      <xdr:colOff>177800</xdr:colOff>
      <xdr:row>99</xdr:row>
      <xdr:rowOff>13988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981092"/>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73816</xdr:rowOff>
    </xdr:from>
    <xdr:to>
      <xdr:col>85</xdr:col>
      <xdr:colOff>177800</xdr:colOff>
      <xdr:row>99</xdr:row>
      <xdr:rowOff>3966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33193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100798</xdr:rowOff>
    </xdr:from>
    <xdr:to>
      <xdr:col>81</xdr:col>
      <xdr:colOff>101600</xdr:colOff>
      <xdr:row>99</xdr:row>
      <xdr:rowOff>30948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0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22075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9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96450</xdr:rowOff>
    </xdr:from>
    <xdr:to>
      <xdr:col>76</xdr:col>
      <xdr:colOff>165100</xdr:colOff>
      <xdr:row>99</xdr:row>
      <xdr:rowOff>26600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43127</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128192</xdr:rowOff>
    </xdr:from>
    <xdr:to>
      <xdr:col>72</xdr:col>
      <xdr:colOff>38100</xdr:colOff>
      <xdr:row>99</xdr:row>
      <xdr:rowOff>58342</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49469</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2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134638</xdr:rowOff>
    </xdr:from>
    <xdr:to>
      <xdr:col>67</xdr:col>
      <xdr:colOff>101600</xdr:colOff>
      <xdr:row>99</xdr:row>
      <xdr:rowOff>64788</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55915</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70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97115</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3665"/>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46315</xdr:rowOff>
    </xdr:from>
    <xdr:to>
      <xdr:col>98</xdr:col>
      <xdr:colOff>38100</xdr:colOff>
      <xdr:row>39</xdr:row>
      <xdr:rowOff>147915</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139042</xdr:rowOff>
    </xdr:from>
    <xdr:ext cx="313932"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99333" y="682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126281</xdr:rowOff>
    </xdr:from>
    <xdr:to>
      <xdr:col>116</xdr:col>
      <xdr:colOff>63500</xdr:colOff>
      <xdr:row>58</xdr:row>
      <xdr:rowOff>126556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70381"/>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117069</xdr:rowOff>
    </xdr:from>
    <xdr:to>
      <xdr:col>111</xdr:col>
      <xdr:colOff>177800</xdr:colOff>
      <xdr:row>58</xdr:row>
      <xdr:rowOff>126556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61169"/>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101821</xdr:rowOff>
    </xdr:from>
    <xdr:to>
      <xdr:col>107</xdr:col>
      <xdr:colOff>50800</xdr:colOff>
      <xdr:row>58</xdr:row>
      <xdr:rowOff>117069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45921"/>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101821</xdr:rowOff>
    </xdr:from>
    <xdr:to>
      <xdr:col>102</xdr:col>
      <xdr:colOff>114300</xdr:colOff>
      <xdr:row>58</xdr:row>
      <xdr:rowOff>127310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45921"/>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75481</xdr:rowOff>
    </xdr:from>
    <xdr:to>
      <xdr:col>116</xdr:col>
      <xdr:colOff>114300</xdr:colOff>
      <xdr:row>59</xdr:row>
      <xdr:rowOff>5631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161858</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4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75756</xdr:rowOff>
    </xdr:from>
    <xdr:to>
      <xdr:col>112</xdr:col>
      <xdr:colOff>38100</xdr:colOff>
      <xdr:row>59</xdr:row>
      <xdr:rowOff>5906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1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168483</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12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66269</xdr:rowOff>
    </xdr:from>
    <xdr:to>
      <xdr:col>107</xdr:col>
      <xdr:colOff>101600</xdr:colOff>
      <xdr:row>58</xdr:row>
      <xdr:rowOff>167869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158996</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0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51021</xdr:rowOff>
    </xdr:from>
    <xdr:to>
      <xdr:col>102</xdr:col>
      <xdr:colOff>165100</xdr:colOff>
      <xdr:row>58</xdr:row>
      <xdr:rowOff>152621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143748</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8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76510</xdr:rowOff>
    </xdr:from>
    <xdr:to>
      <xdr:col>98</xdr:col>
      <xdr:colOff>38100</xdr:colOff>
      <xdr:row>59</xdr:row>
      <xdr:rowOff>6660</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169237</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165548</xdr:rowOff>
    </xdr:from>
    <xdr:to>
      <xdr:col>116</xdr:col>
      <xdr:colOff>63500</xdr:colOff>
      <xdr:row>75</xdr:row>
      <xdr:rowOff>168422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3024298"/>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165548</xdr:rowOff>
    </xdr:from>
    <xdr:to>
      <xdr:col>111</xdr:col>
      <xdr:colOff>177800</xdr:colOff>
      <xdr:row>76</xdr:row>
      <xdr:rowOff>20583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3024298"/>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43982</xdr:rowOff>
    </xdr:from>
    <xdr:to>
      <xdr:col>107</xdr:col>
      <xdr:colOff>50800</xdr:colOff>
      <xdr:row>76</xdr:row>
      <xdr:rowOff>20583</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902732"/>
          <a:ext cx="889000" cy="1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28046</xdr:rowOff>
    </xdr:from>
    <xdr:to>
      <xdr:col>102</xdr:col>
      <xdr:colOff>114300</xdr:colOff>
      <xdr:row>75</xdr:row>
      <xdr:rowOff>43982</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886796"/>
          <a:ext cx="8890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117622</xdr:rowOff>
    </xdr:from>
    <xdr:to>
      <xdr:col>116</xdr:col>
      <xdr:colOff>114300</xdr:colOff>
      <xdr:row>76</xdr:row>
      <xdr:rowOff>47772</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9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140499</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8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114748</xdr:rowOff>
    </xdr:from>
    <xdr:to>
      <xdr:col>112</xdr:col>
      <xdr:colOff>38100</xdr:colOff>
      <xdr:row>76</xdr:row>
      <xdr:rowOff>44898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9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61425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74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141233</xdr:rowOff>
    </xdr:from>
    <xdr:to>
      <xdr:col>107</xdr:col>
      <xdr:colOff>101600</xdr:colOff>
      <xdr:row>76</xdr:row>
      <xdr:rowOff>71383</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9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87910</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77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164632</xdr:rowOff>
    </xdr:from>
    <xdr:to>
      <xdr:col>102</xdr:col>
      <xdr:colOff>165100</xdr:colOff>
      <xdr:row>75</xdr:row>
      <xdr:rowOff>94782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111309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6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148696</xdr:rowOff>
    </xdr:from>
    <xdr:to>
      <xdr:col>98</xdr:col>
      <xdr:colOff>38100</xdr:colOff>
      <xdr:row>75</xdr:row>
      <xdr:rowOff>78846</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95373</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61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・扶助費については、住民一人当たり</a:t>
          </a:r>
          <a:r>
            <a:rPr kumimoji="1" lang="en-US" altLang="ja-JP" sz="1100">
              <a:solidFill>
                <a:schemeClr val="dk1"/>
              </a:solidFill>
              <a:effectLst/>
              <a:latin typeface="+mn-lt"/>
              <a:ea typeface="+mn-ea"/>
              <a:cs typeface="+mn-cs"/>
            </a:rPr>
            <a:t>152,168</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本年度は電力・ガス・食料品等価格高騰緊急支援給付金事業や南島原市子育て世帯物価高騰対策臨時給付金事業などを実施したが、前年度に実施した住民税非課税世帯等臨時特別給付金事業や子育て世帯への臨時特別給付金事業などの減により、前年度比</a:t>
          </a:r>
          <a:r>
            <a:rPr kumimoji="1" lang="en-US" altLang="ja-JP" sz="1100">
              <a:solidFill>
                <a:schemeClr val="dk1"/>
              </a:solidFill>
              <a:effectLst/>
              <a:latin typeface="+mn-lt"/>
              <a:ea typeface="+mn-ea"/>
              <a:cs typeface="+mn-cs"/>
            </a:rPr>
            <a:t>6.0%</a:t>
          </a:r>
          <a:r>
            <a:rPr kumimoji="1" lang="ja-JP" altLang="en-US" sz="1100">
              <a:solidFill>
                <a:schemeClr val="dk1"/>
              </a:solidFill>
              <a:effectLst/>
              <a:latin typeface="+mn-lt"/>
              <a:ea typeface="+mn-ea"/>
              <a:cs typeface="+mn-cs"/>
            </a:rPr>
            <a:t>の減となっている。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110,558</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なっており、前年度と比較すると</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の増となっている。前年度は新型コロナウイルス感染症拡大防止営業時間短縮協力金や南島原市事業継続支援金などの支援策を実施し、本年度は電子地域通貨チャージポイント負担金や消費喚起クーポン券事業補助金などの各種支援策に取り組んだ。</a:t>
          </a:r>
          <a:r>
            <a:rPr kumimoji="1" lang="ja-JP" altLang="ja-JP" sz="1100">
              <a:solidFill>
                <a:schemeClr val="dk1"/>
              </a:solidFill>
              <a:effectLst/>
              <a:latin typeface="+mn-lt"/>
              <a:ea typeface="+mn-ea"/>
              <a:cs typeface="+mn-cs"/>
            </a:rPr>
            <a:t>各種補助金等については、引き続き政策評価制度における点検・評価の実施により見直しを行いながら経費の縮減に努めることとしている。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110,603</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％の減となっている。これは、多目的運動広場整備事業や学校給食関連施設整備事業などの大型事業が前年度で終了したことが主な要因である。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年度以降も継続事業である自転車歩行者専用道路整備事業などの大型事業を控えていることから、今後、更に事業の取捨選択を徹底していくことで、事業費の減少を目指すこととしている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42,556
42,226
170.13
35,778,547
33,712,601
1,836,243
17,276,258
20,299,274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79692</xdr:rowOff>
    </xdr:from>
    <xdr:to>
      <xdr:col>24</xdr:col>
      <xdr:colOff>63500</xdr:colOff>
      <xdr:row>36</xdr:row>
      <xdr:rowOff>155130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189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155130</xdr:rowOff>
    </xdr:from>
    <xdr:to>
      <xdr:col>19</xdr:col>
      <xdr:colOff>177800</xdr:colOff>
      <xdr:row>37</xdr:row>
      <xdr:rowOff>20638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7330"/>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147701</xdr:rowOff>
    </xdr:from>
    <xdr:to>
      <xdr:col>15</xdr:col>
      <xdr:colOff>50800</xdr:colOff>
      <xdr:row>37</xdr:row>
      <xdr:rowOff>20638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9901"/>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147701</xdr:rowOff>
    </xdr:from>
    <xdr:to>
      <xdr:col>10</xdr:col>
      <xdr:colOff>114300</xdr:colOff>
      <xdr:row>36</xdr:row>
      <xdr:rowOff>164274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9901"/>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28892</xdr:rowOff>
    </xdr:from>
    <xdr:to>
      <xdr:col>24</xdr:col>
      <xdr:colOff>114300</xdr:colOff>
      <xdr:row>36</xdr:row>
      <xdr:rowOff>130492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104330</xdr:rowOff>
    </xdr:from>
    <xdr:to>
      <xdr:col>20</xdr:col>
      <xdr:colOff>38100</xdr:colOff>
      <xdr:row>37</xdr:row>
      <xdr:rowOff>34480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25607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141288</xdr:rowOff>
    </xdr:from>
    <xdr:to>
      <xdr:col>15</xdr:col>
      <xdr:colOff>101600</xdr:colOff>
      <xdr:row>37</xdr:row>
      <xdr:rowOff>71438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62565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96901</xdr:rowOff>
    </xdr:from>
    <xdr:to>
      <xdr:col>10</xdr:col>
      <xdr:colOff>165100</xdr:colOff>
      <xdr:row>37</xdr:row>
      <xdr:rowOff>27051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18178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113474</xdr:rowOff>
    </xdr:from>
    <xdr:to>
      <xdr:col>6</xdr:col>
      <xdr:colOff>38100</xdr:colOff>
      <xdr:row>37</xdr:row>
      <xdr:rowOff>43624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34751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139533</xdr:rowOff>
    </xdr:from>
    <xdr:to>
      <xdr:col>24</xdr:col>
      <xdr:colOff>63500</xdr:colOff>
      <xdr:row>58</xdr:row>
      <xdr:rowOff>157897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3633"/>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60162</xdr:rowOff>
    </xdr:from>
    <xdr:to>
      <xdr:col>19</xdr:col>
      <xdr:colOff>177800</xdr:colOff>
      <xdr:row>58</xdr:row>
      <xdr:rowOff>157897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4262"/>
          <a:ext cx="889000" cy="9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60162</xdr:rowOff>
    </xdr:from>
    <xdr:to>
      <xdr:col>15</xdr:col>
      <xdr:colOff>50800</xdr:colOff>
      <xdr:row>58</xdr:row>
      <xdr:rowOff>159300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4262"/>
          <a:ext cx="889000" cy="9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159300</xdr:rowOff>
    </xdr:from>
    <xdr:to>
      <xdr:col>10</xdr:col>
      <xdr:colOff>114300</xdr:colOff>
      <xdr:row>59</xdr:row>
      <xdr:rowOff>17353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03400"/>
          <a:ext cx="889000" cy="2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88733</xdr:rowOff>
    </xdr:from>
    <xdr:to>
      <xdr:col>24</xdr:col>
      <xdr:colOff>114300</xdr:colOff>
      <xdr:row>59</xdr:row>
      <xdr:rowOff>18883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107097</xdr:rowOff>
    </xdr:from>
    <xdr:to>
      <xdr:col>20</xdr:col>
      <xdr:colOff>38100</xdr:colOff>
      <xdr:row>59</xdr:row>
      <xdr:rowOff>37247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28374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9362</xdr:rowOff>
    </xdr:from>
    <xdr:to>
      <xdr:col>15</xdr:col>
      <xdr:colOff>101600</xdr:colOff>
      <xdr:row>58</xdr:row>
      <xdr:rowOff>110962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102089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108500</xdr:rowOff>
    </xdr:from>
    <xdr:to>
      <xdr:col>10</xdr:col>
      <xdr:colOff>165100</xdr:colOff>
      <xdr:row>59</xdr:row>
      <xdr:rowOff>38650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55177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2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138003</xdr:rowOff>
    </xdr:from>
    <xdr:to>
      <xdr:col>6</xdr:col>
      <xdr:colOff>38100</xdr:colOff>
      <xdr:row>59</xdr:row>
      <xdr:rowOff>68153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59280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124452</xdr:rowOff>
    </xdr:from>
    <xdr:to>
      <xdr:col>24</xdr:col>
      <xdr:colOff>63500</xdr:colOff>
      <xdr:row>74</xdr:row>
      <xdr:rowOff>159616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11752"/>
          <a:ext cx="838200" cy="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124452</xdr:rowOff>
    </xdr:from>
    <xdr:to>
      <xdr:col>19</xdr:col>
      <xdr:colOff>177800</xdr:colOff>
      <xdr:row>75</xdr:row>
      <xdr:rowOff>82591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1752"/>
          <a:ext cx="889000" cy="1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82591</xdr:rowOff>
    </xdr:from>
    <xdr:to>
      <xdr:col>15</xdr:col>
      <xdr:colOff>50800</xdr:colOff>
      <xdr:row>75</xdr:row>
      <xdr:rowOff>109068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41341"/>
          <a:ext cx="889000" cy="2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109068</xdr:rowOff>
    </xdr:from>
    <xdr:to>
      <xdr:col>10</xdr:col>
      <xdr:colOff>114300</xdr:colOff>
      <xdr:row>75</xdr:row>
      <xdr:rowOff>145936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7818"/>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108816</xdr:rowOff>
    </xdr:from>
    <xdr:to>
      <xdr:col>24</xdr:col>
      <xdr:colOff>114300</xdr:colOff>
      <xdr:row>75</xdr:row>
      <xdr:rowOff>38966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9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131693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73652</xdr:rowOff>
    </xdr:from>
    <xdr:to>
      <xdr:col>20</xdr:col>
      <xdr:colOff>38100</xdr:colOff>
      <xdr:row>75</xdr:row>
      <xdr:rowOff>3802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20329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31791</xdr:rowOff>
    </xdr:from>
    <xdr:to>
      <xdr:col>15</xdr:col>
      <xdr:colOff>101600</xdr:colOff>
      <xdr:row>75</xdr:row>
      <xdr:rowOff>133391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149918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58268</xdr:rowOff>
    </xdr:from>
    <xdr:to>
      <xdr:col>10</xdr:col>
      <xdr:colOff>165100</xdr:colOff>
      <xdr:row>75</xdr:row>
      <xdr:rowOff>159868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4945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95136</xdr:rowOff>
    </xdr:from>
    <xdr:to>
      <xdr:col>6</xdr:col>
      <xdr:colOff>38100</xdr:colOff>
      <xdr:row>76</xdr:row>
      <xdr:rowOff>25285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38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41813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52431</xdr:rowOff>
    </xdr:from>
    <xdr:to>
      <xdr:col>24</xdr:col>
      <xdr:colOff>63500</xdr:colOff>
      <xdr:row>98</xdr:row>
      <xdr:rowOff>56545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54531"/>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147544</xdr:rowOff>
    </xdr:from>
    <xdr:to>
      <xdr:col>19</xdr:col>
      <xdr:colOff>177800</xdr:colOff>
      <xdr:row>98</xdr:row>
      <xdr:rowOff>56545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78194"/>
          <a:ext cx="889000" cy="8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147544</xdr:rowOff>
    </xdr:from>
    <xdr:to>
      <xdr:col>15</xdr:col>
      <xdr:colOff>50800</xdr:colOff>
      <xdr:row>97</xdr:row>
      <xdr:rowOff>170005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78194"/>
          <a:ext cx="889000" cy="2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170005</xdr:rowOff>
    </xdr:from>
    <xdr:to>
      <xdr:col>10</xdr:col>
      <xdr:colOff>114300</xdr:colOff>
      <xdr:row>98</xdr:row>
      <xdr:rowOff>78158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00655"/>
          <a:ext cx="889000" cy="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1631</xdr:rowOff>
    </xdr:from>
    <xdr:to>
      <xdr:col>24</xdr:col>
      <xdr:colOff>114300</xdr:colOff>
      <xdr:row>98</xdr:row>
      <xdr:rowOff>103231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132458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5745</xdr:rowOff>
    </xdr:from>
    <xdr:to>
      <xdr:col>20</xdr:col>
      <xdr:colOff>38100</xdr:colOff>
      <xdr:row>98</xdr:row>
      <xdr:rowOff>107345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123872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8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96744</xdr:rowOff>
    </xdr:from>
    <xdr:to>
      <xdr:col>15</xdr:col>
      <xdr:colOff>101600</xdr:colOff>
      <xdr:row>98</xdr:row>
      <xdr:rowOff>26894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43421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0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119205</xdr:rowOff>
    </xdr:from>
    <xdr:to>
      <xdr:col>10</xdr:col>
      <xdr:colOff>165100</xdr:colOff>
      <xdr:row>98</xdr:row>
      <xdr:rowOff>49355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4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65882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27358</xdr:rowOff>
    </xdr:from>
    <xdr:to>
      <xdr:col>6</xdr:col>
      <xdr:colOff>38100</xdr:colOff>
      <xdr:row>98</xdr:row>
      <xdr:rowOff>128958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145485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0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94960</xdr:rowOff>
    </xdr:from>
    <xdr:to>
      <xdr:col>55</xdr:col>
      <xdr:colOff>0</xdr:colOff>
      <xdr:row>39</xdr:row>
      <xdr:rowOff>94960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1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94960</xdr:rowOff>
    </xdr:from>
    <xdr:to>
      <xdr:col>50</xdr:col>
      <xdr:colOff>114300</xdr:colOff>
      <xdr:row>39</xdr:row>
      <xdr:rowOff>96593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8151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96593</xdr:rowOff>
    </xdr:from>
    <xdr:to>
      <xdr:col>45</xdr:col>
      <xdr:colOff>177800</xdr:colOff>
      <xdr:row>39</xdr:row>
      <xdr:rowOff>96593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3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156682</xdr:rowOff>
    </xdr:from>
    <xdr:to>
      <xdr:col>41</xdr:col>
      <xdr:colOff>50800</xdr:colOff>
      <xdr:row>39</xdr:row>
      <xdr:rowOff>96593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71782"/>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44160</xdr:rowOff>
    </xdr:from>
    <xdr:to>
      <xdr:col>55</xdr:col>
      <xdr:colOff>50800</xdr:colOff>
      <xdr:row>39</xdr:row>
      <xdr:rowOff>145760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130537</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45793</xdr:rowOff>
    </xdr:from>
    <xdr:to>
      <xdr:col>46</xdr:col>
      <xdr:colOff>38100</xdr:colOff>
      <xdr:row>39</xdr:row>
      <xdr:rowOff>147393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138520</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45793</xdr:rowOff>
    </xdr:from>
    <xdr:to>
      <xdr:col>41</xdr:col>
      <xdr:colOff>101600</xdr:colOff>
      <xdr:row>39</xdr:row>
      <xdr:rowOff>147393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138520</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50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105882</xdr:rowOff>
    </xdr:from>
    <xdr:to>
      <xdr:col>36</xdr:col>
      <xdr:colOff>165100</xdr:colOff>
      <xdr:row>39</xdr:row>
      <xdr:rowOff>36032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27159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2191</xdr:rowOff>
    </xdr:from>
    <xdr:to>
      <xdr:col>55</xdr:col>
      <xdr:colOff>0</xdr:colOff>
      <xdr:row>57</xdr:row>
      <xdr:rowOff>44918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74841"/>
          <a:ext cx="838200" cy="4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44918</xdr:rowOff>
    </xdr:from>
    <xdr:to>
      <xdr:col>50</xdr:col>
      <xdr:colOff>114300</xdr:colOff>
      <xdr:row>57</xdr:row>
      <xdr:rowOff>73428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17568"/>
          <a:ext cx="889000" cy="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73428</xdr:rowOff>
    </xdr:from>
    <xdr:to>
      <xdr:col>45</xdr:col>
      <xdr:colOff>177800</xdr:colOff>
      <xdr:row>57</xdr:row>
      <xdr:rowOff>76998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46078"/>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63968</xdr:rowOff>
    </xdr:from>
    <xdr:to>
      <xdr:col>41</xdr:col>
      <xdr:colOff>50800</xdr:colOff>
      <xdr:row>57</xdr:row>
      <xdr:rowOff>76998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3661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122841</xdr:rowOff>
    </xdr:from>
    <xdr:to>
      <xdr:col>55</xdr:col>
      <xdr:colOff>50800</xdr:colOff>
      <xdr:row>57</xdr:row>
      <xdr:rowOff>52991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145718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57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165568</xdr:rowOff>
    </xdr:from>
    <xdr:to>
      <xdr:col>50</xdr:col>
      <xdr:colOff>165100</xdr:colOff>
      <xdr:row>57</xdr:row>
      <xdr:rowOff>95718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86845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5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22628</xdr:rowOff>
    </xdr:from>
    <xdr:to>
      <xdr:col>46</xdr:col>
      <xdr:colOff>38100</xdr:colOff>
      <xdr:row>57</xdr:row>
      <xdr:rowOff>124228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9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115355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8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26198</xdr:rowOff>
    </xdr:from>
    <xdr:to>
      <xdr:col>41</xdr:col>
      <xdr:colOff>101600</xdr:colOff>
      <xdr:row>57</xdr:row>
      <xdr:rowOff>127798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118925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9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13168</xdr:rowOff>
    </xdr:from>
    <xdr:to>
      <xdr:col>36</xdr:col>
      <xdr:colOff>165100</xdr:colOff>
      <xdr:row>57</xdr:row>
      <xdr:rowOff>114768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105895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8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14272</xdr:rowOff>
    </xdr:from>
    <xdr:to>
      <xdr:col>55</xdr:col>
      <xdr:colOff>0</xdr:colOff>
      <xdr:row>78</xdr:row>
      <xdr:rowOff>37227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7372"/>
          <a:ext cx="8382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157215</xdr:rowOff>
    </xdr:from>
    <xdr:to>
      <xdr:col>50</xdr:col>
      <xdr:colOff>114300</xdr:colOff>
      <xdr:row>78</xdr:row>
      <xdr:rowOff>14272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8865"/>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157215</xdr:rowOff>
    </xdr:from>
    <xdr:to>
      <xdr:col>45</xdr:col>
      <xdr:colOff>177800</xdr:colOff>
      <xdr:row>78</xdr:row>
      <xdr:rowOff>72715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8865"/>
          <a:ext cx="889000" cy="8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72715</xdr:rowOff>
    </xdr:from>
    <xdr:to>
      <xdr:col>41</xdr:col>
      <xdr:colOff>50800</xdr:colOff>
      <xdr:row>78</xdr:row>
      <xdr:rowOff>92275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5815"/>
          <a:ext cx="889000" cy="1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157877</xdr:rowOff>
    </xdr:from>
    <xdr:to>
      <xdr:col>55</xdr:col>
      <xdr:colOff>50800</xdr:colOff>
      <xdr:row>78</xdr:row>
      <xdr:rowOff>88027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134922</xdr:rowOff>
    </xdr:from>
    <xdr:to>
      <xdr:col>50</xdr:col>
      <xdr:colOff>165100</xdr:colOff>
      <xdr:row>78</xdr:row>
      <xdr:rowOff>65072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56199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2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106415</xdr:rowOff>
    </xdr:from>
    <xdr:to>
      <xdr:col>46</xdr:col>
      <xdr:colOff>38100</xdr:colOff>
      <xdr:row>78</xdr:row>
      <xdr:rowOff>36565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53092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21915</xdr:rowOff>
    </xdr:from>
    <xdr:to>
      <xdr:col>41</xdr:col>
      <xdr:colOff>101600</xdr:colOff>
      <xdr:row>78</xdr:row>
      <xdr:rowOff>123515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114642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41475</xdr:rowOff>
    </xdr:from>
    <xdr:to>
      <xdr:col>36</xdr:col>
      <xdr:colOff>165100</xdr:colOff>
      <xdr:row>78</xdr:row>
      <xdr:rowOff>143075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134202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5559</xdr:rowOff>
    </xdr:from>
    <xdr:to>
      <xdr:col>55</xdr:col>
      <xdr:colOff>0</xdr:colOff>
      <xdr:row>95</xdr:row>
      <xdr:rowOff>143996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93309"/>
          <a:ext cx="838200" cy="1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143996</xdr:rowOff>
    </xdr:from>
    <xdr:to>
      <xdr:col>50</xdr:col>
      <xdr:colOff>114300</xdr:colOff>
      <xdr:row>96</xdr:row>
      <xdr:rowOff>76625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31746"/>
          <a:ext cx="889000" cy="10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76625</xdr:rowOff>
    </xdr:from>
    <xdr:to>
      <xdr:col>45</xdr:col>
      <xdr:colOff>177800</xdr:colOff>
      <xdr:row>96</xdr:row>
      <xdr:rowOff>126585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35825"/>
          <a:ext cx="889000" cy="4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110782</xdr:rowOff>
    </xdr:from>
    <xdr:to>
      <xdr:col>41</xdr:col>
      <xdr:colOff>50800</xdr:colOff>
      <xdr:row>96</xdr:row>
      <xdr:rowOff>126585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69982"/>
          <a:ext cx="8890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126209</xdr:rowOff>
    </xdr:from>
    <xdr:to>
      <xdr:col>55</xdr:col>
      <xdr:colOff>50800</xdr:colOff>
      <xdr:row>95</xdr:row>
      <xdr:rowOff>56359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24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149086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93196</xdr:rowOff>
    </xdr:from>
    <xdr:to>
      <xdr:col>50</xdr:col>
      <xdr:colOff>165100</xdr:colOff>
      <xdr:row>96</xdr:row>
      <xdr:rowOff>23346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3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39873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15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25825</xdr:rowOff>
    </xdr:from>
    <xdr:to>
      <xdr:col>46</xdr:col>
      <xdr:colOff>38100</xdr:colOff>
      <xdr:row>96</xdr:row>
      <xdr:rowOff>127425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143952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2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75785</xdr:rowOff>
    </xdr:from>
    <xdr:to>
      <xdr:col>41</xdr:col>
      <xdr:colOff>101600</xdr:colOff>
      <xdr:row>97</xdr:row>
      <xdr:rowOff>5935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3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22462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59982</xdr:rowOff>
    </xdr:from>
    <xdr:to>
      <xdr:col>36</xdr:col>
      <xdr:colOff>165100</xdr:colOff>
      <xdr:row>96</xdr:row>
      <xdr:rowOff>161582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6659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17647</xdr:rowOff>
    </xdr:from>
    <xdr:to>
      <xdr:col>85</xdr:col>
      <xdr:colOff>127000</xdr:colOff>
      <xdr:row>36</xdr:row>
      <xdr:rowOff>93504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189847"/>
          <a:ext cx="838200" cy="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17647</xdr:rowOff>
    </xdr:from>
    <xdr:to>
      <xdr:col>81</xdr:col>
      <xdr:colOff>50800</xdr:colOff>
      <xdr:row>36</xdr:row>
      <xdr:rowOff>127222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89847"/>
          <a:ext cx="889000" cy="1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127222</xdr:rowOff>
    </xdr:from>
    <xdr:to>
      <xdr:col>76</xdr:col>
      <xdr:colOff>114300</xdr:colOff>
      <xdr:row>36</xdr:row>
      <xdr:rowOff>137033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99422"/>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136976</xdr:rowOff>
    </xdr:from>
    <xdr:to>
      <xdr:col>71</xdr:col>
      <xdr:colOff>177800</xdr:colOff>
      <xdr:row>36</xdr:row>
      <xdr:rowOff>137033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0917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42704</xdr:rowOff>
    </xdr:from>
    <xdr:to>
      <xdr:col>85</xdr:col>
      <xdr:colOff>177800</xdr:colOff>
      <xdr:row>36</xdr:row>
      <xdr:rowOff>144304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1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21131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138297</xdr:rowOff>
    </xdr:from>
    <xdr:to>
      <xdr:col>81</xdr:col>
      <xdr:colOff>101600</xdr:colOff>
      <xdr:row>36</xdr:row>
      <xdr:rowOff>68447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3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84974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76422</xdr:rowOff>
    </xdr:from>
    <xdr:to>
      <xdr:col>76</xdr:col>
      <xdr:colOff>165100</xdr:colOff>
      <xdr:row>37</xdr:row>
      <xdr:rowOff>6572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169149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86233</xdr:rowOff>
    </xdr:from>
    <xdr:to>
      <xdr:col>72</xdr:col>
      <xdr:colOff>38100</xdr:colOff>
      <xdr:row>37</xdr:row>
      <xdr:rowOff>16383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86176</xdr:rowOff>
    </xdr:from>
    <xdr:to>
      <xdr:col>67</xdr:col>
      <xdr:colOff>101600</xdr:colOff>
      <xdr:row>37</xdr:row>
      <xdr:rowOff>16326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7453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5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136423</xdr:rowOff>
    </xdr:from>
    <xdr:to>
      <xdr:col>85</xdr:col>
      <xdr:colOff>127000</xdr:colOff>
      <xdr:row>57</xdr:row>
      <xdr:rowOff>39815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223273"/>
          <a:ext cx="838200" cy="58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29235</xdr:rowOff>
    </xdr:from>
    <xdr:to>
      <xdr:col>81</xdr:col>
      <xdr:colOff>50800</xdr:colOff>
      <xdr:row>53</xdr:row>
      <xdr:rowOff>136423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116085"/>
          <a:ext cx="889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29235</xdr:rowOff>
    </xdr:from>
    <xdr:to>
      <xdr:col>76</xdr:col>
      <xdr:colOff>114300</xdr:colOff>
      <xdr:row>54</xdr:row>
      <xdr:rowOff>37236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116085"/>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37236</xdr:rowOff>
    </xdr:from>
    <xdr:to>
      <xdr:col>71</xdr:col>
      <xdr:colOff>177800</xdr:colOff>
      <xdr:row>56</xdr:row>
      <xdr:rowOff>7848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295536"/>
          <a:ext cx="889000" cy="3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160465</xdr:rowOff>
    </xdr:from>
    <xdr:to>
      <xdr:col>85</xdr:col>
      <xdr:colOff>177800</xdr:colOff>
      <xdr:row>57</xdr:row>
      <xdr:rowOff>90615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138892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85623</xdr:rowOff>
    </xdr:from>
    <xdr:to>
      <xdr:col>81</xdr:col>
      <xdr:colOff>101600</xdr:colOff>
      <xdr:row>54</xdr:row>
      <xdr:rowOff>15773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17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32300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181795" y="894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149885</xdr:rowOff>
    </xdr:from>
    <xdr:to>
      <xdr:col>76</xdr:col>
      <xdr:colOff>165100</xdr:colOff>
      <xdr:row>53</xdr:row>
      <xdr:rowOff>80035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06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96562</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292795" y="884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157886</xdr:rowOff>
    </xdr:from>
    <xdr:to>
      <xdr:col>72</xdr:col>
      <xdr:colOff>38100</xdr:colOff>
      <xdr:row>54</xdr:row>
      <xdr:rowOff>88036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2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104563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0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128498</xdr:rowOff>
    </xdr:from>
    <xdr:to>
      <xdr:col>67</xdr:col>
      <xdr:colOff>101600</xdr:colOff>
      <xdr:row>56</xdr:row>
      <xdr:rowOff>58648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75175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3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73144</xdr:rowOff>
    </xdr:from>
    <xdr:to>
      <xdr:col>85</xdr:col>
      <xdr:colOff>127000</xdr:colOff>
      <xdr:row>78</xdr:row>
      <xdr:rowOff>69292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274794"/>
          <a:ext cx="838200" cy="16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69292</xdr:rowOff>
    </xdr:from>
    <xdr:to>
      <xdr:col>81</xdr:col>
      <xdr:colOff>50800</xdr:colOff>
      <xdr:row>78</xdr:row>
      <xdr:rowOff>159034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42392"/>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159034</xdr:rowOff>
    </xdr:from>
    <xdr:to>
      <xdr:col>76</xdr:col>
      <xdr:colOff>114300</xdr:colOff>
      <xdr:row>79</xdr:row>
      <xdr:rowOff>7961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32134"/>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2001</xdr:rowOff>
    </xdr:from>
    <xdr:to>
      <xdr:col>71</xdr:col>
      <xdr:colOff>177800</xdr:colOff>
      <xdr:row>79</xdr:row>
      <xdr:rowOff>7961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46551"/>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22344</xdr:rowOff>
    </xdr:from>
    <xdr:to>
      <xdr:col>85</xdr:col>
      <xdr:colOff>177800</xdr:colOff>
      <xdr:row>77</xdr:row>
      <xdr:rowOff>123944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22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45221</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0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18492</xdr:rowOff>
    </xdr:from>
    <xdr:to>
      <xdr:col>81</xdr:col>
      <xdr:colOff>101600</xdr:colOff>
      <xdr:row>78</xdr:row>
      <xdr:rowOff>120092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136619</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6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108234</xdr:rowOff>
    </xdr:from>
    <xdr:to>
      <xdr:col>76</xdr:col>
      <xdr:colOff>165100</xdr:colOff>
      <xdr:row>79</xdr:row>
      <xdr:rowOff>38384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29511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57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128611</xdr:rowOff>
    </xdr:from>
    <xdr:to>
      <xdr:col>72</xdr:col>
      <xdr:colOff>38100</xdr:colOff>
      <xdr:row>79</xdr:row>
      <xdr:rowOff>58761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0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49888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9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122651</xdr:rowOff>
    </xdr:from>
    <xdr:to>
      <xdr:col>67</xdr:col>
      <xdr:colOff>101600</xdr:colOff>
      <xdr:row>79</xdr:row>
      <xdr:rowOff>52801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43928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8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42845</xdr:rowOff>
    </xdr:from>
    <xdr:to>
      <xdr:col>85</xdr:col>
      <xdr:colOff>127000</xdr:colOff>
      <xdr:row>97</xdr:row>
      <xdr:rowOff>108992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673495"/>
          <a:ext cx="838200" cy="6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42845</xdr:rowOff>
    </xdr:from>
    <xdr:to>
      <xdr:col>81</xdr:col>
      <xdr:colOff>50800</xdr:colOff>
      <xdr:row>97</xdr:row>
      <xdr:rowOff>141898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673495"/>
          <a:ext cx="889000" cy="9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90168</xdr:rowOff>
    </xdr:from>
    <xdr:to>
      <xdr:col>76</xdr:col>
      <xdr:colOff>114300</xdr:colOff>
      <xdr:row>97</xdr:row>
      <xdr:rowOff>141898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20818"/>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67976</xdr:rowOff>
    </xdr:from>
    <xdr:to>
      <xdr:col>71</xdr:col>
      <xdr:colOff>177800</xdr:colOff>
      <xdr:row>97</xdr:row>
      <xdr:rowOff>90168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698626"/>
          <a:ext cx="889000" cy="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58192</xdr:rowOff>
    </xdr:from>
    <xdr:to>
      <xdr:col>85</xdr:col>
      <xdr:colOff>177800</xdr:colOff>
      <xdr:row>97</xdr:row>
      <xdr:rowOff>159792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81069</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4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163495</xdr:rowOff>
    </xdr:from>
    <xdr:to>
      <xdr:col>81</xdr:col>
      <xdr:colOff>101600</xdr:colOff>
      <xdr:row>97</xdr:row>
      <xdr:rowOff>93645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110172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639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91098</xdr:rowOff>
    </xdr:from>
    <xdr:to>
      <xdr:col>76</xdr:col>
      <xdr:colOff>165100</xdr:colOff>
      <xdr:row>98</xdr:row>
      <xdr:rowOff>21248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37775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49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39368</xdr:rowOff>
    </xdr:from>
    <xdr:to>
      <xdr:col>72</xdr:col>
      <xdr:colOff>38100</xdr:colOff>
      <xdr:row>97</xdr:row>
      <xdr:rowOff>140968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7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157495</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03795" y="1644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17176</xdr:rowOff>
    </xdr:from>
    <xdr:to>
      <xdr:col>67</xdr:col>
      <xdr:colOff>101600</xdr:colOff>
      <xdr:row>97</xdr:row>
      <xdr:rowOff>118776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135303</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14795" y="1642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120,153</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これは、減債基金積立金や公共施設整備基金積立金などの増が主</a:t>
          </a:r>
          <a:r>
            <a:rPr kumimoji="1" lang="ja-JP" altLang="ja-JP" sz="1100">
              <a:solidFill>
                <a:schemeClr val="dk1"/>
              </a:solidFill>
              <a:effectLst/>
              <a:latin typeface="+mn-lt"/>
              <a:ea typeface="+mn-ea"/>
              <a:cs typeface="+mn-cs"/>
            </a:rPr>
            <a:t>な要因である。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245,644</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いる。本年度は</a:t>
          </a:r>
          <a:r>
            <a:rPr kumimoji="1" lang="ja-JP" altLang="ja-JP" sz="1100">
              <a:solidFill>
                <a:schemeClr val="dk1"/>
              </a:solidFill>
              <a:effectLst/>
              <a:latin typeface="+mn-lt"/>
              <a:ea typeface="+mn-ea"/>
              <a:cs typeface="+mn-cs"/>
            </a:rPr>
            <a:t>電力・ガス・食料品等価格高騰緊急支援給付金</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や南島原市子育て世帯物価高騰対策臨時給付金事業などを実施したが、前年度に実施した住民税非課税世帯等臨時特別給付金事業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子育て世帯への臨時特別給付金事業などの減</a:t>
          </a:r>
          <a:r>
            <a:rPr kumimoji="1" lang="ja-JP" altLang="en-US" sz="1100">
              <a:solidFill>
                <a:schemeClr val="dk1"/>
              </a:solidFill>
              <a:effectLst/>
              <a:latin typeface="+mn-lt"/>
              <a:ea typeface="+mn-ea"/>
              <a:cs typeface="+mn-cs"/>
            </a:rPr>
            <a:t>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22,413</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18.3</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本年度は消費喚起クーポン券事業補助金などの各種支援策に取り組んだ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に実施した</a:t>
          </a:r>
          <a:r>
            <a:rPr kumimoji="1" lang="ja-JP" altLang="ja-JP" sz="1100">
              <a:solidFill>
                <a:schemeClr val="dk1"/>
              </a:solidFill>
              <a:effectLst/>
              <a:latin typeface="+mn-lt"/>
              <a:ea typeface="+mn-ea"/>
              <a:cs typeface="+mn-cs"/>
            </a:rPr>
            <a:t>新型コロナウイルス感染症拡大防止営業時間短縮協力金や南島原市事業継続支援金など</a:t>
          </a:r>
          <a:r>
            <a:rPr kumimoji="1" lang="ja-JP" altLang="en-US" sz="1100">
              <a:solidFill>
                <a:schemeClr val="dk1"/>
              </a:solidFill>
              <a:effectLst/>
              <a:latin typeface="+mn-lt"/>
              <a:ea typeface="+mn-ea"/>
              <a:cs typeface="+mn-cs"/>
            </a:rPr>
            <a:t>の減が主な要因である。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57,365</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％減少している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これは、多目的運動広場整備事業や学校給食関連施設整備事業など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大型事業が前年度で終了したことが主な要因である。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年度において新型コロナウイルス感染症対策の財源として取崩したが、令和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年度は適切な財源の確保と歳出の精査等により取崩しを回避できた。また、実質収支額の標準財政規模比については、実質収支額が前年度と比較し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ポイント増加。実質単年度収支の標準財政規模比については、実質単年度収支額が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更に、令和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引き続き、大型建設事業などにより、財政調整基金を取崩して当初予算の予算編成を行っており、財政調整基金残高の減が予想される。そのため、行政改革大綱に基づき、業務改善や事業の見直しによる、経費の縮減により一層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年度について、連結実質黒字額は増加傾向にあり、一般会計では前年度と比較して、</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ポイント増加、下水道事業会計は</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特に一般会計の増加については、翌年度への繰越財源が前年度と比較して減少したことにより実質収支額が</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百万円増加し、また標準財政規模が</a:t>
          </a:r>
          <a:r>
            <a:rPr kumimoji="1" lang="en-US" altLang="ja-JP" sz="1100">
              <a:solidFill>
                <a:schemeClr val="dk1"/>
              </a:solidFill>
              <a:effectLst/>
              <a:latin typeface="+mn-lt"/>
              <a:ea typeface="+mn-ea"/>
              <a:cs typeface="+mn-cs"/>
            </a:rPr>
            <a:t>471</a:t>
          </a:r>
          <a:r>
            <a:rPr kumimoji="1" lang="ja-JP" altLang="ja-JP" sz="1100">
              <a:solidFill>
                <a:schemeClr val="dk1"/>
              </a:solidFill>
              <a:effectLst/>
              <a:latin typeface="+mn-lt"/>
              <a:ea typeface="+mn-ea"/>
              <a:cs typeface="+mn-cs"/>
            </a:rPr>
            <a:t>百万円減少したことにより比率が増加した。しかしながら、財源については依然として国・県支出金や地方債といった依存財源で賄う財政構造であるため、今後も繰上償還等を行い、安定的かつ健全な財政基盤の確保に努める。</a:t>
          </a:r>
          <a:endParaRPr lang="ja-JP" altLang="ja-JP" sz="1400">
            <a:effectLst/>
          </a:endParaRPr>
        </a:p>
        <a:p>
          <a:r>
            <a:rPr kumimoji="1" lang="ja-JP" altLang="ja-JP" sz="1100">
              <a:solidFill>
                <a:schemeClr val="dk1"/>
              </a:solidFill>
              <a:effectLst/>
              <a:latin typeface="+mn-lt"/>
              <a:ea typeface="+mn-ea"/>
              <a:cs typeface="+mn-cs"/>
            </a:rPr>
            <a:t>　また、水道事業や下水道事業など、インフラ資産を保有している会計においては、施設の老朽化への対応が喫緊の課題であるため、経営戦略やストックマネジメント計画に基づいた効率的かつ効果的な点検や改修に努め、施設の集約化等による物件費等支出の抑制や料金収入等の見直しを行っていく必要がある。</a:t>
          </a:r>
          <a:endParaRPr lang="ja-JP" altLang="ja-JP" sz="1400">
            <a:effectLst/>
          </a:endParaRPr>
        </a:p>
        <a:p>
          <a:r>
            <a:rPr kumimoji="1" lang="ja-JP" altLang="ja-JP" sz="1100">
              <a:solidFill>
                <a:schemeClr val="dk1"/>
              </a:solidFill>
              <a:effectLst/>
              <a:latin typeface="+mn-lt"/>
              <a:ea typeface="+mn-ea"/>
              <a:cs typeface="+mn-cs"/>
            </a:rPr>
            <a:t>　引き続き、行政改革大綱に基づく集中改革プラン及び財政計画による行財政改革に取り組み、人件費の削減、繰上償還による公債費の縮減により、黒字の確保と健全な財政運営を行うとともに、公営企業会計においては、自主財源の確保、経費節減等の取り組みを継続して行い、独立採算による健全な企業経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520/40&#36001;&#25919;&#29677;/203%20&#36001;&#25919;&#29366;&#27841;&#36039;&#26009;&#38598;&#65288;&#20869;&#23481;&#30906;&#35469;&#31561;&#65289;/&#20196;&#21644;&#65300;&#24180;&#24230;&#27770;&#31639;&#65288;R6&#24180;&#24230;&#20316;&#26989;&#65289;/&#20196;&#21644;&#65300;&#24180;&#24230;&#36001;&#25919;&#29366;&#27841;&#36039;&#26009;&#38598;&#12398;&#20316;&#25104;&#12395;&#12388;&#12356;&#12390;&#65288;2&#22238;&#30446;&#12539;&#22320;&#26041;&#20844;&#20250;&#35336;&#38306;&#20418;&#65289;/03_&#24066;&#30010;&#8594;&#30476;/13%20&#21335;&#23798;&#21407;&#24066;&#12288;&#9675;&#8594;OK/&#12304;&#36001;&#25919;&#29366;&#27841;&#36039;&#26009;&#38598;&#12305;_422142_&#21335;&#23798;&#21407;&#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58</v>
          </cell>
          <cell r="BX53">
            <v>59.3</v>
          </cell>
          <cell r="CF53">
            <v>60.5</v>
          </cell>
          <cell r="CN53">
            <v>61.8</v>
          </cell>
          <cell r="CV53">
            <v>63.5</v>
          </cell>
        </row>
        <row r="55">
          <cell r="AN55" t="str">
            <v>類似団体内平均値</v>
          </cell>
          <cell r="BP55">
            <v>48</v>
          </cell>
          <cell r="BX55">
            <v>49.1</v>
          </cell>
          <cell r="CF55">
            <v>41.5</v>
          </cell>
          <cell r="CN55">
            <v>25.2</v>
          </cell>
          <cell r="CV55">
            <v>15.7</v>
          </cell>
        </row>
        <row r="57">
          <cell r="BP57">
            <v>60.8</v>
          </cell>
          <cell r="BX57">
            <v>61</v>
          </cell>
          <cell r="CF57">
            <v>61.7</v>
          </cell>
          <cell r="CN57">
            <v>62.5</v>
          </cell>
          <cell r="CV57">
            <v>65</v>
          </cell>
        </row>
        <row r="72">
          <cell r="BP72" t="str">
            <v>H30</v>
          </cell>
          <cell r="BX72" t="str">
            <v>R01</v>
          </cell>
          <cell r="CF72" t="str">
            <v>R02</v>
          </cell>
          <cell r="CN72" t="str">
            <v>R03</v>
          </cell>
          <cell r="CV72" t="str">
            <v>R04</v>
          </cell>
        </row>
        <row r="73">
          <cell r="AN73" t="str">
            <v>当該団体値</v>
          </cell>
        </row>
        <row r="75">
          <cell r="BP75">
            <v>0.8</v>
          </cell>
          <cell r="BX75">
            <v>-2</v>
          </cell>
          <cell r="CF75">
            <v>-4.0999999999999996</v>
          </cell>
          <cell r="CN75">
            <v>-4.8</v>
          </cell>
          <cell r="CV75">
            <v>-4.9000000000000004</v>
          </cell>
        </row>
        <row r="77">
          <cell r="AN77" t="str">
            <v>類似団体内平均値</v>
          </cell>
          <cell r="BP77">
            <v>48</v>
          </cell>
          <cell r="BX77">
            <v>49.1</v>
          </cell>
          <cell r="CF77">
            <v>41.5</v>
          </cell>
          <cell r="CN77">
            <v>25.2</v>
          </cell>
          <cell r="CV77">
            <v>15.7</v>
          </cell>
        </row>
        <row r="79">
          <cell r="BP79">
            <v>9.6</v>
          </cell>
          <cell r="BX79">
            <v>9.5</v>
          </cell>
          <cell r="CF79">
            <v>9.1999999999999993</v>
          </cell>
          <cell r="CN79">
            <v>8.9</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35778547</v>
      </c>
      <c r="BO4" s="449"/>
      <c r="BP4" s="449"/>
      <c r="BQ4" s="449"/>
      <c r="BR4" s="449"/>
      <c r="BS4" s="449"/>
      <c r="BT4" s="449"/>
      <c r="BU4" s="450"/>
      <c r="BV4" s="448">
        <v>38180497</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10.6</v>
      </c>
      <c r="CU4" s="589"/>
      <c r="CV4" s="589"/>
      <c r="CW4" s="589"/>
      <c r="CX4" s="589"/>
      <c r="CY4" s="589"/>
      <c r="CZ4" s="589"/>
      <c r="DA4" s="590"/>
      <c r="DB4" s="588">
        <v>9.5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33712601</v>
      </c>
      <c r="BO5" s="420"/>
      <c r="BP5" s="420"/>
      <c r="BQ5" s="420"/>
      <c r="BR5" s="420"/>
      <c r="BS5" s="420"/>
      <c r="BT5" s="420"/>
      <c r="BU5" s="421"/>
      <c r="BV5" s="419">
        <v>35988300</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88.9</v>
      </c>
      <c r="CU5" s="417"/>
      <c r="CV5" s="417"/>
      <c r="CW5" s="417"/>
      <c r="CX5" s="417"/>
      <c r="CY5" s="417"/>
      <c r="CZ5" s="417"/>
      <c r="DA5" s="418"/>
      <c r="DB5" s="416">
        <v>86.2</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2065946</v>
      </c>
      <c r="BO6" s="420"/>
      <c r="BP6" s="420"/>
      <c r="BQ6" s="420"/>
      <c r="BR6" s="420"/>
      <c r="BS6" s="420"/>
      <c r="BT6" s="420"/>
      <c r="BU6" s="421"/>
      <c r="BV6" s="419">
        <v>2192197</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88.9</v>
      </c>
      <c r="CU6" s="563"/>
      <c r="CV6" s="563"/>
      <c r="CW6" s="563"/>
      <c r="CX6" s="563"/>
      <c r="CY6" s="563"/>
      <c r="CZ6" s="563"/>
      <c r="DA6" s="564"/>
      <c r="DB6" s="562">
        <v>86.2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229703</v>
      </c>
      <c r="BO7" s="420"/>
      <c r="BP7" s="420"/>
      <c r="BQ7" s="420"/>
      <c r="BR7" s="420"/>
      <c r="BS7" s="420"/>
      <c r="BT7" s="420"/>
      <c r="BU7" s="421"/>
      <c r="BV7" s="419">
        <v>504514</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17276258</v>
      </c>
      <c r="CU7" s="420"/>
      <c r="CV7" s="420"/>
      <c r="CW7" s="420"/>
      <c r="CX7" s="420"/>
      <c r="CY7" s="420"/>
      <c r="CZ7" s="420"/>
      <c r="DA7" s="421"/>
      <c r="DB7" s="419">
        <v>17747156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96</v>
      </c>
      <c r="AV8" s="478"/>
      <c r="AW8" s="478"/>
      <c r="AX8" s="478"/>
      <c r="AY8" s="433" t="s">
        <v>112</v>
      </c>
      <c r="AZ8" s="434"/>
      <c r="BA8" s="434"/>
      <c r="BB8" s="434"/>
      <c r="BC8" s="434"/>
      <c r="BD8" s="434"/>
      <c r="BE8" s="434"/>
      <c r="BF8" s="434"/>
      <c r="BG8" s="434"/>
      <c r="BH8" s="434"/>
      <c r="BI8" s="434"/>
      <c r="BJ8" s="434"/>
      <c r="BK8" s="434"/>
      <c r="BL8" s="434"/>
      <c r="BM8" s="435"/>
      <c r="BN8" s="419">
        <v>1836243</v>
      </c>
      <c r="BO8" s="420"/>
      <c r="BP8" s="420"/>
      <c r="BQ8" s="420"/>
      <c r="BR8" s="420"/>
      <c r="BS8" s="420"/>
      <c r="BT8" s="420"/>
      <c r="BU8" s="421"/>
      <c r="BV8" s="419">
        <v>1687683</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0.25</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42330</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104</v>
      </c>
      <c r="AV9" s="478"/>
      <c r="AW9" s="478"/>
      <c r="AX9" s="478"/>
      <c r="AY9" s="433" t="s">
        <v>118</v>
      </c>
      <c r="AZ9" s="434"/>
      <c r="BA9" s="434"/>
      <c r="BB9" s="434"/>
      <c r="BC9" s="434"/>
      <c r="BD9" s="434"/>
      <c r="BE9" s="434"/>
      <c r="BF9" s="434"/>
      <c r="BG9" s="434"/>
      <c r="BH9" s="434"/>
      <c r="BI9" s="434"/>
      <c r="BJ9" s="434"/>
      <c r="BK9" s="434"/>
      <c r="BL9" s="434"/>
      <c r="BM9" s="435"/>
      <c r="BN9" s="419">
        <v>148560</v>
      </c>
      <c r="BO9" s="420"/>
      <c r="BP9" s="420"/>
      <c r="BQ9" s="420"/>
      <c r="BR9" s="420"/>
      <c r="BS9" s="420"/>
      <c r="BT9" s="420"/>
      <c r="BU9" s="421"/>
      <c r="BV9" s="419">
        <v>-185907</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19</v>
      </c>
      <c r="CU9" s="417"/>
      <c r="CV9" s="417"/>
      <c r="CW9" s="417"/>
      <c r="CX9" s="417"/>
      <c r="CY9" s="417"/>
      <c r="CZ9" s="417"/>
      <c r="DA9" s="418"/>
      <c r="DB9" s="416">
        <v>22.5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46535</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521</v>
      </c>
      <c r="BO10" s="420"/>
      <c r="BP10" s="420"/>
      <c r="BQ10" s="420"/>
      <c r="BR10" s="420"/>
      <c r="BS10" s="420"/>
      <c r="BT10" s="420"/>
      <c r="BU10" s="421"/>
      <c r="BV10" s="419">
        <v>658</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1495240</v>
      </c>
      <c r="BO11" s="420"/>
      <c r="BP11" s="420"/>
      <c r="BQ11" s="420"/>
      <c r="BR11" s="420"/>
      <c r="BS11" s="420"/>
      <c r="BT11" s="420"/>
      <c r="BU11" s="421"/>
      <c r="BV11" s="419">
        <v>2400720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42556</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96</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6515</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42226</v>
      </c>
      <c r="S13" s="507"/>
      <c r="T13" s="507"/>
      <c r="U13" s="507"/>
      <c r="V13" s="508"/>
      <c r="W13" s="509" t="s">
        <v>142</v>
      </c>
      <c r="X13" s="405"/>
      <c r="Y13" s="405"/>
      <c r="Z13" s="405"/>
      <c r="AA13" s="405"/>
      <c r="AB13" s="406"/>
      <c r="AC13" s="372">
        <v>4669</v>
      </c>
      <c r="AD13" s="373"/>
      <c r="AE13" s="373"/>
      <c r="AF13" s="373"/>
      <c r="AG13" s="374"/>
      <c r="AH13" s="372">
        <v>5398</v>
      </c>
      <c r="AI13" s="373"/>
      <c r="AJ13" s="373"/>
      <c r="AK13" s="373"/>
      <c r="AL13" s="432"/>
      <c r="AM13" s="476" t="s">
        <v>143</v>
      </c>
      <c r="AN13" s="376"/>
      <c r="AO13" s="376"/>
      <c r="AP13" s="376"/>
      <c r="AQ13" s="376"/>
      <c r="AR13" s="376"/>
      <c r="AS13" s="376"/>
      <c r="AT13" s="377"/>
      <c r="AU13" s="477" t="s">
        <v>122</v>
      </c>
      <c r="AV13" s="478"/>
      <c r="AW13" s="478"/>
      <c r="AX13" s="478"/>
      <c r="AY13" s="433" t="s">
        <v>144</v>
      </c>
      <c r="AZ13" s="434"/>
      <c r="BA13" s="434"/>
      <c r="BB13" s="434"/>
      <c r="BC13" s="434"/>
      <c r="BD13" s="434"/>
      <c r="BE13" s="434"/>
      <c r="BF13" s="434"/>
      <c r="BG13" s="434"/>
      <c r="BH13" s="434"/>
      <c r="BI13" s="434"/>
      <c r="BJ13" s="434"/>
      <c r="BK13" s="434"/>
      <c r="BL13" s="434"/>
      <c r="BM13" s="435"/>
      <c r="BN13" s="419">
        <v>1644321</v>
      </c>
      <c r="BO13" s="420"/>
      <c r="BP13" s="420"/>
      <c r="BQ13" s="420"/>
      <c r="BR13" s="420"/>
      <c r="BS13" s="420"/>
      <c r="BT13" s="420"/>
      <c r="BU13" s="421"/>
      <c r="BV13" s="419">
        <v>2208956</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-4.8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146</v>
      </c>
      <c r="M14" s="546"/>
      <c r="N14" s="546"/>
      <c r="O14" s="546"/>
      <c r="P14" s="546"/>
      <c r="Q14" s="547"/>
      <c r="R14" s="506">
        <v>43449</v>
      </c>
      <c r="S14" s="507"/>
      <c r="T14" s="507"/>
      <c r="U14" s="507"/>
      <c r="V14" s="508"/>
      <c r="W14" s="510"/>
      <c r="X14" s="408"/>
      <c r="Y14" s="408"/>
      <c r="Z14" s="408"/>
      <c r="AA14" s="408"/>
      <c r="AB14" s="409"/>
      <c r="AC14" s="499">
        <v>22.5</v>
      </c>
      <c r="AD14" s="500"/>
      <c r="AE14" s="500"/>
      <c r="AF14" s="500"/>
      <c r="AG14" s="501"/>
      <c r="AH14" s="499">
        <v>23.9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148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149</v>
      </c>
      <c r="N15" s="504"/>
      <c r="O15" s="504"/>
      <c r="P15" s="504"/>
      <c r="Q15" s="505"/>
      <c r="R15" s="506">
        <v>43132</v>
      </c>
      <c r="S15" s="507"/>
      <c r="T15" s="507"/>
      <c r="U15" s="507"/>
      <c r="V15" s="508"/>
      <c r="W15" s="509" t="s">
        <v>150</v>
      </c>
      <c r="X15" s="405"/>
      <c r="Y15" s="405"/>
      <c r="Z15" s="405"/>
      <c r="AA15" s="405"/>
      <c r="AB15" s="406"/>
      <c r="AC15" s="372">
        <v>3744</v>
      </c>
      <c r="AD15" s="373"/>
      <c r="AE15" s="373"/>
      <c r="AF15" s="373"/>
      <c r="AG15" s="374"/>
      <c r="AH15" s="372">
        <v>4461</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3966801</v>
      </c>
      <c r="BO15" s="449"/>
      <c r="BP15" s="449"/>
      <c r="BQ15" s="449"/>
      <c r="BR15" s="449"/>
      <c r="BS15" s="449"/>
      <c r="BT15" s="449"/>
      <c r="BU15" s="450"/>
      <c r="BV15" s="448">
        <v>3862608</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18</v>
      </c>
      <c r="AD16" s="500"/>
      <c r="AE16" s="500"/>
      <c r="AF16" s="500"/>
      <c r="AG16" s="501"/>
      <c r="AH16" s="499">
        <v>19.8</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16148429</v>
      </c>
      <c r="BO16" s="420"/>
      <c r="BP16" s="420"/>
      <c r="BQ16" s="420"/>
      <c r="BR16" s="420"/>
      <c r="BS16" s="420"/>
      <c r="BT16" s="420"/>
      <c r="BU16" s="421"/>
      <c r="BV16" s="419">
        <v>16182127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12343</v>
      </c>
      <c r="AD17" s="373"/>
      <c r="AE17" s="373"/>
      <c r="AF17" s="373"/>
      <c r="AG17" s="374"/>
      <c r="AH17" s="372">
        <v>12723</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4928329</v>
      </c>
      <c r="BO17" s="420"/>
      <c r="BP17" s="420"/>
      <c r="BQ17" s="420"/>
      <c r="BR17" s="420"/>
      <c r="BS17" s="420"/>
      <c r="BT17" s="420"/>
      <c r="BU17" s="421"/>
      <c r="BV17" s="419">
        <v>4793736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160</v>
      </c>
      <c r="C18" s="470"/>
      <c r="D18" s="470"/>
      <c r="E18" s="471"/>
      <c r="F18" s="471"/>
      <c r="G18" s="471"/>
      <c r="H18" s="471"/>
      <c r="I18" s="471"/>
      <c r="J18" s="471"/>
      <c r="K18" s="471"/>
      <c r="L18" s="472">
        <v>170.13</v>
      </c>
      <c r="M18" s="472"/>
      <c r="N18" s="472"/>
      <c r="O18" s="472"/>
      <c r="P18" s="472"/>
      <c r="Q18" s="472"/>
      <c r="R18" s="473"/>
      <c r="S18" s="473"/>
      <c r="T18" s="473"/>
      <c r="U18" s="473"/>
      <c r="V18" s="474"/>
      <c r="W18" s="490"/>
      <c r="X18" s="491"/>
      <c r="Y18" s="491"/>
      <c r="Z18" s="491"/>
      <c r="AA18" s="491"/>
      <c r="AB18" s="515"/>
      <c r="AC18" s="389">
        <v>59.5</v>
      </c>
      <c r="AD18" s="390"/>
      <c r="AE18" s="390"/>
      <c r="AF18" s="390"/>
      <c r="AG18" s="475"/>
      <c r="AH18" s="389">
        <v>56.3</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15329943</v>
      </c>
      <c r="BO18" s="420"/>
      <c r="BP18" s="420"/>
      <c r="BQ18" s="420"/>
      <c r="BR18" s="420"/>
      <c r="BS18" s="420"/>
      <c r="BT18" s="420"/>
      <c r="BU18" s="421"/>
      <c r="BV18" s="419">
        <v>14966999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162</v>
      </c>
      <c r="C19" s="470"/>
      <c r="D19" s="470"/>
      <c r="E19" s="471"/>
      <c r="F19" s="471"/>
      <c r="G19" s="471"/>
      <c r="H19" s="471"/>
      <c r="I19" s="471"/>
      <c r="J19" s="471"/>
      <c r="K19" s="471"/>
      <c r="L19" s="479">
        <v>249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22767105</v>
      </c>
      <c r="BO19" s="420"/>
      <c r="BP19" s="420"/>
      <c r="BQ19" s="420"/>
      <c r="BR19" s="420"/>
      <c r="BS19" s="420"/>
      <c r="BT19" s="420"/>
      <c r="BU19" s="421"/>
      <c r="BV19" s="419">
        <v>23489061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164</v>
      </c>
      <c r="C20" s="470"/>
      <c r="D20" s="470"/>
      <c r="E20" s="471"/>
      <c r="F20" s="471"/>
      <c r="G20" s="471"/>
      <c r="H20" s="471"/>
      <c r="I20" s="471"/>
      <c r="J20" s="471"/>
      <c r="K20" s="471"/>
      <c r="L20" s="479">
        <v>16060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20299274</v>
      </c>
      <c r="BO22" s="449"/>
      <c r="BP22" s="449"/>
      <c r="BQ22" s="449"/>
      <c r="BR22" s="449"/>
      <c r="BS22" s="449"/>
      <c r="BT22" s="449"/>
      <c r="BU22" s="450"/>
      <c r="BV22" s="448">
        <v>22192644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8951364</v>
      </c>
      <c r="BO23" s="420"/>
      <c r="BP23" s="420"/>
      <c r="BQ23" s="420"/>
      <c r="BR23" s="420"/>
      <c r="BS23" s="420"/>
      <c r="BT23" s="420"/>
      <c r="BU23" s="421"/>
      <c r="BV23" s="419">
        <v>8187894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174</v>
      </c>
      <c r="F24" s="376"/>
      <c r="G24" s="376"/>
      <c r="H24" s="376"/>
      <c r="I24" s="376"/>
      <c r="J24" s="376"/>
      <c r="K24" s="377"/>
      <c r="L24" s="372">
        <v>1</v>
      </c>
      <c r="M24" s="373"/>
      <c r="N24" s="373"/>
      <c r="O24" s="373"/>
      <c r="P24" s="374"/>
      <c r="Q24" s="372">
        <v>8700</v>
      </c>
      <c r="R24" s="373"/>
      <c r="S24" s="373"/>
      <c r="T24" s="373"/>
      <c r="U24" s="373"/>
      <c r="V24" s="374"/>
      <c r="W24" s="462"/>
      <c r="X24" s="399"/>
      <c r="Y24" s="400"/>
      <c r="Z24" s="375" t="s">
        <v>175</v>
      </c>
      <c r="AA24" s="376"/>
      <c r="AB24" s="376"/>
      <c r="AC24" s="376"/>
      <c r="AD24" s="376"/>
      <c r="AE24" s="376"/>
      <c r="AF24" s="376"/>
      <c r="AG24" s="377"/>
      <c r="AH24" s="372">
        <v>391</v>
      </c>
      <c r="AI24" s="373"/>
      <c r="AJ24" s="373"/>
      <c r="AK24" s="373"/>
      <c r="AL24" s="374"/>
      <c r="AM24" s="372">
        <v>1267231</v>
      </c>
      <c r="AN24" s="373"/>
      <c r="AO24" s="373"/>
      <c r="AP24" s="373"/>
      <c r="AQ24" s="373"/>
      <c r="AR24" s="374"/>
      <c r="AS24" s="372">
        <v>3241</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19212454</v>
      </c>
      <c r="BO24" s="420"/>
      <c r="BP24" s="420"/>
      <c r="BQ24" s="420"/>
      <c r="BR24" s="420"/>
      <c r="BS24" s="420"/>
      <c r="BT24" s="420"/>
      <c r="BU24" s="421"/>
      <c r="BV24" s="419">
        <v>20320990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177</v>
      </c>
      <c r="F25" s="376"/>
      <c r="G25" s="376"/>
      <c r="H25" s="376"/>
      <c r="I25" s="376"/>
      <c r="J25" s="376"/>
      <c r="K25" s="377"/>
      <c r="L25" s="372">
        <v>1</v>
      </c>
      <c r="M25" s="373"/>
      <c r="N25" s="373"/>
      <c r="O25" s="373"/>
      <c r="P25" s="374"/>
      <c r="Q25" s="372">
        <v>6780</v>
      </c>
      <c r="R25" s="373"/>
      <c r="S25" s="373"/>
      <c r="T25" s="373"/>
      <c r="U25" s="373"/>
      <c r="V25" s="374"/>
      <c r="W25" s="462"/>
      <c r="X25" s="399"/>
      <c r="Y25" s="400"/>
      <c r="Z25" s="375" t="s">
        <v>178</v>
      </c>
      <c r="AA25" s="376"/>
      <c r="AB25" s="376"/>
      <c r="AC25" s="376"/>
      <c r="AD25" s="376"/>
      <c r="AE25" s="376"/>
      <c r="AF25" s="376"/>
      <c r="AG25" s="377"/>
      <c r="AH25" s="372" t="s">
        <v>179</v>
      </c>
      <c r="AI25" s="373"/>
      <c r="AJ25" s="373"/>
      <c r="AK25" s="373"/>
      <c r="AL25" s="374"/>
      <c r="AM25" s="372" t="s">
        <v>148</v>
      </c>
      <c r="AN25" s="373"/>
      <c r="AO25" s="373"/>
      <c r="AP25" s="373"/>
      <c r="AQ25" s="373"/>
      <c r="AR25" s="374"/>
      <c r="AS25" s="372" t="s">
        <v>140</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3048</v>
      </c>
      <c r="BO25" s="449"/>
      <c r="BP25" s="449"/>
      <c r="BQ25" s="449"/>
      <c r="BR25" s="449"/>
      <c r="BS25" s="449"/>
      <c r="BT25" s="449"/>
      <c r="BU25" s="450"/>
      <c r="BV25" s="448">
        <v>19006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181</v>
      </c>
      <c r="F26" s="376"/>
      <c r="G26" s="376"/>
      <c r="H26" s="376"/>
      <c r="I26" s="376"/>
      <c r="J26" s="376"/>
      <c r="K26" s="377"/>
      <c r="L26" s="372">
        <v>1</v>
      </c>
      <c r="M26" s="373"/>
      <c r="N26" s="373"/>
      <c r="O26" s="373"/>
      <c r="P26" s="374"/>
      <c r="Q26" s="372">
        <v>6090</v>
      </c>
      <c r="R26" s="373"/>
      <c r="S26" s="373"/>
      <c r="T26" s="373"/>
      <c r="U26" s="373"/>
      <c r="V26" s="374"/>
      <c r="W26" s="462"/>
      <c r="X26" s="399"/>
      <c r="Y26" s="400"/>
      <c r="Z26" s="375" t="s">
        <v>182</v>
      </c>
      <c r="AA26" s="430"/>
      <c r="AB26" s="430"/>
      <c r="AC26" s="430"/>
      <c r="AD26" s="430"/>
      <c r="AE26" s="430"/>
      <c r="AF26" s="430"/>
      <c r="AG26" s="431"/>
      <c r="AH26" s="372">
        <v>23</v>
      </c>
      <c r="AI26" s="373"/>
      <c r="AJ26" s="373"/>
      <c r="AK26" s="373"/>
      <c r="AL26" s="374"/>
      <c r="AM26" s="372">
        <v>69092</v>
      </c>
      <c r="AN26" s="373"/>
      <c r="AO26" s="373"/>
      <c r="AP26" s="373"/>
      <c r="AQ26" s="373"/>
      <c r="AR26" s="374"/>
      <c r="AS26" s="372">
        <v>3004</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148</v>
      </c>
      <c r="BO26" s="420"/>
      <c r="BP26" s="420"/>
      <c r="BQ26" s="420"/>
      <c r="BR26" s="420"/>
      <c r="BS26" s="420"/>
      <c r="BT26" s="420"/>
      <c r="BU26" s="421"/>
      <c r="BV26" s="419" t="s">
        <v>140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4350</v>
      </c>
      <c r="R27" s="373"/>
      <c r="S27" s="373"/>
      <c r="T27" s="373"/>
      <c r="U27" s="373"/>
      <c r="V27" s="374"/>
      <c r="W27" s="462"/>
      <c r="X27" s="399"/>
      <c r="Y27" s="400"/>
      <c r="Z27" s="375" t="s">
        <v>185</v>
      </c>
      <c r="AA27" s="376"/>
      <c r="AB27" s="376"/>
      <c r="AC27" s="376"/>
      <c r="AD27" s="376"/>
      <c r="AE27" s="376"/>
      <c r="AF27" s="376"/>
      <c r="AG27" s="377"/>
      <c r="AH27" s="372">
        <v>9</v>
      </c>
      <c r="AI27" s="373"/>
      <c r="AJ27" s="373"/>
      <c r="AK27" s="373"/>
      <c r="AL27" s="374"/>
      <c r="AM27" s="372">
        <v>36406</v>
      </c>
      <c r="AN27" s="373"/>
      <c r="AO27" s="373"/>
      <c r="AP27" s="373"/>
      <c r="AQ27" s="373"/>
      <c r="AR27" s="374"/>
      <c r="AS27" s="372">
        <v>4045</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584935</v>
      </c>
      <c r="BO27" s="454"/>
      <c r="BP27" s="454"/>
      <c r="BQ27" s="454"/>
      <c r="BR27" s="454"/>
      <c r="BS27" s="454"/>
      <c r="BT27" s="454"/>
      <c r="BU27" s="455"/>
      <c r="BV27" s="453">
        <v>584911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3650</v>
      </c>
      <c r="R28" s="373"/>
      <c r="S28" s="373"/>
      <c r="T28" s="373"/>
      <c r="U28" s="373"/>
      <c r="V28" s="374"/>
      <c r="W28" s="462"/>
      <c r="X28" s="399"/>
      <c r="Y28" s="400"/>
      <c r="Z28" s="375" t="s">
        <v>188</v>
      </c>
      <c r="AA28" s="376"/>
      <c r="AB28" s="376"/>
      <c r="AC28" s="376"/>
      <c r="AD28" s="376"/>
      <c r="AE28" s="376"/>
      <c r="AF28" s="376"/>
      <c r="AG28" s="377"/>
      <c r="AH28" s="372" t="s">
        <v>139</v>
      </c>
      <c r="AI28" s="373"/>
      <c r="AJ28" s="373"/>
      <c r="AK28" s="373"/>
      <c r="AL28" s="374"/>
      <c r="AM28" s="372" t="s">
        <v>148</v>
      </c>
      <c r="AN28" s="373"/>
      <c r="AO28" s="373"/>
      <c r="AP28" s="373"/>
      <c r="AQ28" s="373"/>
      <c r="AR28" s="374"/>
      <c r="AS28" s="372" t="s">
        <v>140</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3378070</v>
      </c>
      <c r="BO28" s="449"/>
      <c r="BP28" s="449"/>
      <c r="BQ28" s="449"/>
      <c r="BR28" s="449"/>
      <c r="BS28" s="449"/>
      <c r="BT28" s="449"/>
      <c r="BU28" s="450"/>
      <c r="BV28" s="448">
        <v>3377549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17</v>
      </c>
      <c r="M29" s="373"/>
      <c r="N29" s="373"/>
      <c r="O29" s="373"/>
      <c r="P29" s="374"/>
      <c r="Q29" s="372">
        <v>3480</v>
      </c>
      <c r="R29" s="373"/>
      <c r="S29" s="373"/>
      <c r="T29" s="373"/>
      <c r="U29" s="373"/>
      <c r="V29" s="374"/>
      <c r="W29" s="463"/>
      <c r="X29" s="464"/>
      <c r="Y29" s="465"/>
      <c r="Z29" s="375" t="s">
        <v>191</v>
      </c>
      <c r="AA29" s="376"/>
      <c r="AB29" s="376"/>
      <c r="AC29" s="376"/>
      <c r="AD29" s="376"/>
      <c r="AE29" s="376"/>
      <c r="AF29" s="376"/>
      <c r="AG29" s="377"/>
      <c r="AH29" s="372">
        <v>400</v>
      </c>
      <c r="AI29" s="373"/>
      <c r="AJ29" s="373"/>
      <c r="AK29" s="373"/>
      <c r="AL29" s="374"/>
      <c r="AM29" s="372">
        <v>1303637</v>
      </c>
      <c r="AN29" s="373"/>
      <c r="AO29" s="373"/>
      <c r="AP29" s="373"/>
      <c r="AQ29" s="373"/>
      <c r="AR29" s="374"/>
      <c r="AS29" s="372">
        <v>3259</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2904432</v>
      </c>
      <c r="BO29" s="420"/>
      <c r="BP29" s="420"/>
      <c r="BQ29" s="420"/>
      <c r="BR29" s="420"/>
      <c r="BS29" s="420"/>
      <c r="BT29" s="420"/>
      <c r="BU29" s="421"/>
      <c r="BV29" s="419">
        <v>3427110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10328367</v>
      </c>
      <c r="BO30" s="454"/>
      <c r="BP30" s="454"/>
      <c r="BQ30" s="454"/>
      <c r="BR30" s="454"/>
      <c r="BS30" s="454"/>
      <c r="BT30" s="454"/>
      <c r="BU30" s="455"/>
      <c r="BV30" s="453">
        <v>9598808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206</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県央県南広域環境組合（一般会計）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みずなし本陣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島原地域広域市町村圏組合（一般会計）</v>
      </c>
      <c r="BZ35" s="368"/>
      <c r="CA35" s="368"/>
      <c r="CB35" s="368"/>
      <c r="CC35" s="368"/>
      <c r="CD35" s="368"/>
      <c r="CE35" s="368"/>
      <c r="CF35" s="368"/>
      <c r="CG35" s="368"/>
      <c r="CH35" s="368"/>
      <c r="CI35" s="368"/>
      <c r="CJ35" s="368"/>
      <c r="CK35" s="368"/>
      <c r="CL35" s="368"/>
      <c r="CM35" s="368"/>
      <c r="CN35" s="181"/>
      <c r="CO35" s="367">
        <f t="shared" ref="CO35:CO43" si="3">IF(CQ35="","",CO34+1)</f>
        <v>17</v>
      </c>
      <c r="CP35" s="367"/>
      <c r="CQ35" s="368" t="str">
        <f>IF('各会計、関係団体の財政状況及び健全化判断比率'!BS8="","",'各会計、関係団体の財政状況及び健全化判断比率'!BS8)</f>
        <v>原城振興公社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島原地域広域市町村圏組合（介護保険事業特別会計）</v>
      </c>
      <c r="BZ36" s="368"/>
      <c r="CA36" s="368"/>
      <c r="CB36" s="368"/>
      <c r="CC36" s="368"/>
      <c r="CD36" s="368"/>
      <c r="CE36" s="368"/>
      <c r="CF36" s="368"/>
      <c r="CG36" s="368"/>
      <c r="CH36" s="368"/>
      <c r="CI36" s="368"/>
      <c r="CJ36" s="368"/>
      <c r="CK36" s="368"/>
      <c r="CL36" s="368"/>
      <c r="CM36" s="368"/>
      <c r="CN36" s="181"/>
      <c r="CO36" s="367">
        <f t="shared" si="3"/>
        <v>18</v>
      </c>
      <c r="CP36" s="367"/>
      <c r="CQ36" s="368" t="str">
        <f>IF('各会計、関係団体の財政状況及び健全化判断比率'!BS9="","",'各会計、関係団体の財政状況及び健全化判断比率'!BS9)</f>
        <v>ミナサポ</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雲仙・南島原保健組合（一般会計）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雲仙・南島原保健組合（介護老人保健施設事業特別会計）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雲仙・南島原保健組合（病院事業会計）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長崎県病院企業団：島原病院（長崎県病院企業団病院事業会計）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13</v>
      </c>
      <c r="BX41" s="367"/>
      <c r="BY41" s="368" t="str">
        <f>IF('各会計、関係団体の財政状況及び健全化判断比率'!B75="","",'各会計、関係団体の財政状況及び健全化判断比率'!B75)</f>
        <v>長崎県市町村総合事務組合（一般会計）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14</v>
      </c>
      <c r="BX42" s="367"/>
      <c r="BY42" s="368" t="str">
        <f>IF('各会計、関係団体の財政状況及び健全化判断比率'!B76="","",'各会計、関係団体の財政状況及び健全化判断比率'!B76)</f>
        <v>長崎県市町村総合事務組合（市町村会館管理事業特別会計）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15</v>
      </c>
      <c r="BX43" s="367"/>
      <c r="BY43" s="368" t="str">
        <f>IF('各会計、関係団体の財政状況及び健全化判断比率'!B77="","",'各会計、関係団体の財政状況及び健全化判断比率'!B77)</f>
        <v>長崎県市町村総合事務組合（市町村会館馬町別館管理事業特別会計）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g4COB7TMtUg6t2U9w1EWJm95fWPGiP/vSGf8XdIY7tnjTInHZaOsJC5d7yuU3omHXIzaIPmEqQaKveumxumwA==" saltValue="YmKrZqj4XIBhF9Hz7Cvm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561</v>
      </c>
      <c r="D34" s="1151"/>
      <c r="E34" s="1152"/>
      <c r="F34" s="32">
        <v>9.23</v>
      </c>
      <c r="G34" s="33">
        <v>9.2799999999999994</v>
      </c>
      <c r="H34" s="33">
        <v>10.89</v>
      </c>
      <c r="I34" s="33">
        <v>9.5</v>
      </c>
      <c r="J34" s="34">
        <v>10.62</v>
      </c>
      <c r="K34" s="22"/>
      <c r="L34" s="22"/>
      <c r="M34" s="22"/>
      <c r="N34" s="22"/>
      <c r="O34" s="22"/>
      <c r="P34" s="22"/>
    </row>
    <row r="35" spans="1:16" ht="39" customHeight="1" x14ac:dyDescent="0.15">
      <c r="A35" s="22"/>
      <c r="B35" s="35"/>
      <c r="C35" s="1145" t="s">
        <v>562</v>
      </c>
      <c r="D35" s="1146"/>
      <c r="E35" s="1147"/>
      <c r="F35" s="36">
        <v>3.15</v>
      </c>
      <c r="G35" s="37">
        <v>3.6</v>
      </c>
      <c r="H35" s="37">
        <v>3.31</v>
      </c>
      <c r="I35" s="37">
        <v>3.04</v>
      </c>
      <c r="J35" s="38">
        <v>3.15</v>
      </c>
      <c r="K35" s="22"/>
      <c r="L35" s="22"/>
      <c r="M35" s="22"/>
      <c r="N35" s="22"/>
      <c r="O35" s="22"/>
      <c r="P35" s="22"/>
    </row>
    <row r="36" spans="1:16" ht="39" customHeight="1" x14ac:dyDescent="0.15">
      <c r="A36" s="22"/>
      <c r="B36" s="35"/>
      <c r="C36" s="1145" t="s">
        <v>563</v>
      </c>
      <c r="D36" s="1146"/>
      <c r="E36" s="1147"/>
      <c r="F36" s="36" t="s">
        <v>515</v>
      </c>
      <c r="G36" s="37" t="s">
        <v>515</v>
      </c>
      <c r="H36" s="37">
        <v>1.83</v>
      </c>
      <c r="I36" s="37">
        <v>2.04</v>
      </c>
      <c r="J36" s="38">
        <v>2.38</v>
      </c>
      <c r="K36" s="22"/>
      <c r="L36" s="22"/>
      <c r="M36" s="22"/>
      <c r="N36" s="22"/>
      <c r="O36" s="22"/>
      <c r="P36" s="22"/>
    </row>
    <row r="37" spans="1:16" ht="39" customHeight="1" x14ac:dyDescent="0.15">
      <c r="A37" s="22"/>
      <c r="B37" s="35"/>
      <c r="C37" s="1145" t="s">
        <v>564</v>
      </c>
      <c r="D37" s="1146"/>
      <c r="E37" s="1147"/>
      <c r="F37" s="36">
        <v>4.1900000000000004</v>
      </c>
      <c r="G37" s="37">
        <v>1.76</v>
      </c>
      <c r="H37" s="37">
        <v>2</v>
      </c>
      <c r="I37" s="37">
        <v>1.34</v>
      </c>
      <c r="J37" s="38">
        <v>1.56</v>
      </c>
      <c r="K37" s="22"/>
      <c r="L37" s="22"/>
      <c r="M37" s="22"/>
      <c r="N37" s="22"/>
      <c r="O37" s="22"/>
      <c r="P37" s="22"/>
    </row>
    <row r="38" spans="1:16" ht="39" customHeight="1" x14ac:dyDescent="0.15">
      <c r="A38" s="22"/>
      <c r="B38" s="35"/>
      <c r="C38" s="1145" t="s">
        <v>565</v>
      </c>
      <c r="D38" s="1146"/>
      <c r="E38" s="1147"/>
      <c r="F38" s="36">
        <v>0.01</v>
      </c>
      <c r="G38" s="37">
        <v>0.02</v>
      </c>
      <c r="H38" s="37">
        <v>0</v>
      </c>
      <c r="I38" s="37">
        <v>0.01</v>
      </c>
      <c r="J38" s="38">
        <v>0.01</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566</v>
      </c>
      <c r="D42" s="1146"/>
      <c r="E42" s="1147"/>
      <c r="F42" s="36" t="s">
        <v>515</v>
      </c>
      <c r="G42" s="37" t="s">
        <v>515</v>
      </c>
      <c r="H42" s="37" t="s">
        <v>515</v>
      </c>
      <c r="I42" s="37" t="s">
        <v>515</v>
      </c>
      <c r="J42" s="38" t="s">
        <v>515</v>
      </c>
      <c r="K42" s="22"/>
      <c r="L42" s="22"/>
      <c r="M42" s="22"/>
      <c r="N42" s="22"/>
      <c r="O42" s="22"/>
      <c r="P42" s="22"/>
    </row>
    <row r="43" spans="1:16" ht="39" customHeight="1" thickBot="1" x14ac:dyDescent="0.2">
      <c r="A43" s="22"/>
      <c r="B43" s="40"/>
      <c r="C43" s="1148" t="s">
        <v>567</v>
      </c>
      <c r="D43" s="1149"/>
      <c r="E43" s="1150"/>
      <c r="F43" s="41">
        <v>0</v>
      </c>
      <c r="G43" s="42">
        <v>0.46</v>
      </c>
      <c r="H43" s="42">
        <v>0</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5rV+hEVzfwS6EM7YQ7JPLbUE31I0hMM5AXzpEQ5a9XenbgzFTetuuNXL7zUyk8HL8Zaqvy3ZmnA3q7AjVNkCw==" saltValue="3SHwz8gBAi63uAk+l6W3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2844</v>
      </c>
      <c r="L45" s="60">
        <v>2586</v>
      </c>
      <c r="M45" s="60">
        <v>2477</v>
      </c>
      <c r="N45" s="60">
        <v>2907</v>
      </c>
      <c r="O45" s="61">
        <v>2840</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515</v>
      </c>
      <c r="L46" s="64" t="s">
        <v>515</v>
      </c>
      <c r="M46" s="64" t="s">
        <v>515</v>
      </c>
      <c r="N46" s="64" t="s">
        <v>515</v>
      </c>
      <c r="O46" s="65" t="s">
        <v>515</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515</v>
      </c>
      <c r="L47" s="64" t="s">
        <v>515</v>
      </c>
      <c r="M47" s="64" t="s">
        <v>515</v>
      </c>
      <c r="N47" s="64" t="s">
        <v>515</v>
      </c>
      <c r="O47" s="65" t="s">
        <v>515</v>
      </c>
      <c r="P47" s="48"/>
      <c r="Q47" s="48"/>
      <c r="R47" s="48"/>
      <c r="S47" s="48"/>
      <c r="T47" s="48"/>
      <c r="U47" s="48"/>
    </row>
    <row r="48" spans="1:21" ht="30.75" customHeight="1" x14ac:dyDescent="0.15">
      <c r="A48" s="48"/>
      <c r="B48" s="1178"/>
      <c r="C48" s="1179"/>
      <c r="D48" s="62"/>
      <c r="E48" s="1155" t="s">
        <v>15</v>
      </c>
      <c r="F48" s="1155"/>
      <c r="G48" s="1155"/>
      <c r="H48" s="1155"/>
      <c r="I48" s="1155"/>
      <c r="J48" s="1156"/>
      <c r="K48" s="63">
        <v>483</v>
      </c>
      <c r="L48" s="64">
        <v>464</v>
      </c>
      <c r="M48" s="64">
        <v>424</v>
      </c>
      <c r="N48" s="64">
        <v>430</v>
      </c>
      <c r="O48" s="65">
        <v>430</v>
      </c>
      <c r="P48" s="48"/>
      <c r="Q48" s="48"/>
      <c r="R48" s="48"/>
      <c r="S48" s="48"/>
      <c r="T48" s="48"/>
      <c r="U48" s="48"/>
    </row>
    <row r="49" spans="1:21" ht="30.75" customHeight="1" x14ac:dyDescent="0.15">
      <c r="A49" s="48"/>
      <c r="B49" s="1178"/>
      <c r="C49" s="1179"/>
      <c r="D49" s="62"/>
      <c r="E49" s="1155" t="s">
        <v>16</v>
      </c>
      <c r="F49" s="1155"/>
      <c r="G49" s="1155"/>
      <c r="H49" s="1155"/>
      <c r="I49" s="1155"/>
      <c r="J49" s="1156"/>
      <c r="K49" s="63">
        <v>165</v>
      </c>
      <c r="L49" s="64">
        <v>122</v>
      </c>
      <c r="M49" s="64">
        <v>114</v>
      </c>
      <c r="N49" s="64">
        <v>128</v>
      </c>
      <c r="O49" s="65">
        <v>148</v>
      </c>
      <c r="P49" s="48"/>
      <c r="Q49" s="48"/>
      <c r="R49" s="48"/>
      <c r="S49" s="48"/>
      <c r="T49" s="48"/>
      <c r="U49" s="48"/>
    </row>
    <row r="50" spans="1:21" ht="30.75" customHeight="1" x14ac:dyDescent="0.15">
      <c r="A50" s="48"/>
      <c r="B50" s="1178"/>
      <c r="C50" s="1179"/>
      <c r="D50" s="62"/>
      <c r="E50" s="1155" t="s">
        <v>17</v>
      </c>
      <c r="F50" s="1155"/>
      <c r="G50" s="1155"/>
      <c r="H50" s="1155"/>
      <c r="I50" s="1155"/>
      <c r="J50" s="1156"/>
      <c r="K50" s="63">
        <v>12</v>
      </c>
      <c r="L50" s="64">
        <v>11</v>
      </c>
      <c r="M50" s="64">
        <v>8</v>
      </c>
      <c r="N50" s="64">
        <v>1</v>
      </c>
      <c r="O50" s="65">
        <v>1</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3808</v>
      </c>
      <c r="L52" s="64">
        <v>3767</v>
      </c>
      <c r="M52" s="64">
        <v>3812</v>
      </c>
      <c r="N52" s="64">
        <v>4043</v>
      </c>
      <c r="O52" s="65">
        <v>4061</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-304</v>
      </c>
      <c r="L53" s="69">
        <v>-584</v>
      </c>
      <c r="M53" s="69">
        <v>-789</v>
      </c>
      <c r="N53" s="69">
        <v>-577</v>
      </c>
      <c r="O53" s="70">
        <v>-642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M9kD6WYATRPfODa5BOiT7CYrZS64XtuE1QfPau+AVngeDJxRSF5hhFX5YGHcQld95fEbJgjJhw966a+cB8Nw==" saltValue="BvplbqOyTcfrhbfd2286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196" t="s">
        <v>32</v>
      </c>
      <c r="C41" s="1197"/>
      <c r="D41" s="105"/>
      <c r="E41" s="1198" t="s">
        <v>33</v>
      </c>
      <c r="F41" s="1198"/>
      <c r="G41" s="1198"/>
      <c r="H41" s="1199"/>
      <c r="I41" s="355">
        <v>19958</v>
      </c>
      <c r="J41" s="356">
        <v>21365</v>
      </c>
      <c r="K41" s="356">
        <v>23173</v>
      </c>
      <c r="L41" s="356">
        <v>22193</v>
      </c>
      <c r="M41" s="357">
        <v>20299</v>
      </c>
    </row>
    <row r="42" spans="2:13" ht="27.75" customHeight="1" x14ac:dyDescent="0.15">
      <c r="B42" s="1186"/>
      <c r="C42" s="1187"/>
      <c r="D42" s="106"/>
      <c r="E42" s="1190" t="s">
        <v>34</v>
      </c>
      <c r="F42" s="1190"/>
      <c r="G42" s="1190"/>
      <c r="H42" s="1191"/>
      <c r="I42" s="358" t="s">
        <v>515</v>
      </c>
      <c r="J42" s="359" t="s">
        <v>515</v>
      </c>
      <c r="K42" s="359" t="s">
        <v>515</v>
      </c>
      <c r="L42" s="359" t="s">
        <v>515</v>
      </c>
      <c r="M42" s="360" t="s">
        <v>515</v>
      </c>
    </row>
    <row r="43" spans="2:13" ht="27.75" customHeight="1" x14ac:dyDescent="0.15">
      <c r="B43" s="1186"/>
      <c r="C43" s="1187"/>
      <c r="D43" s="106"/>
      <c r="E43" s="1190" t="s">
        <v>35</v>
      </c>
      <c r="F43" s="1190"/>
      <c r="G43" s="1190"/>
      <c r="H43" s="1191"/>
      <c r="I43" s="358">
        <v>4152</v>
      </c>
      <c r="J43" s="359">
        <v>4688</v>
      </c>
      <c r="K43" s="359">
        <v>4946</v>
      </c>
      <c r="L43" s="359">
        <v>4325</v>
      </c>
      <c r="M43" s="360">
        <v>3917</v>
      </c>
    </row>
    <row r="44" spans="2:13" ht="27.75" customHeight="1" x14ac:dyDescent="0.15">
      <c r="B44" s="1186"/>
      <c r="C44" s="1187"/>
      <c r="D44" s="106"/>
      <c r="E44" s="1190" t="s">
        <v>36</v>
      </c>
      <c r="F44" s="1190"/>
      <c r="G44" s="1190"/>
      <c r="H44" s="1191"/>
      <c r="I44" s="358">
        <v>233</v>
      </c>
      <c r="J44" s="359">
        <v>212</v>
      </c>
      <c r="K44" s="359">
        <v>230</v>
      </c>
      <c r="L44" s="359">
        <v>424</v>
      </c>
      <c r="M44" s="360">
        <v>387</v>
      </c>
    </row>
    <row r="45" spans="2:13" ht="27.75" customHeight="1" x14ac:dyDescent="0.15">
      <c r="B45" s="1186"/>
      <c r="C45" s="1187"/>
      <c r="D45" s="106"/>
      <c r="E45" s="1190" t="s">
        <v>37</v>
      </c>
      <c r="F45" s="1190"/>
      <c r="G45" s="1190"/>
      <c r="H45" s="1191"/>
      <c r="I45" s="358">
        <v>3874</v>
      </c>
      <c r="J45" s="359">
        <v>4054</v>
      </c>
      <c r="K45" s="359">
        <v>3817</v>
      </c>
      <c r="L45" s="359">
        <v>3913</v>
      </c>
      <c r="M45" s="360">
        <v>3463</v>
      </c>
    </row>
    <row r="46" spans="2:13" ht="27.75" customHeight="1" x14ac:dyDescent="0.15">
      <c r="B46" s="1186"/>
      <c r="C46" s="1187"/>
      <c r="D46" s="107"/>
      <c r="E46" s="1190" t="s">
        <v>38</v>
      </c>
      <c r="F46" s="1190"/>
      <c r="G46" s="1190"/>
      <c r="H46" s="1191"/>
      <c r="I46" s="358" t="s">
        <v>515</v>
      </c>
      <c r="J46" s="359" t="s">
        <v>515</v>
      </c>
      <c r="K46" s="359" t="s">
        <v>515</v>
      </c>
      <c r="L46" s="359" t="s">
        <v>515</v>
      </c>
      <c r="M46" s="360" t="s">
        <v>515</v>
      </c>
    </row>
    <row r="47" spans="2:13" ht="27.75" customHeight="1" x14ac:dyDescent="0.15">
      <c r="B47" s="1186"/>
      <c r="C47" s="1187"/>
      <c r="D47" s="108"/>
      <c r="E47" s="1200" t="s">
        <v>39</v>
      </c>
      <c r="F47" s="1201"/>
      <c r="G47" s="1201"/>
      <c r="H47" s="1202"/>
      <c r="I47" s="358" t="s">
        <v>515</v>
      </c>
      <c r="J47" s="359" t="s">
        <v>515</v>
      </c>
      <c r="K47" s="359" t="s">
        <v>515</v>
      </c>
      <c r="L47" s="359" t="s">
        <v>515</v>
      </c>
      <c r="M47" s="360" t="s">
        <v>515</v>
      </c>
    </row>
    <row r="48" spans="2:13" ht="27.75" customHeight="1" x14ac:dyDescent="0.15">
      <c r="B48" s="1186"/>
      <c r="C48" s="1187"/>
      <c r="D48" s="106"/>
      <c r="E48" s="1190" t="s">
        <v>40</v>
      </c>
      <c r="F48" s="1190"/>
      <c r="G48" s="1190"/>
      <c r="H48" s="1191"/>
      <c r="I48" s="358" t="s">
        <v>515</v>
      </c>
      <c r="J48" s="359" t="s">
        <v>515</v>
      </c>
      <c r="K48" s="359" t="s">
        <v>515</v>
      </c>
      <c r="L48" s="359" t="s">
        <v>515</v>
      </c>
      <c r="M48" s="360" t="s">
        <v>515</v>
      </c>
    </row>
    <row r="49" spans="2:13" ht="27.75" customHeight="1" x14ac:dyDescent="0.15">
      <c r="B49" s="1188"/>
      <c r="C49" s="1189"/>
      <c r="D49" s="106"/>
      <c r="E49" s="1190" t="s">
        <v>41</v>
      </c>
      <c r="F49" s="1190"/>
      <c r="G49" s="1190"/>
      <c r="H49" s="1191"/>
      <c r="I49" s="358" t="s">
        <v>515</v>
      </c>
      <c r="J49" s="359" t="s">
        <v>515</v>
      </c>
      <c r="K49" s="359" t="s">
        <v>515</v>
      </c>
      <c r="L49" s="359" t="s">
        <v>515</v>
      </c>
      <c r="M49" s="360" t="s">
        <v>515</v>
      </c>
    </row>
    <row r="50" spans="2:13" ht="27.75" customHeight="1" x14ac:dyDescent="0.15">
      <c r="B50" s="1184" t="s">
        <v>42</v>
      </c>
      <c r="C50" s="1185"/>
      <c r="D50" s="109"/>
      <c r="E50" s="1190" t="s">
        <v>43</v>
      </c>
      <c r="F50" s="1190"/>
      <c r="G50" s="1190"/>
      <c r="H50" s="1191"/>
      <c r="I50" s="358">
        <v>14911</v>
      </c>
      <c r="J50" s="359">
        <v>14489</v>
      </c>
      <c r="K50" s="359">
        <v>14184</v>
      </c>
      <c r="L50" s="359">
        <v>13494</v>
      </c>
      <c r="M50" s="360">
        <v>14138</v>
      </c>
    </row>
    <row r="51" spans="2:13" ht="27.75" customHeight="1" x14ac:dyDescent="0.15">
      <c r="B51" s="1186"/>
      <c r="C51" s="1187"/>
      <c r="D51" s="106"/>
      <c r="E51" s="1190" t="s">
        <v>44</v>
      </c>
      <c r="F51" s="1190"/>
      <c r="G51" s="1190"/>
      <c r="H51" s="1191"/>
      <c r="I51" s="358">
        <v>66</v>
      </c>
      <c r="J51" s="359">
        <v>58</v>
      </c>
      <c r="K51" s="359">
        <v>95</v>
      </c>
      <c r="L51" s="359">
        <v>57</v>
      </c>
      <c r="M51" s="360">
        <v>50</v>
      </c>
    </row>
    <row r="52" spans="2:13" ht="27.75" customHeight="1" x14ac:dyDescent="0.15">
      <c r="B52" s="1188"/>
      <c r="C52" s="1189"/>
      <c r="D52" s="106"/>
      <c r="E52" s="1190" t="s">
        <v>45</v>
      </c>
      <c r="F52" s="1190"/>
      <c r="G52" s="1190"/>
      <c r="H52" s="1191"/>
      <c r="I52" s="358">
        <v>29217</v>
      </c>
      <c r="J52" s="359">
        <v>30320</v>
      </c>
      <c r="K52" s="359">
        <v>31271</v>
      </c>
      <c r="L52" s="359">
        <v>30464</v>
      </c>
      <c r="M52" s="360">
        <v>28464</v>
      </c>
    </row>
    <row r="53" spans="2:13" ht="27.75" customHeight="1" thickBot="1" x14ac:dyDescent="0.2">
      <c r="B53" s="1192" t="s">
        <v>46</v>
      </c>
      <c r="C53" s="1193"/>
      <c r="D53" s="110"/>
      <c r="E53" s="1194" t="s">
        <v>47</v>
      </c>
      <c r="F53" s="1194"/>
      <c r="G53" s="1194"/>
      <c r="H53" s="1195"/>
      <c r="I53" s="361">
        <v>-15979</v>
      </c>
      <c r="J53" s="362">
        <v>-14548</v>
      </c>
      <c r="K53" s="362">
        <v>-13382</v>
      </c>
      <c r="L53" s="362">
        <v>-13161</v>
      </c>
      <c r="M53" s="363">
        <v>-14584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7bzgtKxJLH0rBUoR1b2Pw33dTd3xBalWE+gFSSNknllU+Ukmm9leq/VimQd8Re/NRO0tiyMqhqdcpmFHZU0/pQ==" saltValue="+iWvHklvE3ZFAtTR+8HR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50</v>
      </c>
      <c r="D55" s="1211"/>
      <c r="E55" s="1212"/>
      <c r="F55" s="122">
        <v>3383</v>
      </c>
      <c r="G55" s="122">
        <v>3378</v>
      </c>
      <c r="H55" s="123">
        <v>3378</v>
      </c>
    </row>
    <row r="56" spans="2:8" ht="52.5" customHeight="1" x14ac:dyDescent="0.15">
      <c r="B56" s="124"/>
      <c r="C56" s="1213" t="s">
        <v>51</v>
      </c>
      <c r="D56" s="1213"/>
      <c r="E56" s="1214"/>
      <c r="F56" s="125">
        <v>4233</v>
      </c>
      <c r="G56" s="125">
        <v>3427</v>
      </c>
      <c r="H56" s="126">
        <v>2904</v>
      </c>
    </row>
    <row r="57" spans="2:8" ht="53.25" customHeight="1" x14ac:dyDescent="0.15">
      <c r="B57" s="124"/>
      <c r="C57" s="1215" t="s">
        <v>52</v>
      </c>
      <c r="D57" s="1215"/>
      <c r="E57" s="1216"/>
      <c r="F57" s="127">
        <v>9323</v>
      </c>
      <c r="G57" s="127">
        <v>9599</v>
      </c>
      <c r="H57" s="128">
        <v>10328</v>
      </c>
    </row>
    <row r="58" spans="2:8" ht="45.75" customHeight="1" x14ac:dyDescent="0.15">
      <c r="B58" s="129"/>
      <c r="C58" s="1203" t="s">
        <v>596</v>
      </c>
      <c r="D58" s="1204"/>
      <c r="E58" s="1205"/>
      <c r="F58" s="130">
        <v>4000</v>
      </c>
      <c r="G58" s="130">
        <v>4000</v>
      </c>
      <c r="H58" s="131">
        <v>4000</v>
      </c>
    </row>
    <row r="59" spans="2:8" ht="45.75" customHeight="1" x14ac:dyDescent="0.15">
      <c r="B59" s="129"/>
      <c r="C59" s="1203" t="s">
        <v>597</v>
      </c>
      <c r="D59" s="1204"/>
      <c r="E59" s="1205"/>
      <c r="F59" s="130">
        <v>1101</v>
      </c>
      <c r="G59" s="130">
        <v>1261</v>
      </c>
      <c r="H59" s="131">
        <v>1417</v>
      </c>
    </row>
    <row r="60" spans="2:8" ht="45.75" customHeight="1" x14ac:dyDescent="0.15">
      <c r="B60" s="129"/>
      <c r="C60" s="1203" t="s">
        <v>598</v>
      </c>
      <c r="D60" s="1204"/>
      <c r="E60" s="1205"/>
      <c r="F60" s="130">
        <v>1255</v>
      </c>
      <c r="G60" s="130">
        <v>1255</v>
      </c>
      <c r="H60" s="131">
        <v>1255</v>
      </c>
    </row>
    <row r="61" spans="2:8" ht="45.75" customHeight="1" x14ac:dyDescent="0.15">
      <c r="B61" s="129"/>
      <c r="C61" s="1203" t="s">
        <v>599</v>
      </c>
      <c r="D61" s="1204"/>
      <c r="E61" s="1205"/>
      <c r="F61" s="130">
        <v>700</v>
      </c>
      <c r="G61" s="130">
        <v>670</v>
      </c>
      <c r="H61" s="131">
        <v>1016</v>
      </c>
    </row>
    <row r="62" spans="2:8" ht="45.75" customHeight="1" thickBot="1" x14ac:dyDescent="0.2">
      <c r="B62" s="132"/>
      <c r="C62" s="1206" t="s">
        <v>600</v>
      </c>
      <c r="D62" s="1207"/>
      <c r="E62" s="1208"/>
      <c r="F62" s="133">
        <v>781</v>
      </c>
      <c r="G62" s="133">
        <v>795</v>
      </c>
      <c r="H62" s="134">
        <v>946</v>
      </c>
    </row>
    <row r="63" spans="2:8" ht="52.5" customHeight="1" thickBot="1" x14ac:dyDescent="0.2">
      <c r="B63" s="135"/>
      <c r="C63" s="1209" t="s">
        <v>53</v>
      </c>
      <c r="D63" s="1209"/>
      <c r="E63" s="1210"/>
      <c r="F63" s="136">
        <v>16940</v>
      </c>
      <c r="G63" s="136">
        <v>16403</v>
      </c>
      <c r="H63" s="137">
        <v>16611</v>
      </c>
    </row>
    <row r="64" spans="2:8" x14ac:dyDescent="0.15"/>
  </sheetData>
  <sheetProtection algorithmName="SHA-512" hashValue="xizMBE0Q7BDm7vwU+JaqGUa3k7V2AvCjmfA14vh66QKyh7RZ54aJmlB6AhfpZtSnXrUJv9LFZB1YIofkMNsySw==" saltValue="mCJ+DE2z2xxqWviuMsCR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AC6D0-60A1-4D61-9F3A-DECC9BA723BA}">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556</v>
      </c>
      <c r="BQ50" s="1250"/>
      <c r="BR50" s="1250"/>
      <c r="BS50" s="1250"/>
      <c r="BT50" s="1250"/>
      <c r="BU50" s="1250"/>
      <c r="BV50" s="1250"/>
      <c r="BW50" s="1250"/>
      <c r="BX50" s="1250" t="s">
        <v>557</v>
      </c>
      <c r="BY50" s="1250"/>
      <c r="BZ50" s="1250"/>
      <c r="CA50" s="1250"/>
      <c r="CB50" s="1250"/>
      <c r="CC50" s="1250"/>
      <c r="CD50" s="1250"/>
      <c r="CE50" s="1250"/>
      <c r="CF50" s="1250" t="s">
        <v>558</v>
      </c>
      <c r="CG50" s="1250"/>
      <c r="CH50" s="1250"/>
      <c r="CI50" s="1250"/>
      <c r="CJ50" s="1250"/>
      <c r="CK50" s="1250"/>
      <c r="CL50" s="1250"/>
      <c r="CM50" s="1250"/>
      <c r="CN50" s="1250" t="s">
        <v>559</v>
      </c>
      <c r="CO50" s="1250"/>
      <c r="CP50" s="1250"/>
      <c r="CQ50" s="1250"/>
      <c r="CR50" s="1250"/>
      <c r="CS50" s="1250"/>
      <c r="CT50" s="1250"/>
      <c r="CU50" s="1250"/>
      <c r="CV50" s="1250" t="s">
        <v>560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605</v>
      </c>
      <c r="AO51" s="1254"/>
      <c r="AP51" s="1254"/>
      <c r="AQ51" s="1254"/>
      <c r="AR51" s="1254"/>
      <c r="AS51" s="1254"/>
      <c r="AT51" s="1254"/>
      <c r="AU51" s="1254"/>
      <c r="AV51" s="1254"/>
      <c r="AW51" s="1254"/>
      <c r="AX51" s="1254"/>
      <c r="AY51" s="1254"/>
      <c r="AZ51" s="1254"/>
      <c r="BA51" s="1254"/>
      <c r="BB51" s="1254" t="s">
        <v>606</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607</v>
      </c>
      <c r="BC53" s="1254"/>
      <c r="BD53" s="1254"/>
      <c r="BE53" s="1254"/>
      <c r="BF53" s="1254"/>
      <c r="BG53" s="1254"/>
      <c r="BH53" s="1254"/>
      <c r="BI53" s="1254"/>
      <c r="BJ53" s="1254"/>
      <c r="BK53" s="1254"/>
      <c r="BL53" s="1254"/>
      <c r="BM53" s="1254"/>
      <c r="BN53" s="1254"/>
      <c r="BO53" s="1254"/>
      <c r="BP53" s="1255">
        <v>58</v>
      </c>
      <c r="BQ53" s="1255"/>
      <c r="BR53" s="1255"/>
      <c r="BS53" s="1255"/>
      <c r="BT53" s="1255"/>
      <c r="BU53" s="1255"/>
      <c r="BV53" s="1255"/>
      <c r="BW53" s="1255"/>
      <c r="BX53" s="1255">
        <v>59.3</v>
      </c>
      <c r="BY53" s="1255"/>
      <c r="BZ53" s="1255"/>
      <c r="CA53" s="1255"/>
      <c r="CB53" s="1255"/>
      <c r="CC53" s="1255"/>
      <c r="CD53" s="1255"/>
      <c r="CE53" s="1255"/>
      <c r="CF53" s="1255">
        <v>60.5</v>
      </c>
      <c r="CG53" s="1255"/>
      <c r="CH53" s="1255"/>
      <c r="CI53" s="1255"/>
      <c r="CJ53" s="1255"/>
      <c r="CK53" s="1255"/>
      <c r="CL53" s="1255"/>
      <c r="CM53" s="1255"/>
      <c r="CN53" s="1255">
        <v>61.8</v>
      </c>
      <c r="CO53" s="1255"/>
      <c r="CP53" s="1255"/>
      <c r="CQ53" s="1255"/>
      <c r="CR53" s="1255"/>
      <c r="CS53" s="1255"/>
      <c r="CT53" s="1255"/>
      <c r="CU53" s="1255"/>
      <c r="CV53" s="1255">
        <v>63.5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608</v>
      </c>
      <c r="AO55" s="1250"/>
      <c r="AP55" s="1250"/>
      <c r="AQ55" s="1250"/>
      <c r="AR55" s="1250"/>
      <c r="AS55" s="1250"/>
      <c r="AT55" s="1250"/>
      <c r="AU55" s="1250"/>
      <c r="AV55" s="1250"/>
      <c r="AW55" s="1250"/>
      <c r="AX55" s="1250"/>
      <c r="AY55" s="1250"/>
      <c r="AZ55" s="1250"/>
      <c r="BA55" s="1250"/>
      <c r="BB55" s="1254" t="s">
        <v>606</v>
      </c>
      <c r="BC55" s="1254"/>
      <c r="BD55" s="1254"/>
      <c r="BE55" s="1254"/>
      <c r="BF55" s="1254"/>
      <c r="BG55" s="1254"/>
      <c r="BH55" s="1254"/>
      <c r="BI55" s="1254"/>
      <c r="BJ55" s="1254"/>
      <c r="BK55" s="1254"/>
      <c r="BL55" s="1254"/>
      <c r="BM55" s="1254"/>
      <c r="BN55" s="1254"/>
      <c r="BO55" s="1254"/>
      <c r="BP55" s="1255">
        <v>48</v>
      </c>
      <c r="BQ55" s="1255"/>
      <c r="BR55" s="1255"/>
      <c r="BS55" s="1255"/>
      <c r="BT55" s="1255"/>
      <c r="BU55" s="1255"/>
      <c r="BV55" s="1255"/>
      <c r="BW55" s="1255"/>
      <c r="BX55" s="1255">
        <v>49.1</v>
      </c>
      <c r="BY55" s="1255"/>
      <c r="BZ55" s="1255"/>
      <c r="CA55" s="1255"/>
      <c r="CB55" s="1255"/>
      <c r="CC55" s="1255"/>
      <c r="CD55" s="1255"/>
      <c r="CE55" s="1255"/>
      <c r="CF55" s="1255">
        <v>41.5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607</v>
      </c>
      <c r="BC57" s="1254"/>
      <c r="BD57" s="1254"/>
      <c r="BE57" s="1254"/>
      <c r="BF57" s="1254"/>
      <c r="BG57" s="1254"/>
      <c r="BH57" s="1254"/>
      <c r="BI57" s="1254"/>
      <c r="BJ57" s="1254"/>
      <c r="BK57" s="1254"/>
      <c r="BL57" s="1254"/>
      <c r="BM57" s="1254"/>
      <c r="BN57" s="1254"/>
      <c r="BO57" s="1254"/>
      <c r="BP57" s="1255">
        <v>60.8</v>
      </c>
      <c r="BQ57" s="1255"/>
      <c r="BR57" s="1255"/>
      <c r="BS57" s="1255"/>
      <c r="BT57" s="1255"/>
      <c r="BU57" s="1255"/>
      <c r="BV57" s="1255"/>
      <c r="BW57" s="1255"/>
      <c r="BX57" s="1255">
        <v>61</v>
      </c>
      <c r="BY57" s="1255"/>
      <c r="BZ57" s="1255"/>
      <c r="CA57" s="1255"/>
      <c r="CB57" s="1255"/>
      <c r="CC57" s="1255"/>
      <c r="CD57" s="1255"/>
      <c r="CE57" s="1255"/>
      <c r="CF57" s="1255">
        <v>61.7</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609</v>
      </c>
    </row>
    <row r="64" spans="1:109" x14ac:dyDescent="0.15">
      <c r="B64" s="1225"/>
      <c r="G64" s="1232"/>
      <c r="I64" s="1265"/>
      <c r="J64" s="1265"/>
      <c r="K64" s="1265"/>
      <c r="L64" s="1265"/>
      <c r="M64" s="1265"/>
      <c r="N64" s="1266"/>
      <c r="AM64" s="1232"/>
      <c r="AN64" s="1232" t="s">
        <v>602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610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604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556</v>
      </c>
      <c r="BQ72" s="1250"/>
      <c r="BR72" s="1250"/>
      <c r="BS72" s="1250"/>
      <c r="BT72" s="1250"/>
      <c r="BU72" s="1250"/>
      <c r="BV72" s="1250"/>
      <c r="BW72" s="1250"/>
      <c r="BX72" s="1250" t="s">
        <v>557</v>
      </c>
      <c r="BY72" s="1250"/>
      <c r="BZ72" s="1250"/>
      <c r="CA72" s="1250"/>
      <c r="CB72" s="1250"/>
      <c r="CC72" s="1250"/>
      <c r="CD72" s="1250"/>
      <c r="CE72" s="1250"/>
      <c r="CF72" s="1250" t="s">
        <v>558</v>
      </c>
      <c r="CG72" s="1250"/>
      <c r="CH72" s="1250"/>
      <c r="CI72" s="1250"/>
      <c r="CJ72" s="1250"/>
      <c r="CK72" s="1250"/>
      <c r="CL72" s="1250"/>
      <c r="CM72" s="1250"/>
      <c r="CN72" s="1250" t="s">
        <v>559</v>
      </c>
      <c r="CO72" s="1250"/>
      <c r="CP72" s="1250"/>
      <c r="CQ72" s="1250"/>
      <c r="CR72" s="1250"/>
      <c r="CS72" s="1250"/>
      <c r="CT72" s="1250"/>
      <c r="CU72" s="1250"/>
      <c r="CV72" s="1250" t="s">
        <v>560</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605</v>
      </c>
      <c r="AO73" s="1254"/>
      <c r="AP73" s="1254"/>
      <c r="AQ73" s="1254"/>
      <c r="AR73" s="1254"/>
      <c r="AS73" s="1254"/>
      <c r="AT73" s="1254"/>
      <c r="AU73" s="1254"/>
      <c r="AV73" s="1254"/>
      <c r="AW73" s="1254"/>
      <c r="AX73" s="1254"/>
      <c r="AY73" s="1254"/>
      <c r="AZ73" s="1254"/>
      <c r="BA73" s="1254"/>
      <c r="BB73" s="1254" t="s">
        <v>606</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611</v>
      </c>
      <c r="BC75" s="1254"/>
      <c r="BD75" s="1254"/>
      <c r="BE75" s="1254"/>
      <c r="BF75" s="1254"/>
      <c r="BG75" s="1254"/>
      <c r="BH75" s="1254"/>
      <c r="BI75" s="1254"/>
      <c r="BJ75" s="1254"/>
      <c r="BK75" s="1254"/>
      <c r="BL75" s="1254"/>
      <c r="BM75" s="1254"/>
      <c r="BN75" s="1254"/>
      <c r="BO75" s="1254"/>
      <c r="BP75" s="1255">
        <v>0.8</v>
      </c>
      <c r="BQ75" s="1255"/>
      <c r="BR75" s="1255"/>
      <c r="BS75" s="1255"/>
      <c r="BT75" s="1255"/>
      <c r="BU75" s="1255"/>
      <c r="BV75" s="1255"/>
      <c r="BW75" s="1255"/>
      <c r="BX75" s="1255">
        <v>-2</v>
      </c>
      <c r="BY75" s="1255"/>
      <c r="BZ75" s="1255"/>
      <c r="CA75" s="1255"/>
      <c r="CB75" s="1255"/>
      <c r="CC75" s="1255"/>
      <c r="CD75" s="1255"/>
      <c r="CE75" s="1255"/>
      <c r="CF75" s="1255">
        <v>-4.0999999999999996</v>
      </c>
      <c r="CG75" s="1255"/>
      <c r="CH75" s="1255"/>
      <c r="CI75" s="1255"/>
      <c r="CJ75" s="1255"/>
      <c r="CK75" s="1255"/>
      <c r="CL75" s="1255"/>
      <c r="CM75" s="1255"/>
      <c r="CN75" s="1255">
        <v>-4.8</v>
      </c>
      <c r="CO75" s="1255"/>
      <c r="CP75" s="1255"/>
      <c r="CQ75" s="1255"/>
      <c r="CR75" s="1255"/>
      <c r="CS75" s="1255"/>
      <c r="CT75" s="1255"/>
      <c r="CU75" s="1255"/>
      <c r="CV75" s="1255">
        <v>-4.9000000000000004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3"/>
      <c r="L77" s="1273"/>
      <c r="M77" s="1273"/>
      <c r="N77" s="1273"/>
      <c r="AN77" s="1250" t="s">
        <v>608</v>
      </c>
      <c r="AO77" s="1250"/>
      <c r="AP77" s="1250"/>
      <c r="AQ77" s="1250"/>
      <c r="AR77" s="1250"/>
      <c r="AS77" s="1250"/>
      <c r="AT77" s="1250"/>
      <c r="AU77" s="1250"/>
      <c r="AV77" s="1250"/>
      <c r="AW77" s="1250"/>
      <c r="AX77" s="1250"/>
      <c r="AY77" s="1250"/>
      <c r="AZ77" s="1250"/>
      <c r="BA77" s="1250"/>
      <c r="BB77" s="1254" t="s">
        <v>606</v>
      </c>
      <c r="BC77" s="1254"/>
      <c r="BD77" s="1254"/>
      <c r="BE77" s="1254"/>
      <c r="BF77" s="1254"/>
      <c r="BG77" s="1254"/>
      <c r="BH77" s="1254"/>
      <c r="BI77" s="1254"/>
      <c r="BJ77" s="1254"/>
      <c r="BK77" s="1254"/>
      <c r="BL77" s="1254"/>
      <c r="BM77" s="1254"/>
      <c r="BN77" s="1254"/>
      <c r="BO77" s="1254"/>
      <c r="BP77" s="1255">
        <v>48</v>
      </c>
      <c r="BQ77" s="1255"/>
      <c r="BR77" s="1255"/>
      <c r="BS77" s="1255"/>
      <c r="BT77" s="1255"/>
      <c r="BU77" s="1255"/>
      <c r="BV77" s="1255"/>
      <c r="BW77" s="1255"/>
      <c r="BX77" s="1255">
        <v>49.1</v>
      </c>
      <c r="BY77" s="1255"/>
      <c r="BZ77" s="1255"/>
      <c r="CA77" s="1255"/>
      <c r="CB77" s="1255"/>
      <c r="CC77" s="1255"/>
      <c r="CD77" s="1255"/>
      <c r="CE77" s="1255"/>
      <c r="CF77" s="1255">
        <v>41.5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4"/>
      <c r="L79" s="1274"/>
      <c r="M79" s="1274"/>
      <c r="N79" s="1274"/>
      <c r="AN79" s="1250"/>
      <c r="AO79" s="1250"/>
      <c r="AP79" s="1250"/>
      <c r="AQ79" s="1250"/>
      <c r="AR79" s="1250"/>
      <c r="AS79" s="1250"/>
      <c r="AT79" s="1250"/>
      <c r="AU79" s="1250"/>
      <c r="AV79" s="1250"/>
      <c r="AW79" s="1250"/>
      <c r="AX79" s="1250"/>
      <c r="AY79" s="1250"/>
      <c r="AZ79" s="1250"/>
      <c r="BA79" s="1250"/>
      <c r="BB79" s="1254" t="s">
        <v>611</v>
      </c>
      <c r="BC79" s="1254"/>
      <c r="BD79" s="1254"/>
      <c r="BE79" s="1254"/>
      <c r="BF79" s="1254"/>
      <c r="BG79" s="1254"/>
      <c r="BH79" s="1254"/>
      <c r="BI79" s="1254"/>
      <c r="BJ79" s="1254"/>
      <c r="BK79" s="1254"/>
      <c r="BL79" s="1254"/>
      <c r="BM79" s="1254"/>
      <c r="BN79" s="1254"/>
      <c r="BO79" s="1254"/>
      <c r="BP79" s="1255">
        <v>9.6</v>
      </c>
      <c r="BQ79" s="1255"/>
      <c r="BR79" s="1255"/>
      <c r="BS79" s="1255"/>
      <c r="BT79" s="1255"/>
      <c r="BU79" s="1255"/>
      <c r="BV79" s="1255"/>
      <c r="BW79" s="1255"/>
      <c r="BX79" s="1255">
        <v>9.5</v>
      </c>
      <c r="BY79" s="1255"/>
      <c r="BZ79" s="1255"/>
      <c r="CA79" s="1255"/>
      <c r="CB79" s="1255"/>
      <c r="CC79" s="1255"/>
      <c r="CD79" s="1255"/>
      <c r="CE79" s="1255"/>
      <c r="CF79" s="1255">
        <v>9.1999999999999993</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x14ac:dyDescent="0.15">
      <c r="B80" s="1225"/>
      <c r="G80" s="1244"/>
      <c r="H80" s="1244"/>
      <c r="I80" s="1257"/>
      <c r="J80" s="1257"/>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XEQx6o9vblWx8SECID4EuqFqSbwZZoFL+puarXisTut5k4e+9gjstHyPGlP0J/0dBXmrIpc1Zgsi3hLkDThAgg==" saltValue="W3cDW8EG4o1SLGjlwmum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BFB8D-B0F5-4C85-B541-883D10E6EC7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Ru3ppYMDe/py9UqFSZdCKSWjs61enNdtOgAqtfVjTyO5U7Pa//B8F3mq2B7pjZIu5cjConsn5kfkVKYQw7WpUQ==" saltValue="keqTZSH0MCfx74vV9F91j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73BE8-FA37-4A9A-9DFA-6B05F5A45E7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hjxbcNQn+K4b7O6JLgTngIl6gjD1axYpbyG4hQy3XBLohaza3ViNJM/THt6URNTEll3PwZ0etB//+1OJ6R0jNA==" saltValue="LQ044G7za/Pk24Dz2qw1X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96742</v>
      </c>
      <c r="E3" s="156"/>
      <c r="F3" s="157">
        <v>85173</v>
      </c>
      <c r="G3" s="158"/>
      <c r="H3" s="159"/>
    </row>
    <row r="4" spans="1:8" x14ac:dyDescent="0.15">
      <c r="A4" s="160"/>
      <c r="B4" s="161"/>
      <c r="C4" s="162"/>
      <c r="D4" s="163">
        <v>71239</v>
      </c>
      <c r="E4" s="164"/>
      <c r="F4" s="165">
        <v>43913</v>
      </c>
      <c r="G4" s="166"/>
      <c r="H4" s="167"/>
    </row>
    <row r="5" spans="1:8" x14ac:dyDescent="0.15">
      <c r="A5" s="148" t="s">
        <v>548</v>
      </c>
      <c r="B5" s="153"/>
      <c r="C5" s="154"/>
      <c r="D5" s="155">
        <v>155309</v>
      </c>
      <c r="E5" s="156"/>
      <c r="F5" s="157">
        <v>94081</v>
      </c>
      <c r="G5" s="158"/>
      <c r="H5" s="159"/>
    </row>
    <row r="6" spans="1:8" x14ac:dyDescent="0.15">
      <c r="A6" s="160"/>
      <c r="B6" s="161"/>
      <c r="C6" s="162"/>
      <c r="D6" s="163">
        <v>98488</v>
      </c>
      <c r="E6" s="164"/>
      <c r="F6" s="165">
        <v>48949</v>
      </c>
      <c r="G6" s="166"/>
      <c r="H6" s="167"/>
    </row>
    <row r="7" spans="1:8" x14ac:dyDescent="0.15">
      <c r="A7" s="148" t="s">
        <v>549</v>
      </c>
      <c r="B7" s="153"/>
      <c r="C7" s="154"/>
      <c r="D7" s="155">
        <v>170201</v>
      </c>
      <c r="E7" s="156"/>
      <c r="F7" s="157">
        <v>92632</v>
      </c>
      <c r="G7" s="158"/>
      <c r="H7" s="159"/>
    </row>
    <row r="8" spans="1:8" x14ac:dyDescent="0.15">
      <c r="A8" s="160"/>
      <c r="B8" s="161"/>
      <c r="C8" s="162"/>
      <c r="D8" s="163">
        <v>75198</v>
      </c>
      <c r="E8" s="164"/>
      <c r="F8" s="165">
        <v>47978</v>
      </c>
      <c r="G8" s="166"/>
      <c r="H8" s="167"/>
    </row>
    <row r="9" spans="1:8" x14ac:dyDescent="0.15">
      <c r="A9" s="148" t="s">
        <v>550</v>
      </c>
      <c r="B9" s="153"/>
      <c r="C9" s="154"/>
      <c r="D9" s="155">
        <v>139510</v>
      </c>
      <c r="E9" s="156"/>
      <c r="F9" s="157">
        <v>96469</v>
      </c>
      <c r="G9" s="158"/>
      <c r="H9" s="159"/>
    </row>
    <row r="10" spans="1:8" x14ac:dyDescent="0.15">
      <c r="A10" s="160"/>
      <c r="B10" s="161"/>
      <c r="C10" s="162"/>
      <c r="D10" s="163">
        <v>91658</v>
      </c>
      <c r="E10" s="164"/>
      <c r="F10" s="165">
        <v>49775</v>
      </c>
      <c r="G10" s="166"/>
      <c r="H10" s="167"/>
    </row>
    <row r="11" spans="1:8" x14ac:dyDescent="0.15">
      <c r="A11" s="148" t="s">
        <v>551</v>
      </c>
      <c r="B11" s="153"/>
      <c r="C11" s="154"/>
      <c r="D11" s="155">
        <v>110603</v>
      </c>
      <c r="E11" s="156"/>
      <c r="F11" s="157">
        <v>85743</v>
      </c>
      <c r="G11" s="158"/>
      <c r="H11" s="159"/>
    </row>
    <row r="12" spans="1:8" x14ac:dyDescent="0.15">
      <c r="A12" s="160"/>
      <c r="B12" s="161"/>
      <c r="C12" s="168"/>
      <c r="D12" s="163">
        <v>41831</v>
      </c>
      <c r="E12" s="164"/>
      <c r="F12" s="165">
        <v>45231</v>
      </c>
      <c r="G12" s="166"/>
      <c r="H12" s="167"/>
    </row>
    <row r="13" spans="1:8" x14ac:dyDescent="0.15">
      <c r="A13" s="148"/>
      <c r="B13" s="153"/>
      <c r="C13" s="169"/>
      <c r="D13" s="170">
        <v>134473</v>
      </c>
      <c r="E13" s="171"/>
      <c r="F13" s="172">
        <v>90820</v>
      </c>
      <c r="G13" s="173"/>
      <c r="H13" s="159"/>
    </row>
    <row r="14" spans="1:8" x14ac:dyDescent="0.15">
      <c r="A14" s="160"/>
      <c r="B14" s="161"/>
      <c r="C14" s="162"/>
      <c r="D14" s="163">
        <v>75683</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9.23</v>
      </c>
      <c r="C19" s="174">
        <f>ROUND(VALUE(SUBSTITUTE(実質収支比率等に係る経年分析!G$48,"▲","-")),2)</f>
        <v>9.2799999999999994</v>
      </c>
      <c r="D19" s="174">
        <f>ROUND(VALUE(SUBSTITUTE(実質収支比率等に係る経年分析!H$48,"▲","-")),2)</f>
        <v>10.9</v>
      </c>
      <c r="E19" s="174">
        <f>ROUND(VALUE(SUBSTITUTE(実質収支比率等に係る経年分析!I$48,"▲","-")),2)</f>
        <v>9.51</v>
      </c>
      <c r="F19" s="174">
        <f>ROUND(VALUE(SUBSTITUTE(実質収支比率等に係る経年分析!J$48,"▲","-")),2)</f>
        <v>10.63</v>
      </c>
    </row>
    <row r="20" spans="1:11" x14ac:dyDescent="0.15">
      <c r="A20" s="174" t="s">
        <v>57</v>
      </c>
      <c r="B20" s="174">
        <f>ROUND(VALUE(SUBSTITUTE(実質収支比率等に係る経年分析!F$47,"▲","-")),2)</f>
        <v>19.739999999999998</v>
      </c>
      <c r="C20" s="174">
        <f>ROUND(VALUE(SUBSTITUTE(実質収支比率等に係る経年分析!G$47,"▲","-")),2)</f>
        <v>20.36</v>
      </c>
      <c r="D20" s="174">
        <f>ROUND(VALUE(SUBSTITUTE(実質収支比率等に係る経年分析!H$47,"▲","-")),2)</f>
        <v>19.68</v>
      </c>
      <c r="E20" s="174">
        <f>ROUND(VALUE(SUBSTITUTE(実質収支比率等に係る経年分析!I$47,"▲","-")),2)</f>
        <v>19.03</v>
      </c>
      <c r="F20" s="174">
        <f>ROUND(VALUE(SUBSTITUTE(実質収支比率等に係る経年分析!J$47,"▲","-")),2)</f>
        <v>19.55</v>
      </c>
    </row>
    <row r="21" spans="1:11" x14ac:dyDescent="0.15">
      <c r="A21" s="174" t="s">
        <v>58</v>
      </c>
      <c r="B21" s="174">
        <f>IF(ISNUMBER(VALUE(SUBSTITUTE(実質収支比率等に係る経年分析!F$49,"▲","-"))),ROUND(VALUE(SUBSTITUTE(実質収支比率等に係る経年分析!F$49,"▲","-")),2),NA())</f>
        <v>13.93</v>
      </c>
      <c r="C21" s="174">
        <f>IF(ISNUMBER(VALUE(SUBSTITUTE(実質収支比率等に係る経年分析!G$49,"▲","-"))),ROUND(VALUE(SUBSTITUTE(実質収支比率等に係る経年分析!G$49,"▲","-")),2),NA())</f>
        <v>13.1</v>
      </c>
      <c r="D21" s="174">
        <f>IF(ISNUMBER(VALUE(SUBSTITUTE(実質収支比率等に係る経年分析!H$49,"▲","-"))),ROUND(VALUE(SUBSTITUTE(実質収支比率等に係る経年分析!H$49,"▲","-")),2),NA())</f>
        <v>10.34</v>
      </c>
      <c r="E21" s="174">
        <f>IF(ISNUMBER(VALUE(SUBSTITUTE(実質収支比率等に係る経年分析!I$49,"▲","-"))),ROUND(VALUE(SUBSTITUTE(実質収支比率等に係る経年分析!I$49,"▲","-")),2),NA())</f>
        <v>12.45</v>
      </c>
      <c r="F21" s="174">
        <f>IF(ISNUMBER(VALUE(SUBSTITUTE(実質収支比率等に係る経年分析!J$49,"▲","-"))),ROUND(VALUE(SUBSTITUTE(実質収支比率等に係る経年分析!J$49,"▲","-")),2),NA())</f>
        <v>9.52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4.1900000000000004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9.2799999999999994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3808</v>
      </c>
      <c r="E42" s="176"/>
      <c r="F42" s="176"/>
      <c r="G42" s="176">
        <f>'実質公債費比率（分子）の構造'!L$52</f>
        <v>3767</v>
      </c>
      <c r="H42" s="176"/>
      <c r="I42" s="176"/>
      <c r="J42" s="176">
        <f>'実質公債費比率（分子）の構造'!M$52</f>
        <v>3812</v>
      </c>
      <c r="K42" s="176"/>
      <c r="L42" s="176"/>
      <c r="M42" s="176">
        <f>'実質公債費比率（分子）の構造'!N$52</f>
        <v>4043</v>
      </c>
      <c r="N42" s="176"/>
      <c r="O42" s="176"/>
      <c r="P42" s="176">
        <f>'実質公債費比率（分子）の構造'!O$52</f>
        <v>4061</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12</v>
      </c>
      <c r="C44" s="176"/>
      <c r="D44" s="176"/>
      <c r="E44" s="176">
        <f>'実質公債費比率（分子）の構造'!L$50</f>
        <v>11</v>
      </c>
      <c r="F44" s="176"/>
      <c r="G44" s="176"/>
      <c r="H44" s="176">
        <f>'実質公債費比率（分子）の構造'!M$50</f>
        <v>8</v>
      </c>
      <c r="I44" s="176"/>
      <c r="J44" s="176"/>
      <c r="K44" s="176">
        <f>'実質公債費比率（分子）の構造'!N$50</f>
        <v>1</v>
      </c>
      <c r="L44" s="176"/>
      <c r="M44" s="176"/>
      <c r="N44" s="176">
        <f>'実質公債費比率（分子）の構造'!O$50</f>
        <v>1</v>
      </c>
      <c r="O44" s="176"/>
      <c r="P44" s="176"/>
    </row>
    <row r="45" spans="1:16" x14ac:dyDescent="0.15">
      <c r="A45" s="176" t="s">
        <v>68</v>
      </c>
      <c r="B45" s="176">
        <f>'実質公債費比率（分子）の構造'!K$49</f>
        <v>165</v>
      </c>
      <c r="C45" s="176"/>
      <c r="D45" s="176"/>
      <c r="E45" s="176">
        <f>'実質公債費比率（分子）の構造'!L$49</f>
        <v>122</v>
      </c>
      <c r="F45" s="176"/>
      <c r="G45" s="176"/>
      <c r="H45" s="176">
        <f>'実質公債費比率（分子）の構造'!M$49</f>
        <v>114</v>
      </c>
      <c r="I45" s="176"/>
      <c r="J45" s="176"/>
      <c r="K45" s="176">
        <f>'実質公債費比率（分子）の構造'!N$49</f>
        <v>128</v>
      </c>
      <c r="L45" s="176"/>
      <c r="M45" s="176"/>
      <c r="N45" s="176">
        <f>'実質公債費比率（分子）の構造'!O$49</f>
        <v>148</v>
      </c>
      <c r="O45" s="176"/>
      <c r="P45" s="176"/>
    </row>
    <row r="46" spans="1:16" x14ac:dyDescent="0.15">
      <c r="A46" s="176" t="s">
        <v>69</v>
      </c>
      <c r="B46" s="176">
        <f>'実質公債費比率（分子）の構造'!K$48</f>
        <v>483</v>
      </c>
      <c r="C46" s="176"/>
      <c r="D46" s="176"/>
      <c r="E46" s="176">
        <f>'実質公債費比率（分子）の構造'!L$48</f>
        <v>464</v>
      </c>
      <c r="F46" s="176"/>
      <c r="G46" s="176"/>
      <c r="H46" s="176">
        <f>'実質公債費比率（分子）の構造'!M$48</f>
        <v>424</v>
      </c>
      <c r="I46" s="176"/>
      <c r="J46" s="176"/>
      <c r="K46" s="176">
        <f>'実質公債費比率（分子）の構造'!N$48</f>
        <v>430</v>
      </c>
      <c r="L46" s="176"/>
      <c r="M46" s="176"/>
      <c r="N46" s="176">
        <f>'実質公債費比率（分子）の構造'!O$48</f>
        <v>430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2844</v>
      </c>
      <c r="C49" s="176"/>
      <c r="D49" s="176"/>
      <c r="E49" s="176">
        <f>'実質公債費比率（分子）の構造'!L$45</f>
        <v>2586</v>
      </c>
      <c r="F49" s="176"/>
      <c r="G49" s="176"/>
      <c r="H49" s="176">
        <f>'実質公債費比率（分子）の構造'!M$45</f>
        <v>2477</v>
      </c>
      <c r="I49" s="176"/>
      <c r="J49" s="176"/>
      <c r="K49" s="176">
        <f>'実質公債費比率（分子）の構造'!N$45</f>
        <v>2907</v>
      </c>
      <c r="L49" s="176"/>
      <c r="M49" s="176"/>
      <c r="N49" s="176">
        <f>'実質公債費比率（分子）の構造'!O$45</f>
        <v>2840</v>
      </c>
      <c r="O49" s="176"/>
      <c r="P49" s="176"/>
    </row>
    <row r="50" spans="1:16" x14ac:dyDescent="0.15">
      <c r="A50" s="176" t="s">
        <v>73</v>
      </c>
      <c r="B50" s="176" t="e">
        <f>NA()</f>
        <v>#N/A</v>
      </c>
      <c r="C50" s="176">
        <f>IF(ISNUMBER('実質公債費比率（分子）の構造'!K$53),'実質公債費比率（分子）の構造'!K$53,NA())</f>
        <v>-304</v>
      </c>
      <c r="D50" s="176" t="e">
        <f>NA()</f>
        <v>#N/A</v>
      </c>
      <c r="E50" s="176" t="e">
        <f>NA()</f>
        <v>#N/A</v>
      </c>
      <c r="F50" s="176">
        <f>IF(ISNUMBER('実質公債費比率（分子）の構造'!L$53),'実質公債費比率（分子）の構造'!L$53,NA())</f>
        <v>-584</v>
      </c>
      <c r="G50" s="176" t="e">
        <f>NA()</f>
        <v>#N/A</v>
      </c>
      <c r="H50" s="176" t="e">
        <f>NA()</f>
        <v>#N/A</v>
      </c>
      <c r="I50" s="176">
        <f>IF(ISNUMBER('実質公債費比率（分子）の構造'!M$53),'実質公債費比率（分子）の構造'!M$53,NA())</f>
        <v>-789</v>
      </c>
      <c r="J50" s="176" t="e">
        <f>NA()</f>
        <v>#N/A</v>
      </c>
      <c r="K50" s="176" t="e">
        <f>NA()</f>
        <v>#N/A</v>
      </c>
      <c r="L50" s="176">
        <f>IF(ISNUMBER('実質公債費比率（分子）の構造'!N$53),'実質公債費比率（分子）の構造'!N$53,NA())</f>
        <v>-577</v>
      </c>
      <c r="M50" s="176" t="e">
        <f>NA()</f>
        <v>#N/A</v>
      </c>
      <c r="N50" s="176" t="e">
        <f>NA()</f>
        <v>#N/A</v>
      </c>
      <c r="O50" s="176">
        <f>IF(ISNUMBER('実質公債費比率（分子）の構造'!O$53),'実質公債費比率（分子）の構造'!O$53,NA())</f>
        <v>-642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29217</v>
      </c>
      <c r="E56" s="175"/>
      <c r="F56" s="175"/>
      <c r="G56" s="175">
        <f>'将来負担比率（分子）の構造'!J$52</f>
        <v>30320</v>
      </c>
      <c r="H56" s="175"/>
      <c r="I56" s="175"/>
      <c r="J56" s="175">
        <f>'将来負担比率（分子）の構造'!K$52</f>
        <v>31271</v>
      </c>
      <c r="K56" s="175"/>
      <c r="L56" s="175"/>
      <c r="M56" s="175">
        <f>'将来負担比率（分子）の構造'!L$52</f>
        <v>30464</v>
      </c>
      <c r="N56" s="175"/>
      <c r="O56" s="175"/>
      <c r="P56" s="175">
        <f>'将来負担比率（分子）の構造'!M$52</f>
        <v>28464</v>
      </c>
    </row>
    <row r="57" spans="1:16" x14ac:dyDescent="0.15">
      <c r="A57" s="175" t="s">
        <v>44</v>
      </c>
      <c r="B57" s="175"/>
      <c r="C57" s="175"/>
      <c r="D57" s="175">
        <f>'将来負担比率（分子）の構造'!I$51</f>
        <v>66</v>
      </c>
      <c r="E57" s="175"/>
      <c r="F57" s="175"/>
      <c r="G57" s="175">
        <f>'将来負担比率（分子）の構造'!J$51</f>
        <v>58</v>
      </c>
      <c r="H57" s="175"/>
      <c r="I57" s="175"/>
      <c r="J57" s="175">
        <f>'将来負担比率（分子）の構造'!K$51</f>
        <v>95</v>
      </c>
      <c r="K57" s="175"/>
      <c r="L57" s="175"/>
      <c r="M57" s="175">
        <f>'将来負担比率（分子）の構造'!L$51</f>
        <v>57</v>
      </c>
      <c r="N57" s="175"/>
      <c r="O57" s="175"/>
      <c r="P57" s="175">
        <f>'将来負担比率（分子）の構造'!M$51</f>
        <v>50</v>
      </c>
    </row>
    <row r="58" spans="1:16" x14ac:dyDescent="0.15">
      <c r="A58" s="175" t="s">
        <v>43</v>
      </c>
      <c r="B58" s="175"/>
      <c r="C58" s="175"/>
      <c r="D58" s="175">
        <f>'将来負担比率（分子）の構造'!I$50</f>
        <v>14911</v>
      </c>
      <c r="E58" s="175"/>
      <c r="F58" s="175"/>
      <c r="G58" s="175">
        <f>'将来負担比率（分子）の構造'!J$50</f>
        <v>14489</v>
      </c>
      <c r="H58" s="175"/>
      <c r="I58" s="175"/>
      <c r="J58" s="175">
        <f>'将来負担比率（分子）の構造'!K$50</f>
        <v>14184</v>
      </c>
      <c r="K58" s="175"/>
      <c r="L58" s="175"/>
      <c r="M58" s="175">
        <f>'将来負担比率（分子）の構造'!L$50</f>
        <v>13494</v>
      </c>
      <c r="N58" s="175"/>
      <c r="O58" s="175"/>
      <c r="P58" s="175">
        <f>'将来負担比率（分子）の構造'!M$50</f>
        <v>14138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3874</v>
      </c>
      <c r="C62" s="175"/>
      <c r="D62" s="175"/>
      <c r="E62" s="175">
        <f>'将来負担比率（分子）の構造'!J$45</f>
        <v>4054</v>
      </c>
      <c r="F62" s="175"/>
      <c r="G62" s="175"/>
      <c r="H62" s="175">
        <f>'将来負担比率（分子）の構造'!K$45</f>
        <v>3817</v>
      </c>
      <c r="I62" s="175"/>
      <c r="J62" s="175"/>
      <c r="K62" s="175">
        <f>'将来負担比率（分子）の構造'!L$45</f>
        <v>3913</v>
      </c>
      <c r="L62" s="175"/>
      <c r="M62" s="175"/>
      <c r="N62" s="175">
        <f>'将来負担比率（分子）の構造'!M$45</f>
        <v>3463</v>
      </c>
      <c r="O62" s="175"/>
      <c r="P62" s="175"/>
    </row>
    <row r="63" spans="1:16" x14ac:dyDescent="0.15">
      <c r="A63" s="175" t="s">
        <v>36</v>
      </c>
      <c r="B63" s="175">
        <f>'将来負担比率（分子）の構造'!I$44</f>
        <v>233</v>
      </c>
      <c r="C63" s="175"/>
      <c r="D63" s="175"/>
      <c r="E63" s="175">
        <f>'将来負担比率（分子）の構造'!J$44</f>
        <v>212</v>
      </c>
      <c r="F63" s="175"/>
      <c r="G63" s="175"/>
      <c r="H63" s="175">
        <f>'将来負担比率（分子）の構造'!K$44</f>
        <v>230</v>
      </c>
      <c r="I63" s="175"/>
      <c r="J63" s="175"/>
      <c r="K63" s="175">
        <f>'将来負担比率（分子）の構造'!L$44</f>
        <v>424</v>
      </c>
      <c r="L63" s="175"/>
      <c r="M63" s="175"/>
      <c r="N63" s="175">
        <f>'将来負担比率（分子）の構造'!M$44</f>
        <v>387</v>
      </c>
      <c r="O63" s="175"/>
      <c r="P63" s="175"/>
    </row>
    <row r="64" spans="1:16" x14ac:dyDescent="0.15">
      <c r="A64" s="175" t="s">
        <v>35</v>
      </c>
      <c r="B64" s="175">
        <f>'将来負担比率（分子）の構造'!I$43</f>
        <v>4152</v>
      </c>
      <c r="C64" s="175"/>
      <c r="D64" s="175"/>
      <c r="E64" s="175">
        <f>'将来負担比率（分子）の構造'!J$43</f>
        <v>4688</v>
      </c>
      <c r="F64" s="175"/>
      <c r="G64" s="175"/>
      <c r="H64" s="175">
        <f>'将来負担比率（分子）の構造'!K$43</f>
        <v>4946</v>
      </c>
      <c r="I64" s="175"/>
      <c r="J64" s="175"/>
      <c r="K64" s="175">
        <f>'将来負担比率（分子）の構造'!L$43</f>
        <v>4325</v>
      </c>
      <c r="L64" s="175"/>
      <c r="M64" s="175"/>
      <c r="N64" s="175">
        <f>'将来負担比率（分子）の構造'!M$43</f>
        <v>3917</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19958</v>
      </c>
      <c r="C66" s="175"/>
      <c r="D66" s="175"/>
      <c r="E66" s="175">
        <f>'将来負担比率（分子）の構造'!J$41</f>
        <v>21365</v>
      </c>
      <c r="F66" s="175"/>
      <c r="G66" s="175"/>
      <c r="H66" s="175">
        <f>'将来負担比率（分子）の構造'!K$41</f>
        <v>23173</v>
      </c>
      <c r="I66" s="175"/>
      <c r="J66" s="175"/>
      <c r="K66" s="175">
        <f>'将来負担比率（分子）の構造'!L$41</f>
        <v>22193</v>
      </c>
      <c r="L66" s="175"/>
      <c r="M66" s="175"/>
      <c r="N66" s="175">
        <f>'将来負担比率（分子）の構造'!M$41</f>
        <v>20299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3383</v>
      </c>
      <c r="C72" s="179">
        <f>基金残高に係る経年分析!G55</f>
        <v>3378</v>
      </c>
      <c r="D72" s="179">
        <f>基金残高に係る経年分析!H55</f>
        <v>3378</v>
      </c>
    </row>
    <row r="73" spans="1:16" x14ac:dyDescent="0.15">
      <c r="A73" s="178" t="s">
        <v>80</v>
      </c>
      <c r="B73" s="179">
        <f>基金残高に係る経年分析!F56</f>
        <v>4233</v>
      </c>
      <c r="C73" s="179">
        <f>基金残高に係る経年分析!G56</f>
        <v>3427</v>
      </c>
      <c r="D73" s="179">
        <f>基金残高に係る経年分析!H56</f>
        <v>2904</v>
      </c>
    </row>
    <row r="74" spans="1:16" x14ac:dyDescent="0.15">
      <c r="A74" s="178" t="s">
        <v>81</v>
      </c>
      <c r="B74" s="179">
        <f>基金残高に係る経年分析!F57</f>
        <v>9323</v>
      </c>
      <c r="C74" s="179">
        <f>基金残高に係る経年分析!G57</f>
        <v>9599</v>
      </c>
      <c r="D74" s="179">
        <f>基金残高に係る経年分析!H57</f>
        <v>10328</v>
      </c>
    </row>
  </sheetData>
  <sheetProtection algorithmName="SHA-512" hashValue="PR0dTZcZ8Tj9bUMIDGtTlxPhWU6eS4niQ1cjDkDcsS496fzB57FT5tMfSaqIsZJdKx0qhsZLrX7/nkFftLT9kQ==" saltValue="bYMQXS7Dr66FQX46gKxP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221</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222</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223</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224</v>
      </c>
      <c r="S4" s="674"/>
      <c r="T4" s="674"/>
      <c r="U4" s="674"/>
      <c r="V4" s="674"/>
      <c r="W4" s="674"/>
      <c r="X4" s="674"/>
      <c r="Y4" s="675"/>
      <c r="Z4" s="673" t="s">
        <v>225</v>
      </c>
      <c r="AA4" s="674"/>
      <c r="AB4" s="674"/>
      <c r="AC4" s="675"/>
      <c r="AD4" s="673" t="s">
        <v>226</v>
      </c>
      <c r="AE4" s="674"/>
      <c r="AF4" s="674"/>
      <c r="AG4" s="674"/>
      <c r="AH4" s="674"/>
      <c r="AI4" s="674"/>
      <c r="AJ4" s="674"/>
      <c r="AK4" s="675"/>
      <c r="AL4" s="673" t="s">
        <v>225</v>
      </c>
      <c r="AM4" s="674"/>
      <c r="AN4" s="674"/>
      <c r="AO4" s="675"/>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3" t="s">
        <v>230</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231</v>
      </c>
      <c r="C5" s="680"/>
      <c r="D5" s="680"/>
      <c r="E5" s="680"/>
      <c r="F5" s="680"/>
      <c r="G5" s="680"/>
      <c r="H5" s="680"/>
      <c r="I5" s="680"/>
      <c r="J5" s="680"/>
      <c r="K5" s="680"/>
      <c r="L5" s="680"/>
      <c r="M5" s="680"/>
      <c r="N5" s="680"/>
      <c r="O5" s="680"/>
      <c r="P5" s="680"/>
      <c r="Q5" s="681"/>
      <c r="R5" s="676">
        <v>3695541</v>
      </c>
      <c r="S5" s="677"/>
      <c r="T5" s="677"/>
      <c r="U5" s="677"/>
      <c r="V5" s="677"/>
      <c r="W5" s="677"/>
      <c r="X5" s="677"/>
      <c r="Y5" s="702"/>
      <c r="Z5" s="715">
        <v>10.3</v>
      </c>
      <c r="AA5" s="715"/>
      <c r="AB5" s="715"/>
      <c r="AC5" s="715"/>
      <c r="AD5" s="716">
        <v>3695541</v>
      </c>
      <c r="AE5" s="716"/>
      <c r="AF5" s="716"/>
      <c r="AG5" s="716"/>
      <c r="AH5" s="716"/>
      <c r="AI5" s="716"/>
      <c r="AJ5" s="716"/>
      <c r="AK5" s="716"/>
      <c r="AL5" s="703">
        <v>21.4</v>
      </c>
      <c r="AM5" s="685"/>
      <c r="AN5" s="685"/>
      <c r="AO5" s="704"/>
      <c r="AP5" s="679" t="s">
        <v>232</v>
      </c>
      <c r="AQ5" s="680"/>
      <c r="AR5" s="680"/>
      <c r="AS5" s="680"/>
      <c r="AT5" s="680"/>
      <c r="AU5" s="680"/>
      <c r="AV5" s="680"/>
      <c r="AW5" s="680"/>
      <c r="AX5" s="680"/>
      <c r="AY5" s="680"/>
      <c r="AZ5" s="680"/>
      <c r="BA5" s="680"/>
      <c r="BB5" s="680"/>
      <c r="BC5" s="680"/>
      <c r="BD5" s="680"/>
      <c r="BE5" s="680"/>
      <c r="BF5" s="681"/>
      <c r="BG5" s="621">
        <v>3688208</v>
      </c>
      <c r="BH5" s="622"/>
      <c r="BI5" s="622"/>
      <c r="BJ5" s="622"/>
      <c r="BK5" s="622"/>
      <c r="BL5" s="622"/>
      <c r="BM5" s="622"/>
      <c r="BN5" s="623"/>
      <c r="BO5" s="659">
        <v>99.8</v>
      </c>
      <c r="BP5" s="659"/>
      <c r="BQ5" s="659"/>
      <c r="BR5" s="659"/>
      <c r="BS5" s="660">
        <v>20568</v>
      </c>
      <c r="BT5" s="660"/>
      <c r="BU5" s="660"/>
      <c r="BV5" s="660"/>
      <c r="BW5" s="660"/>
      <c r="BX5" s="660"/>
      <c r="BY5" s="660"/>
      <c r="BZ5" s="660"/>
      <c r="CA5" s="660"/>
      <c r="CB5" s="700"/>
      <c r="CD5" s="673" t="s">
        <v>227</v>
      </c>
      <c r="CE5" s="674"/>
      <c r="CF5" s="674"/>
      <c r="CG5" s="674"/>
      <c r="CH5" s="674"/>
      <c r="CI5" s="674"/>
      <c r="CJ5" s="674"/>
      <c r="CK5" s="674"/>
      <c r="CL5" s="674"/>
      <c r="CM5" s="674"/>
      <c r="CN5" s="674"/>
      <c r="CO5" s="674"/>
      <c r="CP5" s="674"/>
      <c r="CQ5" s="675"/>
      <c r="CR5" s="673" t="s">
        <v>233</v>
      </c>
      <c r="CS5" s="674"/>
      <c r="CT5" s="674"/>
      <c r="CU5" s="674"/>
      <c r="CV5" s="674"/>
      <c r="CW5" s="674"/>
      <c r="CX5" s="674"/>
      <c r="CY5" s="675"/>
      <c r="CZ5" s="673" t="s">
        <v>225</v>
      </c>
      <c r="DA5" s="674"/>
      <c r="DB5" s="674"/>
      <c r="DC5" s="675"/>
      <c r="DD5" s="673" t="s">
        <v>234</v>
      </c>
      <c r="DE5" s="674"/>
      <c r="DF5" s="674"/>
      <c r="DG5" s="674"/>
      <c r="DH5" s="674"/>
      <c r="DI5" s="674"/>
      <c r="DJ5" s="674"/>
      <c r="DK5" s="674"/>
      <c r="DL5" s="674"/>
      <c r="DM5" s="674"/>
      <c r="DN5" s="674"/>
      <c r="DO5" s="674"/>
      <c r="DP5" s="675"/>
      <c r="DQ5" s="673" t="s">
        <v>235</v>
      </c>
      <c r="DR5" s="674"/>
      <c r="DS5" s="674"/>
      <c r="DT5" s="674"/>
      <c r="DU5" s="674"/>
      <c r="DV5" s="674"/>
      <c r="DW5" s="674"/>
      <c r="DX5" s="674"/>
      <c r="DY5" s="674"/>
      <c r="DZ5" s="674"/>
      <c r="EA5" s="674"/>
      <c r="EB5" s="674"/>
      <c r="EC5" s="675"/>
    </row>
    <row r="6" spans="2:143" ht="11.25" customHeight="1" x14ac:dyDescent="0.15">
      <c r="B6" s="618" t="s">
        <v>236</v>
      </c>
      <c r="C6" s="619"/>
      <c r="D6" s="619"/>
      <c r="E6" s="619"/>
      <c r="F6" s="619"/>
      <c r="G6" s="619"/>
      <c r="H6" s="619"/>
      <c r="I6" s="619"/>
      <c r="J6" s="619"/>
      <c r="K6" s="619"/>
      <c r="L6" s="619"/>
      <c r="M6" s="619"/>
      <c r="N6" s="619"/>
      <c r="O6" s="619"/>
      <c r="P6" s="619"/>
      <c r="Q6" s="620"/>
      <c r="R6" s="621">
        <v>238878</v>
      </c>
      <c r="S6" s="622"/>
      <c r="T6" s="622"/>
      <c r="U6" s="622"/>
      <c r="V6" s="622"/>
      <c r="W6" s="622"/>
      <c r="X6" s="622"/>
      <c r="Y6" s="623"/>
      <c r="Z6" s="659">
        <v>0.7</v>
      </c>
      <c r="AA6" s="659"/>
      <c r="AB6" s="659"/>
      <c r="AC6" s="659"/>
      <c r="AD6" s="660">
        <v>238878</v>
      </c>
      <c r="AE6" s="660"/>
      <c r="AF6" s="660"/>
      <c r="AG6" s="660"/>
      <c r="AH6" s="660"/>
      <c r="AI6" s="660"/>
      <c r="AJ6" s="660"/>
      <c r="AK6" s="660"/>
      <c r="AL6" s="624">
        <v>1.4</v>
      </c>
      <c r="AM6" s="625"/>
      <c r="AN6" s="625"/>
      <c r="AO6" s="661"/>
      <c r="AP6" s="618" t="s">
        <v>237</v>
      </c>
      <c r="AQ6" s="619"/>
      <c r="AR6" s="619"/>
      <c r="AS6" s="619"/>
      <c r="AT6" s="619"/>
      <c r="AU6" s="619"/>
      <c r="AV6" s="619"/>
      <c r="AW6" s="619"/>
      <c r="AX6" s="619"/>
      <c r="AY6" s="619"/>
      <c r="AZ6" s="619"/>
      <c r="BA6" s="619"/>
      <c r="BB6" s="619"/>
      <c r="BC6" s="619"/>
      <c r="BD6" s="619"/>
      <c r="BE6" s="619"/>
      <c r="BF6" s="620"/>
      <c r="BG6" s="621">
        <v>3688208</v>
      </c>
      <c r="BH6" s="622"/>
      <c r="BI6" s="622"/>
      <c r="BJ6" s="622"/>
      <c r="BK6" s="622"/>
      <c r="BL6" s="622"/>
      <c r="BM6" s="622"/>
      <c r="BN6" s="623"/>
      <c r="BO6" s="659">
        <v>99.8</v>
      </c>
      <c r="BP6" s="659"/>
      <c r="BQ6" s="659"/>
      <c r="BR6" s="659"/>
      <c r="BS6" s="660">
        <v>20568</v>
      </c>
      <c r="BT6" s="660"/>
      <c r="BU6" s="660"/>
      <c r="BV6" s="660"/>
      <c r="BW6" s="660"/>
      <c r="BX6" s="660"/>
      <c r="BY6" s="660"/>
      <c r="BZ6" s="660"/>
      <c r="CA6" s="660"/>
      <c r="CB6" s="700"/>
      <c r="CD6" s="679" t="s">
        <v>238</v>
      </c>
      <c r="CE6" s="680"/>
      <c r="CF6" s="680"/>
      <c r="CG6" s="680"/>
      <c r="CH6" s="680"/>
      <c r="CI6" s="680"/>
      <c r="CJ6" s="680"/>
      <c r="CK6" s="680"/>
      <c r="CL6" s="680"/>
      <c r="CM6" s="680"/>
      <c r="CN6" s="680"/>
      <c r="CO6" s="680"/>
      <c r="CP6" s="680"/>
      <c r="CQ6" s="681"/>
      <c r="CR6" s="621">
        <v>192122</v>
      </c>
      <c r="CS6" s="622"/>
      <c r="CT6" s="622"/>
      <c r="CU6" s="622"/>
      <c r="CV6" s="622"/>
      <c r="CW6" s="622"/>
      <c r="CX6" s="622"/>
      <c r="CY6" s="623"/>
      <c r="CZ6" s="703">
        <v>0.6</v>
      </c>
      <c r="DA6" s="685"/>
      <c r="DB6" s="685"/>
      <c r="DC6" s="705"/>
      <c r="DD6" s="627" t="s">
        <v>140</v>
      </c>
      <c r="DE6" s="622"/>
      <c r="DF6" s="622"/>
      <c r="DG6" s="622"/>
      <c r="DH6" s="622"/>
      <c r="DI6" s="622"/>
      <c r="DJ6" s="622"/>
      <c r="DK6" s="622"/>
      <c r="DL6" s="622"/>
      <c r="DM6" s="622"/>
      <c r="DN6" s="622"/>
      <c r="DO6" s="622"/>
      <c r="DP6" s="623"/>
      <c r="DQ6" s="627">
        <v>192113</v>
      </c>
      <c r="DR6" s="622"/>
      <c r="DS6" s="622"/>
      <c r="DT6" s="622"/>
      <c r="DU6" s="622"/>
      <c r="DV6" s="622"/>
      <c r="DW6" s="622"/>
      <c r="DX6" s="622"/>
      <c r="DY6" s="622"/>
      <c r="DZ6" s="622"/>
      <c r="EA6" s="622"/>
      <c r="EB6" s="622"/>
      <c r="EC6" s="658"/>
    </row>
    <row r="7" spans="2:143" ht="11.25" customHeight="1" x14ac:dyDescent="0.15">
      <c r="B7" s="618" t="s">
        <v>239</v>
      </c>
      <c r="C7" s="619"/>
      <c r="D7" s="619"/>
      <c r="E7" s="619"/>
      <c r="F7" s="619"/>
      <c r="G7" s="619"/>
      <c r="H7" s="619"/>
      <c r="I7" s="619"/>
      <c r="J7" s="619"/>
      <c r="K7" s="619"/>
      <c r="L7" s="619"/>
      <c r="M7" s="619"/>
      <c r="N7" s="619"/>
      <c r="O7" s="619"/>
      <c r="P7" s="619"/>
      <c r="Q7" s="620"/>
      <c r="R7" s="621">
        <v>965</v>
      </c>
      <c r="S7" s="622"/>
      <c r="T7" s="622"/>
      <c r="U7" s="622"/>
      <c r="V7" s="622"/>
      <c r="W7" s="622"/>
      <c r="X7" s="622"/>
      <c r="Y7" s="623"/>
      <c r="Z7" s="659">
        <v>0</v>
      </c>
      <c r="AA7" s="659"/>
      <c r="AB7" s="659"/>
      <c r="AC7" s="659"/>
      <c r="AD7" s="660">
        <v>965</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1418950</v>
      </c>
      <c r="BH7" s="622"/>
      <c r="BI7" s="622"/>
      <c r="BJ7" s="622"/>
      <c r="BK7" s="622"/>
      <c r="BL7" s="622"/>
      <c r="BM7" s="622"/>
      <c r="BN7" s="623"/>
      <c r="BO7" s="659">
        <v>38.4</v>
      </c>
      <c r="BP7" s="659"/>
      <c r="BQ7" s="659"/>
      <c r="BR7" s="659"/>
      <c r="BS7" s="660">
        <v>20568</v>
      </c>
      <c r="BT7" s="660"/>
      <c r="BU7" s="660"/>
      <c r="BV7" s="660"/>
      <c r="BW7" s="660"/>
      <c r="BX7" s="660"/>
      <c r="BY7" s="660"/>
      <c r="BZ7" s="660"/>
      <c r="CA7" s="660"/>
      <c r="CB7" s="700"/>
      <c r="CD7" s="618" t="s">
        <v>241</v>
      </c>
      <c r="CE7" s="619"/>
      <c r="CF7" s="619"/>
      <c r="CG7" s="619"/>
      <c r="CH7" s="619"/>
      <c r="CI7" s="619"/>
      <c r="CJ7" s="619"/>
      <c r="CK7" s="619"/>
      <c r="CL7" s="619"/>
      <c r="CM7" s="619"/>
      <c r="CN7" s="619"/>
      <c r="CO7" s="619"/>
      <c r="CP7" s="619"/>
      <c r="CQ7" s="620"/>
      <c r="CR7" s="621">
        <v>5113212</v>
      </c>
      <c r="CS7" s="622"/>
      <c r="CT7" s="622"/>
      <c r="CU7" s="622"/>
      <c r="CV7" s="622"/>
      <c r="CW7" s="622"/>
      <c r="CX7" s="622"/>
      <c r="CY7" s="623"/>
      <c r="CZ7" s="659">
        <v>15.2</v>
      </c>
      <c r="DA7" s="659"/>
      <c r="DB7" s="659"/>
      <c r="DC7" s="659"/>
      <c r="DD7" s="627">
        <v>358362</v>
      </c>
      <c r="DE7" s="622"/>
      <c r="DF7" s="622"/>
      <c r="DG7" s="622"/>
      <c r="DH7" s="622"/>
      <c r="DI7" s="622"/>
      <c r="DJ7" s="622"/>
      <c r="DK7" s="622"/>
      <c r="DL7" s="622"/>
      <c r="DM7" s="622"/>
      <c r="DN7" s="622"/>
      <c r="DO7" s="622"/>
      <c r="DP7" s="623"/>
      <c r="DQ7" s="627">
        <v>3733798</v>
      </c>
      <c r="DR7" s="622"/>
      <c r="DS7" s="622"/>
      <c r="DT7" s="622"/>
      <c r="DU7" s="622"/>
      <c r="DV7" s="622"/>
      <c r="DW7" s="622"/>
      <c r="DX7" s="622"/>
      <c r="DY7" s="622"/>
      <c r="DZ7" s="622"/>
      <c r="EA7" s="622"/>
      <c r="EB7" s="622"/>
      <c r="EC7" s="658"/>
    </row>
    <row r="8" spans="2:143" ht="11.25" customHeight="1" x14ac:dyDescent="0.15">
      <c r="B8" s="618" t="s">
        <v>242</v>
      </c>
      <c r="C8" s="619"/>
      <c r="D8" s="619"/>
      <c r="E8" s="619"/>
      <c r="F8" s="619"/>
      <c r="G8" s="619"/>
      <c r="H8" s="619"/>
      <c r="I8" s="619"/>
      <c r="J8" s="619"/>
      <c r="K8" s="619"/>
      <c r="L8" s="619"/>
      <c r="M8" s="619"/>
      <c r="N8" s="619"/>
      <c r="O8" s="619"/>
      <c r="P8" s="619"/>
      <c r="Q8" s="620"/>
      <c r="R8" s="621">
        <v>10367</v>
      </c>
      <c r="S8" s="622"/>
      <c r="T8" s="622"/>
      <c r="U8" s="622"/>
      <c r="V8" s="622"/>
      <c r="W8" s="622"/>
      <c r="X8" s="622"/>
      <c r="Y8" s="623"/>
      <c r="Z8" s="659">
        <v>0</v>
      </c>
      <c r="AA8" s="659"/>
      <c r="AB8" s="659"/>
      <c r="AC8" s="659"/>
      <c r="AD8" s="660">
        <v>10367</v>
      </c>
      <c r="AE8" s="660"/>
      <c r="AF8" s="660"/>
      <c r="AG8" s="660"/>
      <c r="AH8" s="660"/>
      <c r="AI8" s="660"/>
      <c r="AJ8" s="660"/>
      <c r="AK8" s="660"/>
      <c r="AL8" s="624">
        <v>0.1</v>
      </c>
      <c r="AM8" s="625"/>
      <c r="AN8" s="625"/>
      <c r="AO8" s="661"/>
      <c r="AP8" s="618" t="s">
        <v>243</v>
      </c>
      <c r="AQ8" s="619"/>
      <c r="AR8" s="619"/>
      <c r="AS8" s="619"/>
      <c r="AT8" s="619"/>
      <c r="AU8" s="619"/>
      <c r="AV8" s="619"/>
      <c r="AW8" s="619"/>
      <c r="AX8" s="619"/>
      <c r="AY8" s="619"/>
      <c r="AZ8" s="619"/>
      <c r="BA8" s="619"/>
      <c r="BB8" s="619"/>
      <c r="BC8" s="619"/>
      <c r="BD8" s="619"/>
      <c r="BE8" s="619"/>
      <c r="BF8" s="620"/>
      <c r="BG8" s="621">
        <v>66947</v>
      </c>
      <c r="BH8" s="622"/>
      <c r="BI8" s="622"/>
      <c r="BJ8" s="622"/>
      <c r="BK8" s="622"/>
      <c r="BL8" s="622"/>
      <c r="BM8" s="622"/>
      <c r="BN8" s="623"/>
      <c r="BO8" s="659">
        <v>1.8</v>
      </c>
      <c r="BP8" s="659"/>
      <c r="BQ8" s="659"/>
      <c r="BR8" s="659"/>
      <c r="BS8" s="660" t="s">
        <v>140</v>
      </c>
      <c r="BT8" s="660"/>
      <c r="BU8" s="660"/>
      <c r="BV8" s="660"/>
      <c r="BW8" s="660"/>
      <c r="BX8" s="660"/>
      <c r="BY8" s="660"/>
      <c r="BZ8" s="660"/>
      <c r="CA8" s="660"/>
      <c r="CB8" s="700"/>
      <c r="CD8" s="618" t="s">
        <v>244</v>
      </c>
      <c r="CE8" s="619"/>
      <c r="CF8" s="619"/>
      <c r="CG8" s="619"/>
      <c r="CH8" s="619"/>
      <c r="CI8" s="619"/>
      <c r="CJ8" s="619"/>
      <c r="CK8" s="619"/>
      <c r="CL8" s="619"/>
      <c r="CM8" s="619"/>
      <c r="CN8" s="619"/>
      <c r="CO8" s="619"/>
      <c r="CP8" s="619"/>
      <c r="CQ8" s="620"/>
      <c r="CR8" s="621">
        <v>10453616</v>
      </c>
      <c r="CS8" s="622"/>
      <c r="CT8" s="622"/>
      <c r="CU8" s="622"/>
      <c r="CV8" s="622"/>
      <c r="CW8" s="622"/>
      <c r="CX8" s="622"/>
      <c r="CY8" s="623"/>
      <c r="CZ8" s="659">
        <v>31</v>
      </c>
      <c r="DA8" s="659"/>
      <c r="DB8" s="659"/>
      <c r="DC8" s="659"/>
      <c r="DD8" s="627">
        <v>89841</v>
      </c>
      <c r="DE8" s="622"/>
      <c r="DF8" s="622"/>
      <c r="DG8" s="622"/>
      <c r="DH8" s="622"/>
      <c r="DI8" s="622"/>
      <c r="DJ8" s="622"/>
      <c r="DK8" s="622"/>
      <c r="DL8" s="622"/>
      <c r="DM8" s="622"/>
      <c r="DN8" s="622"/>
      <c r="DO8" s="622"/>
      <c r="DP8" s="623"/>
      <c r="DQ8" s="627">
        <v>4908819</v>
      </c>
      <c r="DR8" s="622"/>
      <c r="DS8" s="622"/>
      <c r="DT8" s="622"/>
      <c r="DU8" s="622"/>
      <c r="DV8" s="622"/>
      <c r="DW8" s="622"/>
      <c r="DX8" s="622"/>
      <c r="DY8" s="622"/>
      <c r="DZ8" s="622"/>
      <c r="EA8" s="622"/>
      <c r="EB8" s="622"/>
      <c r="EC8" s="658"/>
    </row>
    <row r="9" spans="2:143" ht="11.25" customHeight="1" x14ac:dyDescent="0.15">
      <c r="B9" s="618" t="s">
        <v>245</v>
      </c>
      <c r="C9" s="619"/>
      <c r="D9" s="619"/>
      <c r="E9" s="619"/>
      <c r="F9" s="619"/>
      <c r="G9" s="619"/>
      <c r="H9" s="619"/>
      <c r="I9" s="619"/>
      <c r="J9" s="619"/>
      <c r="K9" s="619"/>
      <c r="L9" s="619"/>
      <c r="M9" s="619"/>
      <c r="N9" s="619"/>
      <c r="O9" s="619"/>
      <c r="P9" s="619"/>
      <c r="Q9" s="620"/>
      <c r="R9" s="621">
        <v>10020</v>
      </c>
      <c r="S9" s="622"/>
      <c r="T9" s="622"/>
      <c r="U9" s="622"/>
      <c r="V9" s="622"/>
      <c r="W9" s="622"/>
      <c r="X9" s="622"/>
      <c r="Y9" s="623"/>
      <c r="Z9" s="659">
        <v>0</v>
      </c>
      <c r="AA9" s="659"/>
      <c r="AB9" s="659"/>
      <c r="AC9" s="659"/>
      <c r="AD9" s="660">
        <v>10020</v>
      </c>
      <c r="AE9" s="660"/>
      <c r="AF9" s="660"/>
      <c r="AG9" s="660"/>
      <c r="AH9" s="660"/>
      <c r="AI9" s="660"/>
      <c r="AJ9" s="660"/>
      <c r="AK9" s="660"/>
      <c r="AL9" s="624">
        <v>0.1</v>
      </c>
      <c r="AM9" s="625"/>
      <c r="AN9" s="625"/>
      <c r="AO9" s="661"/>
      <c r="AP9" s="618" t="s">
        <v>246</v>
      </c>
      <c r="AQ9" s="619"/>
      <c r="AR9" s="619"/>
      <c r="AS9" s="619"/>
      <c r="AT9" s="619"/>
      <c r="AU9" s="619"/>
      <c r="AV9" s="619"/>
      <c r="AW9" s="619"/>
      <c r="AX9" s="619"/>
      <c r="AY9" s="619"/>
      <c r="AZ9" s="619"/>
      <c r="BA9" s="619"/>
      <c r="BB9" s="619"/>
      <c r="BC9" s="619"/>
      <c r="BD9" s="619"/>
      <c r="BE9" s="619"/>
      <c r="BF9" s="620"/>
      <c r="BG9" s="621">
        <v>1210769</v>
      </c>
      <c r="BH9" s="622"/>
      <c r="BI9" s="622"/>
      <c r="BJ9" s="622"/>
      <c r="BK9" s="622"/>
      <c r="BL9" s="622"/>
      <c r="BM9" s="622"/>
      <c r="BN9" s="623"/>
      <c r="BO9" s="659">
        <v>32.799999999999997</v>
      </c>
      <c r="BP9" s="659"/>
      <c r="BQ9" s="659"/>
      <c r="BR9" s="659"/>
      <c r="BS9" s="660" t="s">
        <v>247</v>
      </c>
      <c r="BT9" s="660"/>
      <c r="BU9" s="660"/>
      <c r="BV9" s="660"/>
      <c r="BW9" s="660"/>
      <c r="BX9" s="660"/>
      <c r="BY9" s="660"/>
      <c r="BZ9" s="660"/>
      <c r="CA9" s="660"/>
      <c r="CB9" s="700"/>
      <c r="CD9" s="618" t="s">
        <v>248</v>
      </c>
      <c r="CE9" s="619"/>
      <c r="CF9" s="619"/>
      <c r="CG9" s="619"/>
      <c r="CH9" s="619"/>
      <c r="CI9" s="619"/>
      <c r="CJ9" s="619"/>
      <c r="CK9" s="619"/>
      <c r="CL9" s="619"/>
      <c r="CM9" s="619"/>
      <c r="CN9" s="619"/>
      <c r="CO9" s="619"/>
      <c r="CP9" s="619"/>
      <c r="CQ9" s="620"/>
      <c r="CR9" s="621">
        <v>2839481</v>
      </c>
      <c r="CS9" s="622"/>
      <c r="CT9" s="622"/>
      <c r="CU9" s="622"/>
      <c r="CV9" s="622"/>
      <c r="CW9" s="622"/>
      <c r="CX9" s="622"/>
      <c r="CY9" s="623"/>
      <c r="CZ9" s="659">
        <v>8.4</v>
      </c>
      <c r="DA9" s="659"/>
      <c r="DB9" s="659"/>
      <c r="DC9" s="659"/>
      <c r="DD9" s="627">
        <v>329258</v>
      </c>
      <c r="DE9" s="622"/>
      <c r="DF9" s="622"/>
      <c r="DG9" s="622"/>
      <c r="DH9" s="622"/>
      <c r="DI9" s="622"/>
      <c r="DJ9" s="622"/>
      <c r="DK9" s="622"/>
      <c r="DL9" s="622"/>
      <c r="DM9" s="622"/>
      <c r="DN9" s="622"/>
      <c r="DO9" s="622"/>
      <c r="DP9" s="623"/>
      <c r="DQ9" s="627">
        <v>2150330</v>
      </c>
      <c r="DR9" s="622"/>
      <c r="DS9" s="622"/>
      <c r="DT9" s="622"/>
      <c r="DU9" s="622"/>
      <c r="DV9" s="622"/>
      <c r="DW9" s="622"/>
      <c r="DX9" s="622"/>
      <c r="DY9" s="622"/>
      <c r="DZ9" s="622"/>
      <c r="EA9" s="622"/>
      <c r="EB9" s="622"/>
      <c r="EC9" s="658"/>
    </row>
    <row r="10" spans="2:143" ht="11.25" customHeight="1" x14ac:dyDescent="0.15">
      <c r="B10" s="618" t="s">
        <v>249</v>
      </c>
      <c r="C10" s="619"/>
      <c r="D10" s="619"/>
      <c r="E10" s="619"/>
      <c r="F10" s="619"/>
      <c r="G10" s="619"/>
      <c r="H10" s="619"/>
      <c r="I10" s="619"/>
      <c r="J10" s="619"/>
      <c r="K10" s="619"/>
      <c r="L10" s="619"/>
      <c r="M10" s="619"/>
      <c r="N10" s="619"/>
      <c r="O10" s="619"/>
      <c r="P10" s="619"/>
      <c r="Q10" s="620"/>
      <c r="R10" s="621" t="s">
        <v>140</v>
      </c>
      <c r="S10" s="622"/>
      <c r="T10" s="622"/>
      <c r="U10" s="622"/>
      <c r="V10" s="622"/>
      <c r="W10" s="622"/>
      <c r="X10" s="622"/>
      <c r="Y10" s="623"/>
      <c r="Z10" s="659" t="s">
        <v>140</v>
      </c>
      <c r="AA10" s="659"/>
      <c r="AB10" s="659"/>
      <c r="AC10" s="659"/>
      <c r="AD10" s="660" t="s">
        <v>247</v>
      </c>
      <c r="AE10" s="660"/>
      <c r="AF10" s="660"/>
      <c r="AG10" s="660"/>
      <c r="AH10" s="660"/>
      <c r="AI10" s="660"/>
      <c r="AJ10" s="660"/>
      <c r="AK10" s="660"/>
      <c r="AL10" s="624" t="s">
        <v>140</v>
      </c>
      <c r="AM10" s="625"/>
      <c r="AN10" s="625"/>
      <c r="AO10" s="661"/>
      <c r="AP10" s="618" t="s">
        <v>250</v>
      </c>
      <c r="AQ10" s="619"/>
      <c r="AR10" s="619"/>
      <c r="AS10" s="619"/>
      <c r="AT10" s="619"/>
      <c r="AU10" s="619"/>
      <c r="AV10" s="619"/>
      <c r="AW10" s="619"/>
      <c r="AX10" s="619"/>
      <c r="AY10" s="619"/>
      <c r="AZ10" s="619"/>
      <c r="BA10" s="619"/>
      <c r="BB10" s="619"/>
      <c r="BC10" s="619"/>
      <c r="BD10" s="619"/>
      <c r="BE10" s="619"/>
      <c r="BF10" s="620"/>
      <c r="BG10" s="621">
        <v>66851</v>
      </c>
      <c r="BH10" s="622"/>
      <c r="BI10" s="622"/>
      <c r="BJ10" s="622"/>
      <c r="BK10" s="622"/>
      <c r="BL10" s="622"/>
      <c r="BM10" s="622"/>
      <c r="BN10" s="623"/>
      <c r="BO10" s="659">
        <v>1.8</v>
      </c>
      <c r="BP10" s="659"/>
      <c r="BQ10" s="659"/>
      <c r="BR10" s="659"/>
      <c r="BS10" s="660" t="s">
        <v>251</v>
      </c>
      <c r="BT10" s="660"/>
      <c r="BU10" s="660"/>
      <c r="BV10" s="660"/>
      <c r="BW10" s="660"/>
      <c r="BX10" s="660"/>
      <c r="BY10" s="660"/>
      <c r="BZ10" s="660"/>
      <c r="CA10" s="660"/>
      <c r="CB10" s="700"/>
      <c r="CD10" s="618" t="s">
        <v>252</v>
      </c>
      <c r="CE10" s="619"/>
      <c r="CF10" s="619"/>
      <c r="CG10" s="619"/>
      <c r="CH10" s="619"/>
      <c r="CI10" s="619"/>
      <c r="CJ10" s="619"/>
      <c r="CK10" s="619"/>
      <c r="CL10" s="619"/>
      <c r="CM10" s="619"/>
      <c r="CN10" s="619"/>
      <c r="CO10" s="619"/>
      <c r="CP10" s="619"/>
      <c r="CQ10" s="620"/>
      <c r="CR10" s="621">
        <v>525</v>
      </c>
      <c r="CS10" s="622"/>
      <c r="CT10" s="622"/>
      <c r="CU10" s="622"/>
      <c r="CV10" s="622"/>
      <c r="CW10" s="622"/>
      <c r="CX10" s="622"/>
      <c r="CY10" s="623"/>
      <c r="CZ10" s="659">
        <v>0</v>
      </c>
      <c r="DA10" s="659"/>
      <c r="DB10" s="659"/>
      <c r="DC10" s="659"/>
      <c r="DD10" s="627" t="s">
        <v>251</v>
      </c>
      <c r="DE10" s="622"/>
      <c r="DF10" s="622"/>
      <c r="DG10" s="622"/>
      <c r="DH10" s="622"/>
      <c r="DI10" s="622"/>
      <c r="DJ10" s="622"/>
      <c r="DK10" s="622"/>
      <c r="DL10" s="622"/>
      <c r="DM10" s="622"/>
      <c r="DN10" s="622"/>
      <c r="DO10" s="622"/>
      <c r="DP10" s="623"/>
      <c r="DQ10" s="627">
        <v>525</v>
      </c>
      <c r="DR10" s="622"/>
      <c r="DS10" s="622"/>
      <c r="DT10" s="622"/>
      <c r="DU10" s="622"/>
      <c r="DV10" s="622"/>
      <c r="DW10" s="622"/>
      <c r="DX10" s="622"/>
      <c r="DY10" s="622"/>
      <c r="DZ10" s="622"/>
      <c r="EA10" s="622"/>
      <c r="EB10" s="622"/>
      <c r="EC10" s="658"/>
    </row>
    <row r="11" spans="2:143" ht="11.25" customHeight="1" x14ac:dyDescent="0.15">
      <c r="B11" s="618" t="s">
        <v>253</v>
      </c>
      <c r="C11" s="619"/>
      <c r="D11" s="619"/>
      <c r="E11" s="619"/>
      <c r="F11" s="619"/>
      <c r="G11" s="619"/>
      <c r="H11" s="619"/>
      <c r="I11" s="619"/>
      <c r="J11" s="619"/>
      <c r="K11" s="619"/>
      <c r="L11" s="619"/>
      <c r="M11" s="619"/>
      <c r="N11" s="619"/>
      <c r="O11" s="619"/>
      <c r="P11" s="619"/>
      <c r="Q11" s="620"/>
      <c r="R11" s="621">
        <v>1029474</v>
      </c>
      <c r="S11" s="622"/>
      <c r="T11" s="622"/>
      <c r="U11" s="622"/>
      <c r="V11" s="622"/>
      <c r="W11" s="622"/>
      <c r="X11" s="622"/>
      <c r="Y11" s="623"/>
      <c r="Z11" s="624">
        <v>2.9</v>
      </c>
      <c r="AA11" s="625"/>
      <c r="AB11" s="625"/>
      <c r="AC11" s="626"/>
      <c r="AD11" s="627">
        <v>1029474</v>
      </c>
      <c r="AE11" s="622"/>
      <c r="AF11" s="622"/>
      <c r="AG11" s="622"/>
      <c r="AH11" s="622"/>
      <c r="AI11" s="622"/>
      <c r="AJ11" s="622"/>
      <c r="AK11" s="623"/>
      <c r="AL11" s="624">
        <v>6</v>
      </c>
      <c r="AM11" s="625"/>
      <c r="AN11" s="625"/>
      <c r="AO11" s="661"/>
      <c r="AP11" s="618" t="s">
        <v>254</v>
      </c>
      <c r="AQ11" s="619"/>
      <c r="AR11" s="619"/>
      <c r="AS11" s="619"/>
      <c r="AT11" s="619"/>
      <c r="AU11" s="619"/>
      <c r="AV11" s="619"/>
      <c r="AW11" s="619"/>
      <c r="AX11" s="619"/>
      <c r="AY11" s="619"/>
      <c r="AZ11" s="619"/>
      <c r="BA11" s="619"/>
      <c r="BB11" s="619"/>
      <c r="BC11" s="619"/>
      <c r="BD11" s="619"/>
      <c r="BE11" s="619"/>
      <c r="BF11" s="620"/>
      <c r="BG11" s="621">
        <v>74383</v>
      </c>
      <c r="BH11" s="622"/>
      <c r="BI11" s="622"/>
      <c r="BJ11" s="622"/>
      <c r="BK11" s="622"/>
      <c r="BL11" s="622"/>
      <c r="BM11" s="622"/>
      <c r="BN11" s="623"/>
      <c r="BO11" s="659">
        <v>2</v>
      </c>
      <c r="BP11" s="659"/>
      <c r="BQ11" s="659"/>
      <c r="BR11" s="659"/>
      <c r="BS11" s="660">
        <v>20568</v>
      </c>
      <c r="BT11" s="660"/>
      <c r="BU11" s="660"/>
      <c r="BV11" s="660"/>
      <c r="BW11" s="660"/>
      <c r="BX11" s="660"/>
      <c r="BY11" s="660"/>
      <c r="BZ11" s="660"/>
      <c r="CA11" s="660"/>
      <c r="CB11" s="700"/>
      <c r="CD11" s="618" t="s">
        <v>255</v>
      </c>
      <c r="CE11" s="619"/>
      <c r="CF11" s="619"/>
      <c r="CG11" s="619"/>
      <c r="CH11" s="619"/>
      <c r="CI11" s="619"/>
      <c r="CJ11" s="619"/>
      <c r="CK11" s="619"/>
      <c r="CL11" s="619"/>
      <c r="CM11" s="619"/>
      <c r="CN11" s="619"/>
      <c r="CO11" s="619"/>
      <c r="CP11" s="619"/>
      <c r="CQ11" s="620"/>
      <c r="CR11" s="621">
        <v>1718476</v>
      </c>
      <c r="CS11" s="622"/>
      <c r="CT11" s="622"/>
      <c r="CU11" s="622"/>
      <c r="CV11" s="622"/>
      <c r="CW11" s="622"/>
      <c r="CX11" s="622"/>
      <c r="CY11" s="623"/>
      <c r="CZ11" s="659">
        <v>5.0999999999999996</v>
      </c>
      <c r="DA11" s="659"/>
      <c r="DB11" s="659"/>
      <c r="DC11" s="659"/>
      <c r="DD11" s="627">
        <v>696778</v>
      </c>
      <c r="DE11" s="622"/>
      <c r="DF11" s="622"/>
      <c r="DG11" s="622"/>
      <c r="DH11" s="622"/>
      <c r="DI11" s="622"/>
      <c r="DJ11" s="622"/>
      <c r="DK11" s="622"/>
      <c r="DL11" s="622"/>
      <c r="DM11" s="622"/>
      <c r="DN11" s="622"/>
      <c r="DO11" s="622"/>
      <c r="DP11" s="623"/>
      <c r="DQ11" s="627">
        <v>823392</v>
      </c>
      <c r="DR11" s="622"/>
      <c r="DS11" s="622"/>
      <c r="DT11" s="622"/>
      <c r="DU11" s="622"/>
      <c r="DV11" s="622"/>
      <c r="DW11" s="622"/>
      <c r="DX11" s="622"/>
      <c r="DY11" s="622"/>
      <c r="DZ11" s="622"/>
      <c r="EA11" s="622"/>
      <c r="EB11" s="622"/>
      <c r="EC11" s="658"/>
    </row>
    <row r="12" spans="2:143" ht="11.25" customHeight="1" x14ac:dyDescent="0.15">
      <c r="B12" s="618" t="s">
        <v>256</v>
      </c>
      <c r="C12" s="619"/>
      <c r="D12" s="619"/>
      <c r="E12" s="619"/>
      <c r="F12" s="619"/>
      <c r="G12" s="619"/>
      <c r="H12" s="619"/>
      <c r="I12" s="619"/>
      <c r="J12" s="619"/>
      <c r="K12" s="619"/>
      <c r="L12" s="619"/>
      <c r="M12" s="619"/>
      <c r="N12" s="619"/>
      <c r="O12" s="619"/>
      <c r="P12" s="619"/>
      <c r="Q12" s="620"/>
      <c r="R12" s="621">
        <v>7316</v>
      </c>
      <c r="S12" s="622"/>
      <c r="T12" s="622"/>
      <c r="U12" s="622"/>
      <c r="V12" s="622"/>
      <c r="W12" s="622"/>
      <c r="X12" s="622"/>
      <c r="Y12" s="623"/>
      <c r="Z12" s="659">
        <v>0</v>
      </c>
      <c r="AA12" s="659"/>
      <c r="AB12" s="659"/>
      <c r="AC12" s="659"/>
      <c r="AD12" s="660">
        <v>7316</v>
      </c>
      <c r="AE12" s="660"/>
      <c r="AF12" s="660"/>
      <c r="AG12" s="660"/>
      <c r="AH12" s="660"/>
      <c r="AI12" s="660"/>
      <c r="AJ12" s="660"/>
      <c r="AK12" s="660"/>
      <c r="AL12" s="624">
        <v>0</v>
      </c>
      <c r="AM12" s="625"/>
      <c r="AN12" s="625"/>
      <c r="AO12" s="661"/>
      <c r="AP12" s="618" t="s">
        <v>257</v>
      </c>
      <c r="AQ12" s="619"/>
      <c r="AR12" s="619"/>
      <c r="AS12" s="619"/>
      <c r="AT12" s="619"/>
      <c r="AU12" s="619"/>
      <c r="AV12" s="619"/>
      <c r="AW12" s="619"/>
      <c r="AX12" s="619"/>
      <c r="AY12" s="619"/>
      <c r="AZ12" s="619"/>
      <c r="BA12" s="619"/>
      <c r="BB12" s="619"/>
      <c r="BC12" s="619"/>
      <c r="BD12" s="619"/>
      <c r="BE12" s="619"/>
      <c r="BF12" s="620"/>
      <c r="BG12" s="621">
        <v>1772955</v>
      </c>
      <c r="BH12" s="622"/>
      <c r="BI12" s="622"/>
      <c r="BJ12" s="622"/>
      <c r="BK12" s="622"/>
      <c r="BL12" s="622"/>
      <c r="BM12" s="622"/>
      <c r="BN12" s="623"/>
      <c r="BO12" s="659">
        <v>48</v>
      </c>
      <c r="BP12" s="659"/>
      <c r="BQ12" s="659"/>
      <c r="BR12" s="659"/>
      <c r="BS12" s="660" t="s">
        <v>140</v>
      </c>
      <c r="BT12" s="660"/>
      <c r="BU12" s="660"/>
      <c r="BV12" s="660"/>
      <c r="BW12" s="660"/>
      <c r="BX12" s="660"/>
      <c r="BY12" s="660"/>
      <c r="BZ12" s="660"/>
      <c r="CA12" s="660"/>
      <c r="CB12" s="700"/>
      <c r="CD12" s="618" t="s">
        <v>258</v>
      </c>
      <c r="CE12" s="619"/>
      <c r="CF12" s="619"/>
      <c r="CG12" s="619"/>
      <c r="CH12" s="619"/>
      <c r="CI12" s="619"/>
      <c r="CJ12" s="619"/>
      <c r="CK12" s="619"/>
      <c r="CL12" s="619"/>
      <c r="CM12" s="619"/>
      <c r="CN12" s="619"/>
      <c r="CO12" s="619"/>
      <c r="CP12" s="619"/>
      <c r="CQ12" s="620"/>
      <c r="CR12" s="621">
        <v>953814</v>
      </c>
      <c r="CS12" s="622"/>
      <c r="CT12" s="622"/>
      <c r="CU12" s="622"/>
      <c r="CV12" s="622"/>
      <c r="CW12" s="622"/>
      <c r="CX12" s="622"/>
      <c r="CY12" s="623"/>
      <c r="CZ12" s="659">
        <v>2.8</v>
      </c>
      <c r="DA12" s="659"/>
      <c r="DB12" s="659"/>
      <c r="DC12" s="659"/>
      <c r="DD12" s="627">
        <v>28957</v>
      </c>
      <c r="DE12" s="622"/>
      <c r="DF12" s="622"/>
      <c r="DG12" s="622"/>
      <c r="DH12" s="622"/>
      <c r="DI12" s="622"/>
      <c r="DJ12" s="622"/>
      <c r="DK12" s="622"/>
      <c r="DL12" s="622"/>
      <c r="DM12" s="622"/>
      <c r="DN12" s="622"/>
      <c r="DO12" s="622"/>
      <c r="DP12" s="623"/>
      <c r="DQ12" s="627">
        <v>709860</v>
      </c>
      <c r="DR12" s="622"/>
      <c r="DS12" s="622"/>
      <c r="DT12" s="622"/>
      <c r="DU12" s="622"/>
      <c r="DV12" s="622"/>
      <c r="DW12" s="622"/>
      <c r="DX12" s="622"/>
      <c r="DY12" s="622"/>
      <c r="DZ12" s="622"/>
      <c r="EA12" s="622"/>
      <c r="EB12" s="622"/>
      <c r="EC12" s="658"/>
    </row>
    <row r="13" spans="2:143" ht="11.25" customHeight="1" x14ac:dyDescent="0.15">
      <c r="B13" s="618" t="s">
        <v>259</v>
      </c>
      <c r="C13" s="619"/>
      <c r="D13" s="619"/>
      <c r="E13" s="619"/>
      <c r="F13" s="619"/>
      <c r="G13" s="619"/>
      <c r="H13" s="619"/>
      <c r="I13" s="619"/>
      <c r="J13" s="619"/>
      <c r="K13" s="619"/>
      <c r="L13" s="619"/>
      <c r="M13" s="619"/>
      <c r="N13" s="619"/>
      <c r="O13" s="619"/>
      <c r="P13" s="619"/>
      <c r="Q13" s="620"/>
      <c r="R13" s="621" t="s">
        <v>251</v>
      </c>
      <c r="S13" s="622"/>
      <c r="T13" s="622"/>
      <c r="U13" s="622"/>
      <c r="V13" s="622"/>
      <c r="W13" s="622"/>
      <c r="X13" s="622"/>
      <c r="Y13" s="623"/>
      <c r="Z13" s="659" t="s">
        <v>247</v>
      </c>
      <c r="AA13" s="659"/>
      <c r="AB13" s="659"/>
      <c r="AC13" s="659"/>
      <c r="AD13" s="660" t="s">
        <v>140</v>
      </c>
      <c r="AE13" s="660"/>
      <c r="AF13" s="660"/>
      <c r="AG13" s="660"/>
      <c r="AH13" s="660"/>
      <c r="AI13" s="660"/>
      <c r="AJ13" s="660"/>
      <c r="AK13" s="660"/>
      <c r="AL13" s="624" t="s">
        <v>140</v>
      </c>
      <c r="AM13" s="625"/>
      <c r="AN13" s="625"/>
      <c r="AO13" s="661"/>
      <c r="AP13" s="618" t="s">
        <v>260</v>
      </c>
      <c r="AQ13" s="619"/>
      <c r="AR13" s="619"/>
      <c r="AS13" s="619"/>
      <c r="AT13" s="619"/>
      <c r="AU13" s="619"/>
      <c r="AV13" s="619"/>
      <c r="AW13" s="619"/>
      <c r="AX13" s="619"/>
      <c r="AY13" s="619"/>
      <c r="AZ13" s="619"/>
      <c r="BA13" s="619"/>
      <c r="BB13" s="619"/>
      <c r="BC13" s="619"/>
      <c r="BD13" s="619"/>
      <c r="BE13" s="619"/>
      <c r="BF13" s="620"/>
      <c r="BG13" s="621">
        <v>1770918</v>
      </c>
      <c r="BH13" s="622"/>
      <c r="BI13" s="622"/>
      <c r="BJ13" s="622"/>
      <c r="BK13" s="622"/>
      <c r="BL13" s="622"/>
      <c r="BM13" s="622"/>
      <c r="BN13" s="623"/>
      <c r="BO13" s="659">
        <v>47.9</v>
      </c>
      <c r="BP13" s="659"/>
      <c r="BQ13" s="659"/>
      <c r="BR13" s="659"/>
      <c r="BS13" s="660" t="s">
        <v>251</v>
      </c>
      <c r="BT13" s="660"/>
      <c r="BU13" s="660"/>
      <c r="BV13" s="660"/>
      <c r="BW13" s="660"/>
      <c r="BX13" s="660"/>
      <c r="BY13" s="660"/>
      <c r="BZ13" s="660"/>
      <c r="CA13" s="660"/>
      <c r="CB13" s="700"/>
      <c r="CD13" s="618" t="s">
        <v>261</v>
      </c>
      <c r="CE13" s="619"/>
      <c r="CF13" s="619"/>
      <c r="CG13" s="619"/>
      <c r="CH13" s="619"/>
      <c r="CI13" s="619"/>
      <c r="CJ13" s="619"/>
      <c r="CK13" s="619"/>
      <c r="CL13" s="619"/>
      <c r="CM13" s="619"/>
      <c r="CN13" s="619"/>
      <c r="CO13" s="619"/>
      <c r="CP13" s="619"/>
      <c r="CQ13" s="620"/>
      <c r="CR13" s="621">
        <v>3663369</v>
      </c>
      <c r="CS13" s="622"/>
      <c r="CT13" s="622"/>
      <c r="CU13" s="622"/>
      <c r="CV13" s="622"/>
      <c r="CW13" s="622"/>
      <c r="CX13" s="622"/>
      <c r="CY13" s="623"/>
      <c r="CZ13" s="659">
        <v>10.9</v>
      </c>
      <c r="DA13" s="659"/>
      <c r="DB13" s="659"/>
      <c r="DC13" s="659"/>
      <c r="DD13" s="627">
        <v>2716527</v>
      </c>
      <c r="DE13" s="622"/>
      <c r="DF13" s="622"/>
      <c r="DG13" s="622"/>
      <c r="DH13" s="622"/>
      <c r="DI13" s="622"/>
      <c r="DJ13" s="622"/>
      <c r="DK13" s="622"/>
      <c r="DL13" s="622"/>
      <c r="DM13" s="622"/>
      <c r="DN13" s="622"/>
      <c r="DO13" s="622"/>
      <c r="DP13" s="623"/>
      <c r="DQ13" s="627">
        <v>990149</v>
      </c>
      <c r="DR13" s="622"/>
      <c r="DS13" s="622"/>
      <c r="DT13" s="622"/>
      <c r="DU13" s="622"/>
      <c r="DV13" s="622"/>
      <c r="DW13" s="622"/>
      <c r="DX13" s="622"/>
      <c r="DY13" s="622"/>
      <c r="DZ13" s="622"/>
      <c r="EA13" s="622"/>
      <c r="EB13" s="622"/>
      <c r="EC13" s="658"/>
    </row>
    <row r="14" spans="2:143" ht="11.25" customHeight="1" x14ac:dyDescent="0.15">
      <c r="B14" s="618" t="s">
        <v>262</v>
      </c>
      <c r="C14" s="619"/>
      <c r="D14" s="619"/>
      <c r="E14" s="619"/>
      <c r="F14" s="619"/>
      <c r="G14" s="619"/>
      <c r="H14" s="619"/>
      <c r="I14" s="619"/>
      <c r="J14" s="619"/>
      <c r="K14" s="619"/>
      <c r="L14" s="619"/>
      <c r="M14" s="619"/>
      <c r="N14" s="619"/>
      <c r="O14" s="619"/>
      <c r="P14" s="619"/>
      <c r="Q14" s="620"/>
      <c r="R14" s="621">
        <v>492</v>
      </c>
      <c r="S14" s="622"/>
      <c r="T14" s="622"/>
      <c r="U14" s="622"/>
      <c r="V14" s="622"/>
      <c r="W14" s="622"/>
      <c r="X14" s="622"/>
      <c r="Y14" s="623"/>
      <c r="Z14" s="659">
        <v>0</v>
      </c>
      <c r="AA14" s="659"/>
      <c r="AB14" s="659"/>
      <c r="AC14" s="659"/>
      <c r="AD14" s="660">
        <v>492</v>
      </c>
      <c r="AE14" s="660"/>
      <c r="AF14" s="660"/>
      <c r="AG14" s="660"/>
      <c r="AH14" s="660"/>
      <c r="AI14" s="660"/>
      <c r="AJ14" s="660"/>
      <c r="AK14" s="660"/>
      <c r="AL14" s="624">
        <v>0</v>
      </c>
      <c r="AM14" s="625"/>
      <c r="AN14" s="625"/>
      <c r="AO14" s="661"/>
      <c r="AP14" s="618" t="s">
        <v>263</v>
      </c>
      <c r="AQ14" s="619"/>
      <c r="AR14" s="619"/>
      <c r="AS14" s="619"/>
      <c r="AT14" s="619"/>
      <c r="AU14" s="619"/>
      <c r="AV14" s="619"/>
      <c r="AW14" s="619"/>
      <c r="AX14" s="619"/>
      <c r="AY14" s="619"/>
      <c r="AZ14" s="619"/>
      <c r="BA14" s="619"/>
      <c r="BB14" s="619"/>
      <c r="BC14" s="619"/>
      <c r="BD14" s="619"/>
      <c r="BE14" s="619"/>
      <c r="BF14" s="620"/>
      <c r="BG14" s="621">
        <v>209522</v>
      </c>
      <c r="BH14" s="622"/>
      <c r="BI14" s="622"/>
      <c r="BJ14" s="622"/>
      <c r="BK14" s="622"/>
      <c r="BL14" s="622"/>
      <c r="BM14" s="622"/>
      <c r="BN14" s="623"/>
      <c r="BO14" s="659">
        <v>5.7</v>
      </c>
      <c r="BP14" s="659"/>
      <c r="BQ14" s="659"/>
      <c r="BR14" s="659"/>
      <c r="BS14" s="660" t="s">
        <v>140</v>
      </c>
      <c r="BT14" s="660"/>
      <c r="BU14" s="660"/>
      <c r="BV14" s="660"/>
      <c r="BW14" s="660"/>
      <c r="BX14" s="660"/>
      <c r="BY14" s="660"/>
      <c r="BZ14" s="660"/>
      <c r="CA14" s="660"/>
      <c r="CB14" s="700"/>
      <c r="CD14" s="618" t="s">
        <v>264</v>
      </c>
      <c r="CE14" s="619"/>
      <c r="CF14" s="619"/>
      <c r="CG14" s="619"/>
      <c r="CH14" s="619"/>
      <c r="CI14" s="619"/>
      <c r="CJ14" s="619"/>
      <c r="CK14" s="619"/>
      <c r="CL14" s="619"/>
      <c r="CM14" s="619"/>
      <c r="CN14" s="619"/>
      <c r="CO14" s="619"/>
      <c r="CP14" s="619"/>
      <c r="CQ14" s="620"/>
      <c r="CR14" s="621">
        <v>1039417</v>
      </c>
      <c r="CS14" s="622"/>
      <c r="CT14" s="622"/>
      <c r="CU14" s="622"/>
      <c r="CV14" s="622"/>
      <c r="CW14" s="622"/>
      <c r="CX14" s="622"/>
      <c r="CY14" s="623"/>
      <c r="CZ14" s="659">
        <v>3.1</v>
      </c>
      <c r="DA14" s="659"/>
      <c r="DB14" s="659"/>
      <c r="DC14" s="659"/>
      <c r="DD14" s="627">
        <v>63844</v>
      </c>
      <c r="DE14" s="622"/>
      <c r="DF14" s="622"/>
      <c r="DG14" s="622"/>
      <c r="DH14" s="622"/>
      <c r="DI14" s="622"/>
      <c r="DJ14" s="622"/>
      <c r="DK14" s="622"/>
      <c r="DL14" s="622"/>
      <c r="DM14" s="622"/>
      <c r="DN14" s="622"/>
      <c r="DO14" s="622"/>
      <c r="DP14" s="623"/>
      <c r="DQ14" s="627">
        <v>916063</v>
      </c>
      <c r="DR14" s="622"/>
      <c r="DS14" s="622"/>
      <c r="DT14" s="622"/>
      <c r="DU14" s="622"/>
      <c r="DV14" s="622"/>
      <c r="DW14" s="622"/>
      <c r="DX14" s="622"/>
      <c r="DY14" s="622"/>
      <c r="DZ14" s="622"/>
      <c r="EA14" s="622"/>
      <c r="EB14" s="622"/>
      <c r="EC14" s="658"/>
    </row>
    <row r="15" spans="2:143" ht="11.25" customHeight="1" x14ac:dyDescent="0.15">
      <c r="B15" s="618" t="s">
        <v>265</v>
      </c>
      <c r="C15" s="619"/>
      <c r="D15" s="619"/>
      <c r="E15" s="619"/>
      <c r="F15" s="619"/>
      <c r="G15" s="619"/>
      <c r="H15" s="619"/>
      <c r="I15" s="619"/>
      <c r="J15" s="619"/>
      <c r="K15" s="619"/>
      <c r="L15" s="619"/>
      <c r="M15" s="619"/>
      <c r="N15" s="619"/>
      <c r="O15" s="619"/>
      <c r="P15" s="619"/>
      <c r="Q15" s="620"/>
      <c r="R15" s="621" t="s">
        <v>247</v>
      </c>
      <c r="S15" s="622"/>
      <c r="T15" s="622"/>
      <c r="U15" s="622"/>
      <c r="V15" s="622"/>
      <c r="W15" s="622"/>
      <c r="X15" s="622"/>
      <c r="Y15" s="623"/>
      <c r="Z15" s="659" t="s">
        <v>251</v>
      </c>
      <c r="AA15" s="659"/>
      <c r="AB15" s="659"/>
      <c r="AC15" s="659"/>
      <c r="AD15" s="660" t="s">
        <v>140</v>
      </c>
      <c r="AE15" s="660"/>
      <c r="AF15" s="660"/>
      <c r="AG15" s="660"/>
      <c r="AH15" s="660"/>
      <c r="AI15" s="660"/>
      <c r="AJ15" s="660"/>
      <c r="AK15" s="660"/>
      <c r="AL15" s="624" t="s">
        <v>251</v>
      </c>
      <c r="AM15" s="625"/>
      <c r="AN15" s="625"/>
      <c r="AO15" s="661"/>
      <c r="AP15" s="618" t="s">
        <v>266</v>
      </c>
      <c r="AQ15" s="619"/>
      <c r="AR15" s="619"/>
      <c r="AS15" s="619"/>
      <c r="AT15" s="619"/>
      <c r="AU15" s="619"/>
      <c r="AV15" s="619"/>
      <c r="AW15" s="619"/>
      <c r="AX15" s="619"/>
      <c r="AY15" s="619"/>
      <c r="AZ15" s="619"/>
      <c r="BA15" s="619"/>
      <c r="BB15" s="619"/>
      <c r="BC15" s="619"/>
      <c r="BD15" s="619"/>
      <c r="BE15" s="619"/>
      <c r="BF15" s="620"/>
      <c r="BG15" s="621">
        <v>286781</v>
      </c>
      <c r="BH15" s="622"/>
      <c r="BI15" s="622"/>
      <c r="BJ15" s="622"/>
      <c r="BK15" s="622"/>
      <c r="BL15" s="622"/>
      <c r="BM15" s="622"/>
      <c r="BN15" s="623"/>
      <c r="BO15" s="659">
        <v>7.8</v>
      </c>
      <c r="BP15" s="659"/>
      <c r="BQ15" s="659"/>
      <c r="BR15" s="659"/>
      <c r="BS15" s="660" t="s">
        <v>247</v>
      </c>
      <c r="BT15" s="660"/>
      <c r="BU15" s="660"/>
      <c r="BV15" s="660"/>
      <c r="BW15" s="660"/>
      <c r="BX15" s="660"/>
      <c r="BY15" s="660"/>
      <c r="BZ15" s="660"/>
      <c r="CA15" s="660"/>
      <c r="CB15" s="700"/>
      <c r="CD15" s="618" t="s">
        <v>267</v>
      </c>
      <c r="CE15" s="619"/>
      <c r="CF15" s="619"/>
      <c r="CG15" s="619"/>
      <c r="CH15" s="619"/>
      <c r="CI15" s="619"/>
      <c r="CJ15" s="619"/>
      <c r="CK15" s="619"/>
      <c r="CL15" s="619"/>
      <c r="CM15" s="619"/>
      <c r="CN15" s="619"/>
      <c r="CO15" s="619"/>
      <c r="CP15" s="619"/>
      <c r="CQ15" s="620"/>
      <c r="CR15" s="621">
        <v>2441231</v>
      </c>
      <c r="CS15" s="622"/>
      <c r="CT15" s="622"/>
      <c r="CU15" s="622"/>
      <c r="CV15" s="622"/>
      <c r="CW15" s="622"/>
      <c r="CX15" s="622"/>
      <c r="CY15" s="623"/>
      <c r="CZ15" s="659">
        <v>7.2</v>
      </c>
      <c r="DA15" s="659"/>
      <c r="DB15" s="659"/>
      <c r="DC15" s="659"/>
      <c r="DD15" s="627">
        <v>423243</v>
      </c>
      <c r="DE15" s="622"/>
      <c r="DF15" s="622"/>
      <c r="DG15" s="622"/>
      <c r="DH15" s="622"/>
      <c r="DI15" s="622"/>
      <c r="DJ15" s="622"/>
      <c r="DK15" s="622"/>
      <c r="DL15" s="622"/>
      <c r="DM15" s="622"/>
      <c r="DN15" s="622"/>
      <c r="DO15" s="622"/>
      <c r="DP15" s="623"/>
      <c r="DQ15" s="627">
        <v>1925485</v>
      </c>
      <c r="DR15" s="622"/>
      <c r="DS15" s="622"/>
      <c r="DT15" s="622"/>
      <c r="DU15" s="622"/>
      <c r="DV15" s="622"/>
      <c r="DW15" s="622"/>
      <c r="DX15" s="622"/>
      <c r="DY15" s="622"/>
      <c r="DZ15" s="622"/>
      <c r="EA15" s="622"/>
      <c r="EB15" s="622"/>
      <c r="EC15" s="658"/>
    </row>
    <row r="16" spans="2:143" ht="11.25" customHeight="1" x14ac:dyDescent="0.15">
      <c r="B16" s="618" t="s">
        <v>268</v>
      </c>
      <c r="C16" s="619"/>
      <c r="D16" s="619"/>
      <c r="E16" s="619"/>
      <c r="F16" s="619"/>
      <c r="G16" s="619"/>
      <c r="H16" s="619"/>
      <c r="I16" s="619"/>
      <c r="J16" s="619"/>
      <c r="K16" s="619"/>
      <c r="L16" s="619"/>
      <c r="M16" s="619"/>
      <c r="N16" s="619"/>
      <c r="O16" s="619"/>
      <c r="P16" s="619"/>
      <c r="Q16" s="620"/>
      <c r="R16" s="621">
        <v>15149</v>
      </c>
      <c r="S16" s="622"/>
      <c r="T16" s="622"/>
      <c r="U16" s="622"/>
      <c r="V16" s="622"/>
      <c r="W16" s="622"/>
      <c r="X16" s="622"/>
      <c r="Y16" s="623"/>
      <c r="Z16" s="659">
        <v>0</v>
      </c>
      <c r="AA16" s="659"/>
      <c r="AB16" s="659"/>
      <c r="AC16" s="659"/>
      <c r="AD16" s="660">
        <v>15149</v>
      </c>
      <c r="AE16" s="660"/>
      <c r="AF16" s="660"/>
      <c r="AG16" s="660"/>
      <c r="AH16" s="660"/>
      <c r="AI16" s="660"/>
      <c r="AJ16" s="660"/>
      <c r="AK16" s="660"/>
      <c r="AL16" s="624">
        <v>0.1</v>
      </c>
      <c r="AM16" s="625"/>
      <c r="AN16" s="625"/>
      <c r="AO16" s="661"/>
      <c r="AP16" s="618" t="s">
        <v>269</v>
      </c>
      <c r="AQ16" s="619"/>
      <c r="AR16" s="619"/>
      <c r="AS16" s="619"/>
      <c r="AT16" s="619"/>
      <c r="AU16" s="619"/>
      <c r="AV16" s="619"/>
      <c r="AW16" s="619"/>
      <c r="AX16" s="619"/>
      <c r="AY16" s="619"/>
      <c r="AZ16" s="619"/>
      <c r="BA16" s="619"/>
      <c r="BB16" s="619"/>
      <c r="BC16" s="619"/>
      <c r="BD16" s="619"/>
      <c r="BE16" s="619"/>
      <c r="BF16" s="620"/>
      <c r="BG16" s="621" t="s">
        <v>140</v>
      </c>
      <c r="BH16" s="622"/>
      <c r="BI16" s="622"/>
      <c r="BJ16" s="622"/>
      <c r="BK16" s="622"/>
      <c r="BL16" s="622"/>
      <c r="BM16" s="622"/>
      <c r="BN16" s="623"/>
      <c r="BO16" s="659" t="s">
        <v>140</v>
      </c>
      <c r="BP16" s="659"/>
      <c r="BQ16" s="659"/>
      <c r="BR16" s="659"/>
      <c r="BS16" s="660" t="s">
        <v>251</v>
      </c>
      <c r="BT16" s="660"/>
      <c r="BU16" s="660"/>
      <c r="BV16" s="660"/>
      <c r="BW16" s="660"/>
      <c r="BX16" s="660"/>
      <c r="BY16" s="660"/>
      <c r="BZ16" s="660"/>
      <c r="CA16" s="660"/>
      <c r="CB16" s="700"/>
      <c r="CD16" s="618" t="s">
        <v>270</v>
      </c>
      <c r="CE16" s="619"/>
      <c r="CF16" s="619"/>
      <c r="CG16" s="619"/>
      <c r="CH16" s="619"/>
      <c r="CI16" s="619"/>
      <c r="CJ16" s="619"/>
      <c r="CK16" s="619"/>
      <c r="CL16" s="619"/>
      <c r="CM16" s="619"/>
      <c r="CN16" s="619"/>
      <c r="CO16" s="619"/>
      <c r="CP16" s="619"/>
      <c r="CQ16" s="620"/>
      <c r="CR16" s="621">
        <v>960756</v>
      </c>
      <c r="CS16" s="622"/>
      <c r="CT16" s="622"/>
      <c r="CU16" s="622"/>
      <c r="CV16" s="622"/>
      <c r="CW16" s="622"/>
      <c r="CX16" s="622"/>
      <c r="CY16" s="623"/>
      <c r="CZ16" s="659">
        <v>2.8</v>
      </c>
      <c r="DA16" s="659"/>
      <c r="DB16" s="659"/>
      <c r="DC16" s="659"/>
      <c r="DD16" s="627" t="s">
        <v>247</v>
      </c>
      <c r="DE16" s="622"/>
      <c r="DF16" s="622"/>
      <c r="DG16" s="622"/>
      <c r="DH16" s="622"/>
      <c r="DI16" s="622"/>
      <c r="DJ16" s="622"/>
      <c r="DK16" s="622"/>
      <c r="DL16" s="622"/>
      <c r="DM16" s="622"/>
      <c r="DN16" s="622"/>
      <c r="DO16" s="622"/>
      <c r="DP16" s="623"/>
      <c r="DQ16" s="627">
        <v>35179</v>
      </c>
      <c r="DR16" s="622"/>
      <c r="DS16" s="622"/>
      <c r="DT16" s="622"/>
      <c r="DU16" s="622"/>
      <c r="DV16" s="622"/>
      <c r="DW16" s="622"/>
      <c r="DX16" s="622"/>
      <c r="DY16" s="622"/>
      <c r="DZ16" s="622"/>
      <c r="EA16" s="622"/>
      <c r="EB16" s="622"/>
      <c r="EC16" s="658"/>
    </row>
    <row r="17" spans="2:133" ht="11.25" customHeight="1" x14ac:dyDescent="0.15">
      <c r="B17" s="618" t="s">
        <v>271</v>
      </c>
      <c r="C17" s="619"/>
      <c r="D17" s="619"/>
      <c r="E17" s="619"/>
      <c r="F17" s="619"/>
      <c r="G17" s="619"/>
      <c r="H17" s="619"/>
      <c r="I17" s="619"/>
      <c r="J17" s="619"/>
      <c r="K17" s="619"/>
      <c r="L17" s="619"/>
      <c r="M17" s="619"/>
      <c r="N17" s="619"/>
      <c r="O17" s="619"/>
      <c r="P17" s="619"/>
      <c r="Q17" s="620"/>
      <c r="R17" s="621">
        <v>41692</v>
      </c>
      <c r="S17" s="622"/>
      <c r="T17" s="622"/>
      <c r="U17" s="622"/>
      <c r="V17" s="622"/>
      <c r="W17" s="622"/>
      <c r="X17" s="622"/>
      <c r="Y17" s="623"/>
      <c r="Z17" s="659">
        <v>0.1</v>
      </c>
      <c r="AA17" s="659"/>
      <c r="AB17" s="659"/>
      <c r="AC17" s="659"/>
      <c r="AD17" s="660">
        <v>41692</v>
      </c>
      <c r="AE17" s="660"/>
      <c r="AF17" s="660"/>
      <c r="AG17" s="660"/>
      <c r="AH17" s="660"/>
      <c r="AI17" s="660"/>
      <c r="AJ17" s="660"/>
      <c r="AK17" s="660"/>
      <c r="AL17" s="624">
        <v>0.2</v>
      </c>
      <c r="AM17" s="625"/>
      <c r="AN17" s="625"/>
      <c r="AO17" s="661"/>
      <c r="AP17" s="618" t="s">
        <v>272</v>
      </c>
      <c r="AQ17" s="619"/>
      <c r="AR17" s="619"/>
      <c r="AS17" s="619"/>
      <c r="AT17" s="619"/>
      <c r="AU17" s="619"/>
      <c r="AV17" s="619"/>
      <c r="AW17" s="619"/>
      <c r="AX17" s="619"/>
      <c r="AY17" s="619"/>
      <c r="AZ17" s="619"/>
      <c r="BA17" s="619"/>
      <c r="BB17" s="619"/>
      <c r="BC17" s="619"/>
      <c r="BD17" s="619"/>
      <c r="BE17" s="619"/>
      <c r="BF17" s="620"/>
      <c r="BG17" s="621" t="s">
        <v>247</v>
      </c>
      <c r="BH17" s="622"/>
      <c r="BI17" s="622"/>
      <c r="BJ17" s="622"/>
      <c r="BK17" s="622"/>
      <c r="BL17" s="622"/>
      <c r="BM17" s="622"/>
      <c r="BN17" s="623"/>
      <c r="BO17" s="659" t="s">
        <v>140</v>
      </c>
      <c r="BP17" s="659"/>
      <c r="BQ17" s="659"/>
      <c r="BR17" s="659"/>
      <c r="BS17" s="660" t="s">
        <v>140</v>
      </c>
      <c r="BT17" s="660"/>
      <c r="BU17" s="660"/>
      <c r="BV17" s="660"/>
      <c r="BW17" s="660"/>
      <c r="BX17" s="660"/>
      <c r="BY17" s="660"/>
      <c r="BZ17" s="660"/>
      <c r="CA17" s="660"/>
      <c r="CB17" s="700"/>
      <c r="CD17" s="618" t="s">
        <v>273</v>
      </c>
      <c r="CE17" s="619"/>
      <c r="CF17" s="619"/>
      <c r="CG17" s="619"/>
      <c r="CH17" s="619"/>
      <c r="CI17" s="619"/>
      <c r="CJ17" s="619"/>
      <c r="CK17" s="619"/>
      <c r="CL17" s="619"/>
      <c r="CM17" s="619"/>
      <c r="CN17" s="619"/>
      <c r="CO17" s="619"/>
      <c r="CP17" s="619"/>
      <c r="CQ17" s="620"/>
      <c r="CR17" s="621">
        <v>4336582</v>
      </c>
      <c r="CS17" s="622"/>
      <c r="CT17" s="622"/>
      <c r="CU17" s="622"/>
      <c r="CV17" s="622"/>
      <c r="CW17" s="622"/>
      <c r="CX17" s="622"/>
      <c r="CY17" s="623"/>
      <c r="CZ17" s="659">
        <v>12.9</v>
      </c>
      <c r="DA17" s="659"/>
      <c r="DB17" s="659"/>
      <c r="DC17" s="659"/>
      <c r="DD17" s="627" t="s">
        <v>247</v>
      </c>
      <c r="DE17" s="622"/>
      <c r="DF17" s="622"/>
      <c r="DG17" s="622"/>
      <c r="DH17" s="622"/>
      <c r="DI17" s="622"/>
      <c r="DJ17" s="622"/>
      <c r="DK17" s="622"/>
      <c r="DL17" s="622"/>
      <c r="DM17" s="622"/>
      <c r="DN17" s="622"/>
      <c r="DO17" s="622"/>
      <c r="DP17" s="623"/>
      <c r="DQ17" s="627">
        <v>4315446</v>
      </c>
      <c r="DR17" s="622"/>
      <c r="DS17" s="622"/>
      <c r="DT17" s="622"/>
      <c r="DU17" s="622"/>
      <c r="DV17" s="622"/>
      <c r="DW17" s="622"/>
      <c r="DX17" s="622"/>
      <c r="DY17" s="622"/>
      <c r="DZ17" s="622"/>
      <c r="EA17" s="622"/>
      <c r="EB17" s="622"/>
      <c r="EC17" s="658"/>
    </row>
    <row r="18" spans="2:133" ht="11.25" customHeight="1" x14ac:dyDescent="0.15">
      <c r="B18" s="618" t="s">
        <v>274</v>
      </c>
      <c r="C18" s="619"/>
      <c r="D18" s="619"/>
      <c r="E18" s="619"/>
      <c r="F18" s="619"/>
      <c r="G18" s="619"/>
      <c r="H18" s="619"/>
      <c r="I18" s="619"/>
      <c r="J18" s="619"/>
      <c r="K18" s="619"/>
      <c r="L18" s="619"/>
      <c r="M18" s="619"/>
      <c r="N18" s="619"/>
      <c r="O18" s="619"/>
      <c r="P18" s="619"/>
      <c r="Q18" s="620"/>
      <c r="R18" s="621">
        <v>11805</v>
      </c>
      <c r="S18" s="622"/>
      <c r="T18" s="622"/>
      <c r="U18" s="622"/>
      <c r="V18" s="622"/>
      <c r="W18" s="622"/>
      <c r="X18" s="622"/>
      <c r="Y18" s="623"/>
      <c r="Z18" s="659">
        <v>0</v>
      </c>
      <c r="AA18" s="659"/>
      <c r="AB18" s="659"/>
      <c r="AC18" s="659"/>
      <c r="AD18" s="660">
        <v>11805</v>
      </c>
      <c r="AE18" s="660"/>
      <c r="AF18" s="660"/>
      <c r="AG18" s="660"/>
      <c r="AH18" s="660"/>
      <c r="AI18" s="660"/>
      <c r="AJ18" s="660"/>
      <c r="AK18" s="660"/>
      <c r="AL18" s="624">
        <v>0.1</v>
      </c>
      <c r="AM18" s="625"/>
      <c r="AN18" s="625"/>
      <c r="AO18" s="661"/>
      <c r="AP18" s="618" t="s">
        <v>275</v>
      </c>
      <c r="AQ18" s="619"/>
      <c r="AR18" s="619"/>
      <c r="AS18" s="619"/>
      <c r="AT18" s="619"/>
      <c r="AU18" s="619"/>
      <c r="AV18" s="619"/>
      <c r="AW18" s="619"/>
      <c r="AX18" s="619"/>
      <c r="AY18" s="619"/>
      <c r="AZ18" s="619"/>
      <c r="BA18" s="619"/>
      <c r="BB18" s="619"/>
      <c r="BC18" s="619"/>
      <c r="BD18" s="619"/>
      <c r="BE18" s="619"/>
      <c r="BF18" s="620"/>
      <c r="BG18" s="621" t="s">
        <v>140</v>
      </c>
      <c r="BH18" s="622"/>
      <c r="BI18" s="622"/>
      <c r="BJ18" s="622"/>
      <c r="BK18" s="622"/>
      <c r="BL18" s="622"/>
      <c r="BM18" s="622"/>
      <c r="BN18" s="623"/>
      <c r="BO18" s="659" t="s">
        <v>251</v>
      </c>
      <c r="BP18" s="659"/>
      <c r="BQ18" s="659"/>
      <c r="BR18" s="659"/>
      <c r="BS18" s="660" t="s">
        <v>251</v>
      </c>
      <c r="BT18" s="660"/>
      <c r="BU18" s="660"/>
      <c r="BV18" s="660"/>
      <c r="BW18" s="660"/>
      <c r="BX18" s="660"/>
      <c r="BY18" s="660"/>
      <c r="BZ18" s="660"/>
      <c r="CA18" s="660"/>
      <c r="CB18" s="700"/>
      <c r="CD18" s="618" t="s">
        <v>276</v>
      </c>
      <c r="CE18" s="619"/>
      <c r="CF18" s="619"/>
      <c r="CG18" s="619"/>
      <c r="CH18" s="619"/>
      <c r="CI18" s="619"/>
      <c r="CJ18" s="619"/>
      <c r="CK18" s="619"/>
      <c r="CL18" s="619"/>
      <c r="CM18" s="619"/>
      <c r="CN18" s="619"/>
      <c r="CO18" s="619"/>
      <c r="CP18" s="619"/>
      <c r="CQ18" s="620"/>
      <c r="CR18" s="621" t="s">
        <v>140</v>
      </c>
      <c r="CS18" s="622"/>
      <c r="CT18" s="622"/>
      <c r="CU18" s="622"/>
      <c r="CV18" s="622"/>
      <c r="CW18" s="622"/>
      <c r="CX18" s="622"/>
      <c r="CY18" s="623"/>
      <c r="CZ18" s="659" t="s">
        <v>140</v>
      </c>
      <c r="DA18" s="659"/>
      <c r="DB18" s="659"/>
      <c r="DC18" s="659"/>
      <c r="DD18" s="627" t="s">
        <v>247</v>
      </c>
      <c r="DE18" s="622"/>
      <c r="DF18" s="622"/>
      <c r="DG18" s="622"/>
      <c r="DH18" s="622"/>
      <c r="DI18" s="622"/>
      <c r="DJ18" s="622"/>
      <c r="DK18" s="622"/>
      <c r="DL18" s="622"/>
      <c r="DM18" s="622"/>
      <c r="DN18" s="622"/>
      <c r="DO18" s="622"/>
      <c r="DP18" s="623"/>
      <c r="DQ18" s="627" t="s">
        <v>251</v>
      </c>
      <c r="DR18" s="622"/>
      <c r="DS18" s="622"/>
      <c r="DT18" s="622"/>
      <c r="DU18" s="622"/>
      <c r="DV18" s="622"/>
      <c r="DW18" s="622"/>
      <c r="DX18" s="622"/>
      <c r="DY18" s="622"/>
      <c r="DZ18" s="622"/>
      <c r="EA18" s="622"/>
      <c r="EB18" s="622"/>
      <c r="EC18" s="658"/>
    </row>
    <row r="19" spans="2:133" ht="11.25" customHeight="1" x14ac:dyDescent="0.15">
      <c r="B19" s="618" t="s">
        <v>277</v>
      </c>
      <c r="C19" s="619"/>
      <c r="D19" s="619"/>
      <c r="E19" s="619"/>
      <c r="F19" s="619"/>
      <c r="G19" s="619"/>
      <c r="H19" s="619"/>
      <c r="I19" s="619"/>
      <c r="J19" s="619"/>
      <c r="K19" s="619"/>
      <c r="L19" s="619"/>
      <c r="M19" s="619"/>
      <c r="N19" s="619"/>
      <c r="O19" s="619"/>
      <c r="P19" s="619"/>
      <c r="Q19" s="620"/>
      <c r="R19" s="621">
        <v>9922</v>
      </c>
      <c r="S19" s="622"/>
      <c r="T19" s="622"/>
      <c r="U19" s="622"/>
      <c r="V19" s="622"/>
      <c r="W19" s="622"/>
      <c r="X19" s="622"/>
      <c r="Y19" s="623"/>
      <c r="Z19" s="659">
        <v>0</v>
      </c>
      <c r="AA19" s="659"/>
      <c r="AB19" s="659"/>
      <c r="AC19" s="659"/>
      <c r="AD19" s="660">
        <v>9922</v>
      </c>
      <c r="AE19" s="660"/>
      <c r="AF19" s="660"/>
      <c r="AG19" s="660"/>
      <c r="AH19" s="660"/>
      <c r="AI19" s="660"/>
      <c r="AJ19" s="660"/>
      <c r="AK19" s="660"/>
      <c r="AL19" s="624">
        <v>0.1</v>
      </c>
      <c r="AM19" s="625"/>
      <c r="AN19" s="625"/>
      <c r="AO19" s="661"/>
      <c r="AP19" s="618" t="s">
        <v>278</v>
      </c>
      <c r="AQ19" s="619"/>
      <c r="AR19" s="619"/>
      <c r="AS19" s="619"/>
      <c r="AT19" s="619"/>
      <c r="AU19" s="619"/>
      <c r="AV19" s="619"/>
      <c r="AW19" s="619"/>
      <c r="AX19" s="619"/>
      <c r="AY19" s="619"/>
      <c r="AZ19" s="619"/>
      <c r="BA19" s="619"/>
      <c r="BB19" s="619"/>
      <c r="BC19" s="619"/>
      <c r="BD19" s="619"/>
      <c r="BE19" s="619"/>
      <c r="BF19" s="620"/>
      <c r="BG19" s="621">
        <v>7333</v>
      </c>
      <c r="BH19" s="622"/>
      <c r="BI19" s="622"/>
      <c r="BJ19" s="622"/>
      <c r="BK19" s="622"/>
      <c r="BL19" s="622"/>
      <c r="BM19" s="622"/>
      <c r="BN19" s="623"/>
      <c r="BO19" s="659">
        <v>0.2</v>
      </c>
      <c r="BP19" s="659"/>
      <c r="BQ19" s="659"/>
      <c r="BR19" s="659"/>
      <c r="BS19" s="660" t="s">
        <v>140</v>
      </c>
      <c r="BT19" s="660"/>
      <c r="BU19" s="660"/>
      <c r="BV19" s="660"/>
      <c r="BW19" s="660"/>
      <c r="BX19" s="660"/>
      <c r="BY19" s="660"/>
      <c r="BZ19" s="660"/>
      <c r="CA19" s="660"/>
      <c r="CB19" s="700"/>
      <c r="CD19" s="618" t="s">
        <v>279</v>
      </c>
      <c r="CE19" s="619"/>
      <c r="CF19" s="619"/>
      <c r="CG19" s="619"/>
      <c r="CH19" s="619"/>
      <c r="CI19" s="619"/>
      <c r="CJ19" s="619"/>
      <c r="CK19" s="619"/>
      <c r="CL19" s="619"/>
      <c r="CM19" s="619"/>
      <c r="CN19" s="619"/>
      <c r="CO19" s="619"/>
      <c r="CP19" s="619"/>
      <c r="CQ19" s="620"/>
      <c r="CR19" s="621" t="s">
        <v>247</v>
      </c>
      <c r="CS19" s="622"/>
      <c r="CT19" s="622"/>
      <c r="CU19" s="622"/>
      <c r="CV19" s="622"/>
      <c r="CW19" s="622"/>
      <c r="CX19" s="622"/>
      <c r="CY19" s="623"/>
      <c r="CZ19" s="659" t="s">
        <v>140</v>
      </c>
      <c r="DA19" s="659"/>
      <c r="DB19" s="659"/>
      <c r="DC19" s="659"/>
      <c r="DD19" s="627" t="s">
        <v>140</v>
      </c>
      <c r="DE19" s="622"/>
      <c r="DF19" s="622"/>
      <c r="DG19" s="622"/>
      <c r="DH19" s="622"/>
      <c r="DI19" s="622"/>
      <c r="DJ19" s="622"/>
      <c r="DK19" s="622"/>
      <c r="DL19" s="622"/>
      <c r="DM19" s="622"/>
      <c r="DN19" s="622"/>
      <c r="DO19" s="622"/>
      <c r="DP19" s="623"/>
      <c r="DQ19" s="627" t="s">
        <v>140</v>
      </c>
      <c r="DR19" s="622"/>
      <c r="DS19" s="622"/>
      <c r="DT19" s="622"/>
      <c r="DU19" s="622"/>
      <c r="DV19" s="622"/>
      <c r="DW19" s="622"/>
      <c r="DX19" s="622"/>
      <c r="DY19" s="622"/>
      <c r="DZ19" s="622"/>
      <c r="EA19" s="622"/>
      <c r="EB19" s="622"/>
      <c r="EC19" s="658"/>
    </row>
    <row r="20" spans="2:133" ht="11.25" customHeight="1" x14ac:dyDescent="0.15">
      <c r="B20" s="688" t="s">
        <v>280</v>
      </c>
      <c r="C20" s="689"/>
      <c r="D20" s="689"/>
      <c r="E20" s="689"/>
      <c r="F20" s="689"/>
      <c r="G20" s="689"/>
      <c r="H20" s="689"/>
      <c r="I20" s="689"/>
      <c r="J20" s="689"/>
      <c r="K20" s="689"/>
      <c r="L20" s="689"/>
      <c r="M20" s="689"/>
      <c r="N20" s="689"/>
      <c r="O20" s="689"/>
      <c r="P20" s="689"/>
      <c r="Q20" s="690"/>
      <c r="R20" s="621">
        <v>1883</v>
      </c>
      <c r="S20" s="622"/>
      <c r="T20" s="622"/>
      <c r="U20" s="622"/>
      <c r="V20" s="622"/>
      <c r="W20" s="622"/>
      <c r="X20" s="622"/>
      <c r="Y20" s="623"/>
      <c r="Z20" s="659">
        <v>0</v>
      </c>
      <c r="AA20" s="659"/>
      <c r="AB20" s="659"/>
      <c r="AC20" s="659"/>
      <c r="AD20" s="660">
        <v>1883</v>
      </c>
      <c r="AE20" s="660"/>
      <c r="AF20" s="660"/>
      <c r="AG20" s="660"/>
      <c r="AH20" s="660"/>
      <c r="AI20" s="660"/>
      <c r="AJ20" s="660"/>
      <c r="AK20" s="660"/>
      <c r="AL20" s="624">
        <v>0</v>
      </c>
      <c r="AM20" s="625"/>
      <c r="AN20" s="625"/>
      <c r="AO20" s="661"/>
      <c r="AP20" s="618" t="s">
        <v>281</v>
      </c>
      <c r="AQ20" s="619"/>
      <c r="AR20" s="619"/>
      <c r="AS20" s="619"/>
      <c r="AT20" s="619"/>
      <c r="AU20" s="619"/>
      <c r="AV20" s="619"/>
      <c r="AW20" s="619"/>
      <c r="AX20" s="619"/>
      <c r="AY20" s="619"/>
      <c r="AZ20" s="619"/>
      <c r="BA20" s="619"/>
      <c r="BB20" s="619"/>
      <c r="BC20" s="619"/>
      <c r="BD20" s="619"/>
      <c r="BE20" s="619"/>
      <c r="BF20" s="620"/>
      <c r="BG20" s="621">
        <v>7333</v>
      </c>
      <c r="BH20" s="622"/>
      <c r="BI20" s="622"/>
      <c r="BJ20" s="622"/>
      <c r="BK20" s="622"/>
      <c r="BL20" s="622"/>
      <c r="BM20" s="622"/>
      <c r="BN20" s="623"/>
      <c r="BO20" s="659">
        <v>0.2</v>
      </c>
      <c r="BP20" s="659"/>
      <c r="BQ20" s="659"/>
      <c r="BR20" s="659"/>
      <c r="BS20" s="660" t="s">
        <v>247</v>
      </c>
      <c r="BT20" s="660"/>
      <c r="BU20" s="660"/>
      <c r="BV20" s="660"/>
      <c r="BW20" s="660"/>
      <c r="BX20" s="660"/>
      <c r="BY20" s="660"/>
      <c r="BZ20" s="660"/>
      <c r="CA20" s="660"/>
      <c r="CB20" s="700"/>
      <c r="CD20" s="618" t="s">
        <v>282</v>
      </c>
      <c r="CE20" s="619"/>
      <c r="CF20" s="619"/>
      <c r="CG20" s="619"/>
      <c r="CH20" s="619"/>
      <c r="CI20" s="619"/>
      <c r="CJ20" s="619"/>
      <c r="CK20" s="619"/>
      <c r="CL20" s="619"/>
      <c r="CM20" s="619"/>
      <c r="CN20" s="619"/>
      <c r="CO20" s="619"/>
      <c r="CP20" s="619"/>
      <c r="CQ20" s="620"/>
      <c r="CR20" s="621">
        <v>33712601</v>
      </c>
      <c r="CS20" s="622"/>
      <c r="CT20" s="622"/>
      <c r="CU20" s="622"/>
      <c r="CV20" s="622"/>
      <c r="CW20" s="622"/>
      <c r="CX20" s="622"/>
      <c r="CY20" s="623"/>
      <c r="CZ20" s="659">
        <v>100</v>
      </c>
      <c r="DA20" s="659"/>
      <c r="DB20" s="659"/>
      <c r="DC20" s="659"/>
      <c r="DD20" s="627">
        <v>4706810</v>
      </c>
      <c r="DE20" s="622"/>
      <c r="DF20" s="622"/>
      <c r="DG20" s="622"/>
      <c r="DH20" s="622"/>
      <c r="DI20" s="622"/>
      <c r="DJ20" s="622"/>
      <c r="DK20" s="622"/>
      <c r="DL20" s="622"/>
      <c r="DM20" s="622"/>
      <c r="DN20" s="622"/>
      <c r="DO20" s="622"/>
      <c r="DP20" s="623"/>
      <c r="DQ20" s="627">
        <v>20701159</v>
      </c>
      <c r="DR20" s="622"/>
      <c r="DS20" s="622"/>
      <c r="DT20" s="622"/>
      <c r="DU20" s="622"/>
      <c r="DV20" s="622"/>
      <c r="DW20" s="622"/>
      <c r="DX20" s="622"/>
      <c r="DY20" s="622"/>
      <c r="DZ20" s="622"/>
      <c r="EA20" s="622"/>
      <c r="EB20" s="622"/>
      <c r="EC20" s="658"/>
    </row>
    <row r="21" spans="2:133" ht="11.25" customHeight="1" x14ac:dyDescent="0.15">
      <c r="B21" s="618" t="s">
        <v>283</v>
      </c>
      <c r="C21" s="619"/>
      <c r="D21" s="619"/>
      <c r="E21" s="619"/>
      <c r="F21" s="619"/>
      <c r="G21" s="619"/>
      <c r="H21" s="619"/>
      <c r="I21" s="619"/>
      <c r="J21" s="619"/>
      <c r="K21" s="619"/>
      <c r="L21" s="619"/>
      <c r="M21" s="619"/>
      <c r="N21" s="619"/>
      <c r="O21" s="619"/>
      <c r="P21" s="619"/>
      <c r="Q21" s="620"/>
      <c r="R21" s="621">
        <v>13161083</v>
      </c>
      <c r="S21" s="622"/>
      <c r="T21" s="622"/>
      <c r="U21" s="622"/>
      <c r="V21" s="622"/>
      <c r="W21" s="622"/>
      <c r="X21" s="622"/>
      <c r="Y21" s="623"/>
      <c r="Z21" s="659">
        <v>36.799999999999997</v>
      </c>
      <c r="AA21" s="659"/>
      <c r="AB21" s="659"/>
      <c r="AC21" s="659"/>
      <c r="AD21" s="660">
        <v>12181628</v>
      </c>
      <c r="AE21" s="660"/>
      <c r="AF21" s="660"/>
      <c r="AG21" s="660"/>
      <c r="AH21" s="660"/>
      <c r="AI21" s="660"/>
      <c r="AJ21" s="660"/>
      <c r="AK21" s="660"/>
      <c r="AL21" s="624">
        <v>70.599999999999994</v>
      </c>
      <c r="AM21" s="625"/>
      <c r="AN21" s="625"/>
      <c r="AO21" s="661"/>
      <c r="AP21" s="618" t="s">
        <v>284</v>
      </c>
      <c r="AQ21" s="698"/>
      <c r="AR21" s="698"/>
      <c r="AS21" s="698"/>
      <c r="AT21" s="698"/>
      <c r="AU21" s="698"/>
      <c r="AV21" s="698"/>
      <c r="AW21" s="698"/>
      <c r="AX21" s="698"/>
      <c r="AY21" s="698"/>
      <c r="AZ21" s="698"/>
      <c r="BA21" s="698"/>
      <c r="BB21" s="698"/>
      <c r="BC21" s="698"/>
      <c r="BD21" s="698"/>
      <c r="BE21" s="698"/>
      <c r="BF21" s="699"/>
      <c r="BG21" s="621">
        <v>7333</v>
      </c>
      <c r="BH21" s="622"/>
      <c r="BI21" s="622"/>
      <c r="BJ21" s="622"/>
      <c r="BK21" s="622"/>
      <c r="BL21" s="622"/>
      <c r="BM21" s="622"/>
      <c r="BN21" s="623"/>
      <c r="BO21" s="659">
        <v>0.2</v>
      </c>
      <c r="BP21" s="659"/>
      <c r="BQ21" s="659"/>
      <c r="BR21" s="659"/>
      <c r="BS21" s="660" t="s">
        <v>140</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285</v>
      </c>
      <c r="C22" s="619"/>
      <c r="D22" s="619"/>
      <c r="E22" s="619"/>
      <c r="F22" s="619"/>
      <c r="G22" s="619"/>
      <c r="H22" s="619"/>
      <c r="I22" s="619"/>
      <c r="J22" s="619"/>
      <c r="K22" s="619"/>
      <c r="L22" s="619"/>
      <c r="M22" s="619"/>
      <c r="N22" s="619"/>
      <c r="O22" s="619"/>
      <c r="P22" s="619"/>
      <c r="Q22" s="620"/>
      <c r="R22" s="621">
        <v>12181628</v>
      </c>
      <c r="S22" s="622"/>
      <c r="T22" s="622"/>
      <c r="U22" s="622"/>
      <c r="V22" s="622"/>
      <c r="W22" s="622"/>
      <c r="X22" s="622"/>
      <c r="Y22" s="623"/>
      <c r="Z22" s="659">
        <v>34</v>
      </c>
      <c r="AA22" s="659"/>
      <c r="AB22" s="659"/>
      <c r="AC22" s="659"/>
      <c r="AD22" s="660">
        <v>12181628</v>
      </c>
      <c r="AE22" s="660"/>
      <c r="AF22" s="660"/>
      <c r="AG22" s="660"/>
      <c r="AH22" s="660"/>
      <c r="AI22" s="660"/>
      <c r="AJ22" s="660"/>
      <c r="AK22" s="660"/>
      <c r="AL22" s="624">
        <v>70.599999999999994</v>
      </c>
      <c r="AM22" s="625"/>
      <c r="AN22" s="625"/>
      <c r="AO22" s="661"/>
      <c r="AP22" s="618" t="s">
        <v>286</v>
      </c>
      <c r="AQ22" s="698"/>
      <c r="AR22" s="698"/>
      <c r="AS22" s="698"/>
      <c r="AT22" s="698"/>
      <c r="AU22" s="698"/>
      <c r="AV22" s="698"/>
      <c r="AW22" s="698"/>
      <c r="AX22" s="698"/>
      <c r="AY22" s="698"/>
      <c r="AZ22" s="698"/>
      <c r="BA22" s="698"/>
      <c r="BB22" s="698"/>
      <c r="BC22" s="698"/>
      <c r="BD22" s="698"/>
      <c r="BE22" s="698"/>
      <c r="BF22" s="699"/>
      <c r="BG22" s="621" t="s">
        <v>251</v>
      </c>
      <c r="BH22" s="622"/>
      <c r="BI22" s="622"/>
      <c r="BJ22" s="622"/>
      <c r="BK22" s="622"/>
      <c r="BL22" s="622"/>
      <c r="BM22" s="622"/>
      <c r="BN22" s="623"/>
      <c r="BO22" s="659" t="s">
        <v>247</v>
      </c>
      <c r="BP22" s="659"/>
      <c r="BQ22" s="659"/>
      <c r="BR22" s="659"/>
      <c r="BS22" s="660" t="s">
        <v>140</v>
      </c>
      <c r="BT22" s="660"/>
      <c r="BU22" s="660"/>
      <c r="BV22" s="660"/>
      <c r="BW22" s="660"/>
      <c r="BX22" s="660"/>
      <c r="BY22" s="660"/>
      <c r="BZ22" s="660"/>
      <c r="CA22" s="660"/>
      <c r="CB22" s="700"/>
      <c r="CD22" s="673" t="s">
        <v>287</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288</v>
      </c>
      <c r="C23" s="619"/>
      <c r="D23" s="619"/>
      <c r="E23" s="619"/>
      <c r="F23" s="619"/>
      <c r="G23" s="619"/>
      <c r="H23" s="619"/>
      <c r="I23" s="619"/>
      <c r="J23" s="619"/>
      <c r="K23" s="619"/>
      <c r="L23" s="619"/>
      <c r="M23" s="619"/>
      <c r="N23" s="619"/>
      <c r="O23" s="619"/>
      <c r="P23" s="619"/>
      <c r="Q23" s="620"/>
      <c r="R23" s="621">
        <v>979455</v>
      </c>
      <c r="S23" s="622"/>
      <c r="T23" s="622"/>
      <c r="U23" s="622"/>
      <c r="V23" s="622"/>
      <c r="W23" s="622"/>
      <c r="X23" s="622"/>
      <c r="Y23" s="623"/>
      <c r="Z23" s="659">
        <v>2.7</v>
      </c>
      <c r="AA23" s="659"/>
      <c r="AB23" s="659"/>
      <c r="AC23" s="659"/>
      <c r="AD23" s="660" t="s">
        <v>140</v>
      </c>
      <c r="AE23" s="660"/>
      <c r="AF23" s="660"/>
      <c r="AG23" s="660"/>
      <c r="AH23" s="660"/>
      <c r="AI23" s="660"/>
      <c r="AJ23" s="660"/>
      <c r="AK23" s="660"/>
      <c r="AL23" s="624" t="s">
        <v>140</v>
      </c>
      <c r="AM23" s="625"/>
      <c r="AN23" s="625"/>
      <c r="AO23" s="661"/>
      <c r="AP23" s="618" t="s">
        <v>289</v>
      </c>
      <c r="AQ23" s="698"/>
      <c r="AR23" s="698"/>
      <c r="AS23" s="698"/>
      <c r="AT23" s="698"/>
      <c r="AU23" s="698"/>
      <c r="AV23" s="698"/>
      <c r="AW23" s="698"/>
      <c r="AX23" s="698"/>
      <c r="AY23" s="698"/>
      <c r="AZ23" s="698"/>
      <c r="BA23" s="698"/>
      <c r="BB23" s="698"/>
      <c r="BC23" s="698"/>
      <c r="BD23" s="698"/>
      <c r="BE23" s="698"/>
      <c r="BF23" s="699"/>
      <c r="BG23" s="621" t="s">
        <v>140</v>
      </c>
      <c r="BH23" s="622"/>
      <c r="BI23" s="622"/>
      <c r="BJ23" s="622"/>
      <c r="BK23" s="622"/>
      <c r="BL23" s="622"/>
      <c r="BM23" s="622"/>
      <c r="BN23" s="623"/>
      <c r="BO23" s="659" t="s">
        <v>140</v>
      </c>
      <c r="BP23" s="659"/>
      <c r="BQ23" s="659"/>
      <c r="BR23" s="659"/>
      <c r="BS23" s="660" t="s">
        <v>251</v>
      </c>
      <c r="BT23" s="660"/>
      <c r="BU23" s="660"/>
      <c r="BV23" s="660"/>
      <c r="BW23" s="660"/>
      <c r="BX23" s="660"/>
      <c r="BY23" s="660"/>
      <c r="BZ23" s="660"/>
      <c r="CA23" s="660"/>
      <c r="CB23" s="700"/>
      <c r="CD23" s="673" t="s">
        <v>227</v>
      </c>
      <c r="CE23" s="674"/>
      <c r="CF23" s="674"/>
      <c r="CG23" s="674"/>
      <c r="CH23" s="674"/>
      <c r="CI23" s="674"/>
      <c r="CJ23" s="674"/>
      <c r="CK23" s="674"/>
      <c r="CL23" s="674"/>
      <c r="CM23" s="674"/>
      <c r="CN23" s="674"/>
      <c r="CO23" s="674"/>
      <c r="CP23" s="674"/>
      <c r="CQ23" s="675"/>
      <c r="CR23" s="673" t="s">
        <v>290</v>
      </c>
      <c r="CS23" s="674"/>
      <c r="CT23" s="674"/>
      <c r="CU23" s="674"/>
      <c r="CV23" s="674"/>
      <c r="CW23" s="674"/>
      <c r="CX23" s="674"/>
      <c r="CY23" s="675"/>
      <c r="CZ23" s="673" t="s">
        <v>291</v>
      </c>
      <c r="DA23" s="674"/>
      <c r="DB23" s="674"/>
      <c r="DC23" s="675"/>
      <c r="DD23" s="673" t="s">
        <v>292</v>
      </c>
      <c r="DE23" s="674"/>
      <c r="DF23" s="674"/>
      <c r="DG23" s="674"/>
      <c r="DH23" s="674"/>
      <c r="DI23" s="674"/>
      <c r="DJ23" s="674"/>
      <c r="DK23" s="675"/>
      <c r="DL23" s="711" t="s">
        <v>293</v>
      </c>
      <c r="DM23" s="712"/>
      <c r="DN23" s="712"/>
      <c r="DO23" s="712"/>
      <c r="DP23" s="712"/>
      <c r="DQ23" s="712"/>
      <c r="DR23" s="712"/>
      <c r="DS23" s="712"/>
      <c r="DT23" s="712"/>
      <c r="DU23" s="712"/>
      <c r="DV23" s="713"/>
      <c r="DW23" s="673" t="s">
        <v>294</v>
      </c>
      <c r="DX23" s="674"/>
      <c r="DY23" s="674"/>
      <c r="DZ23" s="674"/>
      <c r="EA23" s="674"/>
      <c r="EB23" s="674"/>
      <c r="EC23" s="675"/>
    </row>
    <row r="24" spans="2:133" ht="11.25" customHeight="1" x14ac:dyDescent="0.15">
      <c r="B24" s="618" t="s">
        <v>295</v>
      </c>
      <c r="C24" s="619"/>
      <c r="D24" s="619"/>
      <c r="E24" s="619"/>
      <c r="F24" s="619"/>
      <c r="G24" s="619"/>
      <c r="H24" s="619"/>
      <c r="I24" s="619"/>
      <c r="J24" s="619"/>
      <c r="K24" s="619"/>
      <c r="L24" s="619"/>
      <c r="M24" s="619"/>
      <c r="N24" s="619"/>
      <c r="O24" s="619"/>
      <c r="P24" s="619"/>
      <c r="Q24" s="620"/>
      <c r="R24" s="621" t="s">
        <v>251</v>
      </c>
      <c r="S24" s="622"/>
      <c r="T24" s="622"/>
      <c r="U24" s="622"/>
      <c r="V24" s="622"/>
      <c r="W24" s="622"/>
      <c r="X24" s="622"/>
      <c r="Y24" s="623"/>
      <c r="Z24" s="659" t="s">
        <v>140</v>
      </c>
      <c r="AA24" s="659"/>
      <c r="AB24" s="659"/>
      <c r="AC24" s="659"/>
      <c r="AD24" s="660" t="s">
        <v>140</v>
      </c>
      <c r="AE24" s="660"/>
      <c r="AF24" s="660"/>
      <c r="AG24" s="660"/>
      <c r="AH24" s="660"/>
      <c r="AI24" s="660"/>
      <c r="AJ24" s="660"/>
      <c r="AK24" s="660"/>
      <c r="AL24" s="624" t="s">
        <v>140</v>
      </c>
      <c r="AM24" s="625"/>
      <c r="AN24" s="625"/>
      <c r="AO24" s="661"/>
      <c r="AP24" s="618" t="s">
        <v>296</v>
      </c>
      <c r="AQ24" s="698"/>
      <c r="AR24" s="698"/>
      <c r="AS24" s="698"/>
      <c r="AT24" s="698"/>
      <c r="AU24" s="698"/>
      <c r="AV24" s="698"/>
      <c r="AW24" s="698"/>
      <c r="AX24" s="698"/>
      <c r="AY24" s="698"/>
      <c r="AZ24" s="698"/>
      <c r="BA24" s="698"/>
      <c r="BB24" s="698"/>
      <c r="BC24" s="698"/>
      <c r="BD24" s="698"/>
      <c r="BE24" s="698"/>
      <c r="BF24" s="699"/>
      <c r="BG24" s="621" t="s">
        <v>251</v>
      </c>
      <c r="BH24" s="622"/>
      <c r="BI24" s="622"/>
      <c r="BJ24" s="622"/>
      <c r="BK24" s="622"/>
      <c r="BL24" s="622"/>
      <c r="BM24" s="622"/>
      <c r="BN24" s="623"/>
      <c r="BO24" s="659" t="s">
        <v>251</v>
      </c>
      <c r="BP24" s="659"/>
      <c r="BQ24" s="659"/>
      <c r="BR24" s="659"/>
      <c r="BS24" s="660" t="s">
        <v>140</v>
      </c>
      <c r="BT24" s="660"/>
      <c r="BU24" s="660"/>
      <c r="BV24" s="660"/>
      <c r="BW24" s="660"/>
      <c r="BX24" s="660"/>
      <c r="BY24" s="660"/>
      <c r="BZ24" s="660"/>
      <c r="CA24" s="660"/>
      <c r="CB24" s="700"/>
      <c r="CD24" s="679" t="s">
        <v>297</v>
      </c>
      <c r="CE24" s="680"/>
      <c r="CF24" s="680"/>
      <c r="CG24" s="680"/>
      <c r="CH24" s="680"/>
      <c r="CI24" s="680"/>
      <c r="CJ24" s="680"/>
      <c r="CK24" s="680"/>
      <c r="CL24" s="680"/>
      <c r="CM24" s="680"/>
      <c r="CN24" s="680"/>
      <c r="CO24" s="680"/>
      <c r="CP24" s="680"/>
      <c r="CQ24" s="681"/>
      <c r="CR24" s="676">
        <v>15035046</v>
      </c>
      <c r="CS24" s="677"/>
      <c r="CT24" s="677"/>
      <c r="CU24" s="677"/>
      <c r="CV24" s="677"/>
      <c r="CW24" s="677"/>
      <c r="CX24" s="677"/>
      <c r="CY24" s="702"/>
      <c r="CZ24" s="703">
        <v>44.6</v>
      </c>
      <c r="DA24" s="685"/>
      <c r="DB24" s="685"/>
      <c r="DC24" s="705"/>
      <c r="DD24" s="701">
        <v>10166015</v>
      </c>
      <c r="DE24" s="677"/>
      <c r="DF24" s="677"/>
      <c r="DG24" s="677"/>
      <c r="DH24" s="677"/>
      <c r="DI24" s="677"/>
      <c r="DJ24" s="677"/>
      <c r="DK24" s="702"/>
      <c r="DL24" s="701">
        <v>8453217</v>
      </c>
      <c r="DM24" s="677"/>
      <c r="DN24" s="677"/>
      <c r="DO24" s="677"/>
      <c r="DP24" s="677"/>
      <c r="DQ24" s="677"/>
      <c r="DR24" s="677"/>
      <c r="DS24" s="677"/>
      <c r="DT24" s="677"/>
      <c r="DU24" s="677"/>
      <c r="DV24" s="702"/>
      <c r="DW24" s="703">
        <v>49</v>
      </c>
      <c r="DX24" s="685"/>
      <c r="DY24" s="685"/>
      <c r="DZ24" s="685"/>
      <c r="EA24" s="685"/>
      <c r="EB24" s="685"/>
      <c r="EC24" s="704"/>
    </row>
    <row r="25" spans="2:133" ht="11.25" customHeight="1" x14ac:dyDescent="0.15">
      <c r="B25" s="618" t="s">
        <v>298</v>
      </c>
      <c r="C25" s="619"/>
      <c r="D25" s="619"/>
      <c r="E25" s="619"/>
      <c r="F25" s="619"/>
      <c r="G25" s="619"/>
      <c r="H25" s="619"/>
      <c r="I25" s="619"/>
      <c r="J25" s="619"/>
      <c r="K25" s="619"/>
      <c r="L25" s="619"/>
      <c r="M25" s="619"/>
      <c r="N25" s="619"/>
      <c r="O25" s="619"/>
      <c r="P25" s="619"/>
      <c r="Q25" s="620"/>
      <c r="R25" s="621">
        <v>18222782</v>
      </c>
      <c r="S25" s="622"/>
      <c r="T25" s="622"/>
      <c r="U25" s="622"/>
      <c r="V25" s="622"/>
      <c r="W25" s="622"/>
      <c r="X25" s="622"/>
      <c r="Y25" s="623"/>
      <c r="Z25" s="659">
        <v>50.9</v>
      </c>
      <c r="AA25" s="659"/>
      <c r="AB25" s="659"/>
      <c r="AC25" s="659"/>
      <c r="AD25" s="660">
        <v>17243327</v>
      </c>
      <c r="AE25" s="660"/>
      <c r="AF25" s="660"/>
      <c r="AG25" s="660"/>
      <c r="AH25" s="660"/>
      <c r="AI25" s="660"/>
      <c r="AJ25" s="660"/>
      <c r="AK25" s="660"/>
      <c r="AL25" s="624">
        <v>100</v>
      </c>
      <c r="AM25" s="625"/>
      <c r="AN25" s="625"/>
      <c r="AO25" s="661"/>
      <c r="AP25" s="618" t="s">
        <v>299</v>
      </c>
      <c r="AQ25" s="698"/>
      <c r="AR25" s="698"/>
      <c r="AS25" s="698"/>
      <c r="AT25" s="698"/>
      <c r="AU25" s="698"/>
      <c r="AV25" s="698"/>
      <c r="AW25" s="698"/>
      <c r="AX25" s="698"/>
      <c r="AY25" s="698"/>
      <c r="AZ25" s="698"/>
      <c r="BA25" s="698"/>
      <c r="BB25" s="698"/>
      <c r="BC25" s="698"/>
      <c r="BD25" s="698"/>
      <c r="BE25" s="698"/>
      <c r="BF25" s="699"/>
      <c r="BG25" s="621" t="s">
        <v>140</v>
      </c>
      <c r="BH25" s="622"/>
      <c r="BI25" s="622"/>
      <c r="BJ25" s="622"/>
      <c r="BK25" s="622"/>
      <c r="BL25" s="622"/>
      <c r="BM25" s="622"/>
      <c r="BN25" s="623"/>
      <c r="BO25" s="659" t="s">
        <v>140</v>
      </c>
      <c r="BP25" s="659"/>
      <c r="BQ25" s="659"/>
      <c r="BR25" s="659"/>
      <c r="BS25" s="660" t="s">
        <v>251</v>
      </c>
      <c r="BT25" s="660"/>
      <c r="BU25" s="660"/>
      <c r="BV25" s="660"/>
      <c r="BW25" s="660"/>
      <c r="BX25" s="660"/>
      <c r="BY25" s="660"/>
      <c r="BZ25" s="660"/>
      <c r="CA25" s="660"/>
      <c r="CB25" s="700"/>
      <c r="CD25" s="618" t="s">
        <v>300</v>
      </c>
      <c r="CE25" s="619"/>
      <c r="CF25" s="619"/>
      <c r="CG25" s="619"/>
      <c r="CH25" s="619"/>
      <c r="CI25" s="619"/>
      <c r="CJ25" s="619"/>
      <c r="CK25" s="619"/>
      <c r="CL25" s="619"/>
      <c r="CM25" s="619"/>
      <c r="CN25" s="619"/>
      <c r="CO25" s="619"/>
      <c r="CP25" s="619"/>
      <c r="CQ25" s="620"/>
      <c r="CR25" s="621">
        <v>4223378</v>
      </c>
      <c r="CS25" s="634"/>
      <c r="CT25" s="634"/>
      <c r="CU25" s="634"/>
      <c r="CV25" s="634"/>
      <c r="CW25" s="634"/>
      <c r="CX25" s="634"/>
      <c r="CY25" s="635"/>
      <c r="CZ25" s="624">
        <v>12.5</v>
      </c>
      <c r="DA25" s="636"/>
      <c r="DB25" s="636"/>
      <c r="DC25" s="637"/>
      <c r="DD25" s="627">
        <v>4010214</v>
      </c>
      <c r="DE25" s="634"/>
      <c r="DF25" s="634"/>
      <c r="DG25" s="634"/>
      <c r="DH25" s="634"/>
      <c r="DI25" s="634"/>
      <c r="DJ25" s="634"/>
      <c r="DK25" s="635"/>
      <c r="DL25" s="627">
        <v>3935735</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15">
      <c r="B26" s="618" t="s">
        <v>301</v>
      </c>
      <c r="C26" s="619"/>
      <c r="D26" s="619"/>
      <c r="E26" s="619"/>
      <c r="F26" s="619"/>
      <c r="G26" s="619"/>
      <c r="H26" s="619"/>
      <c r="I26" s="619"/>
      <c r="J26" s="619"/>
      <c r="K26" s="619"/>
      <c r="L26" s="619"/>
      <c r="M26" s="619"/>
      <c r="N26" s="619"/>
      <c r="O26" s="619"/>
      <c r="P26" s="619"/>
      <c r="Q26" s="620"/>
      <c r="R26" s="621">
        <v>4223</v>
      </c>
      <c r="S26" s="622"/>
      <c r="T26" s="622"/>
      <c r="U26" s="622"/>
      <c r="V26" s="622"/>
      <c r="W26" s="622"/>
      <c r="X26" s="622"/>
      <c r="Y26" s="623"/>
      <c r="Z26" s="659">
        <v>0</v>
      </c>
      <c r="AA26" s="659"/>
      <c r="AB26" s="659"/>
      <c r="AC26" s="659"/>
      <c r="AD26" s="660">
        <v>4223</v>
      </c>
      <c r="AE26" s="660"/>
      <c r="AF26" s="660"/>
      <c r="AG26" s="660"/>
      <c r="AH26" s="660"/>
      <c r="AI26" s="660"/>
      <c r="AJ26" s="660"/>
      <c r="AK26" s="660"/>
      <c r="AL26" s="624">
        <v>0</v>
      </c>
      <c r="AM26" s="625"/>
      <c r="AN26" s="625"/>
      <c r="AO26" s="661"/>
      <c r="AP26" s="618" t="s">
        <v>302</v>
      </c>
      <c r="AQ26" s="698"/>
      <c r="AR26" s="698"/>
      <c r="AS26" s="698"/>
      <c r="AT26" s="698"/>
      <c r="AU26" s="698"/>
      <c r="AV26" s="698"/>
      <c r="AW26" s="698"/>
      <c r="AX26" s="698"/>
      <c r="AY26" s="698"/>
      <c r="AZ26" s="698"/>
      <c r="BA26" s="698"/>
      <c r="BB26" s="698"/>
      <c r="BC26" s="698"/>
      <c r="BD26" s="698"/>
      <c r="BE26" s="698"/>
      <c r="BF26" s="699"/>
      <c r="BG26" s="621" t="s">
        <v>140</v>
      </c>
      <c r="BH26" s="622"/>
      <c r="BI26" s="622"/>
      <c r="BJ26" s="622"/>
      <c r="BK26" s="622"/>
      <c r="BL26" s="622"/>
      <c r="BM26" s="622"/>
      <c r="BN26" s="623"/>
      <c r="BO26" s="659" t="s">
        <v>140</v>
      </c>
      <c r="BP26" s="659"/>
      <c r="BQ26" s="659"/>
      <c r="BR26" s="659"/>
      <c r="BS26" s="660" t="s">
        <v>140</v>
      </c>
      <c r="BT26" s="660"/>
      <c r="BU26" s="660"/>
      <c r="BV26" s="660"/>
      <c r="BW26" s="660"/>
      <c r="BX26" s="660"/>
      <c r="BY26" s="660"/>
      <c r="BZ26" s="660"/>
      <c r="CA26" s="660"/>
      <c r="CB26" s="700"/>
      <c r="CD26" s="618" t="s">
        <v>303</v>
      </c>
      <c r="CE26" s="619"/>
      <c r="CF26" s="619"/>
      <c r="CG26" s="619"/>
      <c r="CH26" s="619"/>
      <c r="CI26" s="619"/>
      <c r="CJ26" s="619"/>
      <c r="CK26" s="619"/>
      <c r="CL26" s="619"/>
      <c r="CM26" s="619"/>
      <c r="CN26" s="619"/>
      <c r="CO26" s="619"/>
      <c r="CP26" s="619"/>
      <c r="CQ26" s="620"/>
      <c r="CR26" s="621">
        <v>2448097</v>
      </c>
      <c r="CS26" s="622"/>
      <c r="CT26" s="622"/>
      <c r="CU26" s="622"/>
      <c r="CV26" s="622"/>
      <c r="CW26" s="622"/>
      <c r="CX26" s="622"/>
      <c r="CY26" s="623"/>
      <c r="CZ26" s="624">
        <v>7.3</v>
      </c>
      <c r="DA26" s="636"/>
      <c r="DB26" s="636"/>
      <c r="DC26" s="637"/>
      <c r="DD26" s="627">
        <v>2351645</v>
      </c>
      <c r="DE26" s="622"/>
      <c r="DF26" s="622"/>
      <c r="DG26" s="622"/>
      <c r="DH26" s="622"/>
      <c r="DI26" s="622"/>
      <c r="DJ26" s="622"/>
      <c r="DK26" s="623"/>
      <c r="DL26" s="627" t="s">
        <v>140</v>
      </c>
      <c r="DM26" s="622"/>
      <c r="DN26" s="622"/>
      <c r="DO26" s="622"/>
      <c r="DP26" s="622"/>
      <c r="DQ26" s="622"/>
      <c r="DR26" s="622"/>
      <c r="DS26" s="622"/>
      <c r="DT26" s="622"/>
      <c r="DU26" s="622"/>
      <c r="DV26" s="623"/>
      <c r="DW26" s="624" t="s">
        <v>140</v>
      </c>
      <c r="DX26" s="636"/>
      <c r="DY26" s="636"/>
      <c r="DZ26" s="636"/>
      <c r="EA26" s="636"/>
      <c r="EB26" s="636"/>
      <c r="EC26" s="648"/>
    </row>
    <row r="27" spans="2:133" ht="11.25" customHeight="1" x14ac:dyDescent="0.15">
      <c r="B27" s="618" t="s">
        <v>304</v>
      </c>
      <c r="C27" s="619"/>
      <c r="D27" s="619"/>
      <c r="E27" s="619"/>
      <c r="F27" s="619"/>
      <c r="G27" s="619"/>
      <c r="H27" s="619"/>
      <c r="I27" s="619"/>
      <c r="J27" s="619"/>
      <c r="K27" s="619"/>
      <c r="L27" s="619"/>
      <c r="M27" s="619"/>
      <c r="N27" s="619"/>
      <c r="O27" s="619"/>
      <c r="P27" s="619"/>
      <c r="Q27" s="620"/>
      <c r="R27" s="621">
        <v>66839</v>
      </c>
      <c r="S27" s="622"/>
      <c r="T27" s="622"/>
      <c r="U27" s="622"/>
      <c r="V27" s="622"/>
      <c r="W27" s="622"/>
      <c r="X27" s="622"/>
      <c r="Y27" s="623"/>
      <c r="Z27" s="659">
        <v>0.2</v>
      </c>
      <c r="AA27" s="659"/>
      <c r="AB27" s="659"/>
      <c r="AC27" s="659"/>
      <c r="AD27" s="660" t="s">
        <v>140</v>
      </c>
      <c r="AE27" s="660"/>
      <c r="AF27" s="660"/>
      <c r="AG27" s="660"/>
      <c r="AH27" s="660"/>
      <c r="AI27" s="660"/>
      <c r="AJ27" s="660"/>
      <c r="AK27" s="660"/>
      <c r="AL27" s="624" t="s">
        <v>140</v>
      </c>
      <c r="AM27" s="625"/>
      <c r="AN27" s="625"/>
      <c r="AO27" s="661"/>
      <c r="AP27" s="618" t="s">
        <v>305</v>
      </c>
      <c r="AQ27" s="619"/>
      <c r="AR27" s="619"/>
      <c r="AS27" s="619"/>
      <c r="AT27" s="619"/>
      <c r="AU27" s="619"/>
      <c r="AV27" s="619"/>
      <c r="AW27" s="619"/>
      <c r="AX27" s="619"/>
      <c r="AY27" s="619"/>
      <c r="AZ27" s="619"/>
      <c r="BA27" s="619"/>
      <c r="BB27" s="619"/>
      <c r="BC27" s="619"/>
      <c r="BD27" s="619"/>
      <c r="BE27" s="619"/>
      <c r="BF27" s="620"/>
      <c r="BG27" s="621">
        <v>3695541</v>
      </c>
      <c r="BH27" s="622"/>
      <c r="BI27" s="622"/>
      <c r="BJ27" s="622"/>
      <c r="BK27" s="622"/>
      <c r="BL27" s="622"/>
      <c r="BM27" s="622"/>
      <c r="BN27" s="623"/>
      <c r="BO27" s="659">
        <v>100</v>
      </c>
      <c r="BP27" s="659"/>
      <c r="BQ27" s="659"/>
      <c r="BR27" s="659"/>
      <c r="BS27" s="660">
        <v>20568</v>
      </c>
      <c r="BT27" s="660"/>
      <c r="BU27" s="660"/>
      <c r="BV27" s="660"/>
      <c r="BW27" s="660"/>
      <c r="BX27" s="660"/>
      <c r="BY27" s="660"/>
      <c r="BZ27" s="660"/>
      <c r="CA27" s="660"/>
      <c r="CB27" s="700"/>
      <c r="CD27" s="618" t="s">
        <v>306</v>
      </c>
      <c r="CE27" s="619"/>
      <c r="CF27" s="619"/>
      <c r="CG27" s="619"/>
      <c r="CH27" s="619"/>
      <c r="CI27" s="619"/>
      <c r="CJ27" s="619"/>
      <c r="CK27" s="619"/>
      <c r="CL27" s="619"/>
      <c r="CM27" s="619"/>
      <c r="CN27" s="619"/>
      <c r="CO27" s="619"/>
      <c r="CP27" s="619"/>
      <c r="CQ27" s="620"/>
      <c r="CR27" s="621">
        <v>6475653</v>
      </c>
      <c r="CS27" s="634"/>
      <c r="CT27" s="634"/>
      <c r="CU27" s="634"/>
      <c r="CV27" s="634"/>
      <c r="CW27" s="634"/>
      <c r="CX27" s="634"/>
      <c r="CY27" s="635"/>
      <c r="CZ27" s="624">
        <v>19.2</v>
      </c>
      <c r="DA27" s="636"/>
      <c r="DB27" s="636"/>
      <c r="DC27" s="637"/>
      <c r="DD27" s="627">
        <v>1840922</v>
      </c>
      <c r="DE27" s="634"/>
      <c r="DF27" s="634"/>
      <c r="DG27" s="634"/>
      <c r="DH27" s="634"/>
      <c r="DI27" s="634"/>
      <c r="DJ27" s="634"/>
      <c r="DK27" s="635"/>
      <c r="DL27" s="627">
        <v>1737827</v>
      </c>
      <c r="DM27" s="634"/>
      <c r="DN27" s="634"/>
      <c r="DO27" s="634"/>
      <c r="DP27" s="634"/>
      <c r="DQ27" s="634"/>
      <c r="DR27" s="634"/>
      <c r="DS27" s="634"/>
      <c r="DT27" s="634"/>
      <c r="DU27" s="634"/>
      <c r="DV27" s="635"/>
      <c r="DW27" s="624">
        <v>10.1</v>
      </c>
      <c r="DX27" s="636"/>
      <c r="DY27" s="636"/>
      <c r="DZ27" s="636"/>
      <c r="EA27" s="636"/>
      <c r="EB27" s="636"/>
      <c r="EC27" s="648"/>
    </row>
    <row r="28" spans="2:133" ht="11.25" customHeight="1" x14ac:dyDescent="0.15">
      <c r="B28" s="618" t="s">
        <v>307</v>
      </c>
      <c r="C28" s="619"/>
      <c r="D28" s="619"/>
      <c r="E28" s="619"/>
      <c r="F28" s="619"/>
      <c r="G28" s="619"/>
      <c r="H28" s="619"/>
      <c r="I28" s="619"/>
      <c r="J28" s="619"/>
      <c r="K28" s="619"/>
      <c r="L28" s="619"/>
      <c r="M28" s="619"/>
      <c r="N28" s="619"/>
      <c r="O28" s="619"/>
      <c r="P28" s="619"/>
      <c r="Q28" s="620"/>
      <c r="R28" s="621">
        <v>221019</v>
      </c>
      <c r="S28" s="622"/>
      <c r="T28" s="622"/>
      <c r="U28" s="622"/>
      <c r="V28" s="622"/>
      <c r="W28" s="622"/>
      <c r="X28" s="622"/>
      <c r="Y28" s="623"/>
      <c r="Z28" s="659">
        <v>0.6</v>
      </c>
      <c r="AA28" s="659"/>
      <c r="AB28" s="659"/>
      <c r="AC28" s="659"/>
      <c r="AD28" s="660" t="s">
        <v>251</v>
      </c>
      <c r="AE28" s="660"/>
      <c r="AF28" s="660"/>
      <c r="AG28" s="660"/>
      <c r="AH28" s="660"/>
      <c r="AI28" s="660"/>
      <c r="AJ28" s="660"/>
      <c r="AK28" s="660"/>
      <c r="AL28" s="624" t="s">
        <v>247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308</v>
      </c>
      <c r="CE28" s="619"/>
      <c r="CF28" s="619"/>
      <c r="CG28" s="619"/>
      <c r="CH28" s="619"/>
      <c r="CI28" s="619"/>
      <c r="CJ28" s="619"/>
      <c r="CK28" s="619"/>
      <c r="CL28" s="619"/>
      <c r="CM28" s="619"/>
      <c r="CN28" s="619"/>
      <c r="CO28" s="619"/>
      <c r="CP28" s="619"/>
      <c r="CQ28" s="620"/>
      <c r="CR28" s="621">
        <v>4336015</v>
      </c>
      <c r="CS28" s="622"/>
      <c r="CT28" s="622"/>
      <c r="CU28" s="622"/>
      <c r="CV28" s="622"/>
      <c r="CW28" s="622"/>
      <c r="CX28" s="622"/>
      <c r="CY28" s="623"/>
      <c r="CZ28" s="624">
        <v>12.9</v>
      </c>
      <c r="DA28" s="636"/>
      <c r="DB28" s="636"/>
      <c r="DC28" s="637"/>
      <c r="DD28" s="627">
        <v>4314879</v>
      </c>
      <c r="DE28" s="622"/>
      <c r="DF28" s="622"/>
      <c r="DG28" s="622"/>
      <c r="DH28" s="622"/>
      <c r="DI28" s="622"/>
      <c r="DJ28" s="622"/>
      <c r="DK28" s="623"/>
      <c r="DL28" s="627">
        <v>2779655</v>
      </c>
      <c r="DM28" s="622"/>
      <c r="DN28" s="622"/>
      <c r="DO28" s="622"/>
      <c r="DP28" s="622"/>
      <c r="DQ28" s="622"/>
      <c r="DR28" s="622"/>
      <c r="DS28" s="622"/>
      <c r="DT28" s="622"/>
      <c r="DU28" s="622"/>
      <c r="DV28" s="623"/>
      <c r="DW28" s="624">
        <v>16.100000000000001</v>
      </c>
      <c r="DX28" s="636"/>
      <c r="DY28" s="636"/>
      <c r="DZ28" s="636"/>
      <c r="EA28" s="636"/>
      <c r="EB28" s="636"/>
      <c r="EC28" s="648"/>
    </row>
    <row r="29" spans="2:133" ht="11.25" customHeight="1" x14ac:dyDescent="0.15">
      <c r="B29" s="618" t="s">
        <v>309</v>
      </c>
      <c r="C29" s="619"/>
      <c r="D29" s="619"/>
      <c r="E29" s="619"/>
      <c r="F29" s="619"/>
      <c r="G29" s="619"/>
      <c r="H29" s="619"/>
      <c r="I29" s="619"/>
      <c r="J29" s="619"/>
      <c r="K29" s="619"/>
      <c r="L29" s="619"/>
      <c r="M29" s="619"/>
      <c r="N29" s="619"/>
      <c r="O29" s="619"/>
      <c r="P29" s="619"/>
      <c r="Q29" s="620"/>
      <c r="R29" s="621">
        <v>266024</v>
      </c>
      <c r="S29" s="622"/>
      <c r="T29" s="622"/>
      <c r="U29" s="622"/>
      <c r="V29" s="622"/>
      <c r="W29" s="622"/>
      <c r="X29" s="622"/>
      <c r="Y29" s="623"/>
      <c r="Z29" s="659">
        <v>0.7</v>
      </c>
      <c r="AA29" s="659"/>
      <c r="AB29" s="659"/>
      <c r="AC29" s="659"/>
      <c r="AD29" s="660" t="s">
        <v>140</v>
      </c>
      <c r="AE29" s="660"/>
      <c r="AF29" s="660"/>
      <c r="AG29" s="660"/>
      <c r="AH29" s="660"/>
      <c r="AI29" s="660"/>
      <c r="AJ29" s="660"/>
      <c r="AK29" s="660"/>
      <c r="AL29" s="624" t="s">
        <v>140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310</v>
      </c>
      <c r="CE29" s="641"/>
      <c r="CF29" s="618" t="s">
        <v>311</v>
      </c>
      <c r="CG29" s="619"/>
      <c r="CH29" s="619"/>
      <c r="CI29" s="619"/>
      <c r="CJ29" s="619"/>
      <c r="CK29" s="619"/>
      <c r="CL29" s="619"/>
      <c r="CM29" s="619"/>
      <c r="CN29" s="619"/>
      <c r="CO29" s="619"/>
      <c r="CP29" s="619"/>
      <c r="CQ29" s="620"/>
      <c r="CR29" s="621">
        <v>4336015</v>
      </c>
      <c r="CS29" s="634"/>
      <c r="CT29" s="634"/>
      <c r="CU29" s="634"/>
      <c r="CV29" s="634"/>
      <c r="CW29" s="634"/>
      <c r="CX29" s="634"/>
      <c r="CY29" s="635"/>
      <c r="CZ29" s="624">
        <v>12.9</v>
      </c>
      <c r="DA29" s="636"/>
      <c r="DB29" s="636"/>
      <c r="DC29" s="637"/>
      <c r="DD29" s="627">
        <v>4314879</v>
      </c>
      <c r="DE29" s="634"/>
      <c r="DF29" s="634"/>
      <c r="DG29" s="634"/>
      <c r="DH29" s="634"/>
      <c r="DI29" s="634"/>
      <c r="DJ29" s="634"/>
      <c r="DK29" s="635"/>
      <c r="DL29" s="627">
        <v>2779655</v>
      </c>
      <c r="DM29" s="634"/>
      <c r="DN29" s="634"/>
      <c r="DO29" s="634"/>
      <c r="DP29" s="634"/>
      <c r="DQ29" s="634"/>
      <c r="DR29" s="634"/>
      <c r="DS29" s="634"/>
      <c r="DT29" s="634"/>
      <c r="DU29" s="634"/>
      <c r="DV29" s="635"/>
      <c r="DW29" s="624">
        <v>16.100000000000001</v>
      </c>
      <c r="DX29" s="636"/>
      <c r="DY29" s="636"/>
      <c r="DZ29" s="636"/>
      <c r="EA29" s="636"/>
      <c r="EB29" s="636"/>
      <c r="EC29" s="648"/>
    </row>
    <row r="30" spans="2:133" ht="11.25" customHeight="1" x14ac:dyDescent="0.15">
      <c r="B30" s="618" t="s">
        <v>312</v>
      </c>
      <c r="C30" s="619"/>
      <c r="D30" s="619"/>
      <c r="E30" s="619"/>
      <c r="F30" s="619"/>
      <c r="G30" s="619"/>
      <c r="H30" s="619"/>
      <c r="I30" s="619"/>
      <c r="J30" s="619"/>
      <c r="K30" s="619"/>
      <c r="L30" s="619"/>
      <c r="M30" s="619"/>
      <c r="N30" s="619"/>
      <c r="O30" s="619"/>
      <c r="P30" s="619"/>
      <c r="Q30" s="620"/>
      <c r="R30" s="621">
        <v>6534237</v>
      </c>
      <c r="S30" s="622"/>
      <c r="T30" s="622"/>
      <c r="U30" s="622"/>
      <c r="V30" s="622"/>
      <c r="W30" s="622"/>
      <c r="X30" s="622"/>
      <c r="Y30" s="623"/>
      <c r="Z30" s="659">
        <v>18.3</v>
      </c>
      <c r="AA30" s="659"/>
      <c r="AB30" s="659"/>
      <c r="AC30" s="659"/>
      <c r="AD30" s="660" t="s">
        <v>251</v>
      </c>
      <c r="AE30" s="660"/>
      <c r="AF30" s="660"/>
      <c r="AG30" s="660"/>
      <c r="AH30" s="660"/>
      <c r="AI30" s="660"/>
      <c r="AJ30" s="660"/>
      <c r="AK30" s="660"/>
      <c r="AL30" s="624" t="s">
        <v>251</v>
      </c>
      <c r="AM30" s="625"/>
      <c r="AN30" s="625"/>
      <c r="AO30" s="661"/>
      <c r="AP30" s="673" t="s">
        <v>227</v>
      </c>
      <c r="AQ30" s="674"/>
      <c r="AR30" s="674"/>
      <c r="AS30" s="674"/>
      <c r="AT30" s="674"/>
      <c r="AU30" s="674"/>
      <c r="AV30" s="674"/>
      <c r="AW30" s="674"/>
      <c r="AX30" s="674"/>
      <c r="AY30" s="674"/>
      <c r="AZ30" s="674"/>
      <c r="BA30" s="674"/>
      <c r="BB30" s="674"/>
      <c r="BC30" s="674"/>
      <c r="BD30" s="674"/>
      <c r="BE30" s="674"/>
      <c r="BF30" s="675"/>
      <c r="BG30" s="673" t="s">
        <v>313</v>
      </c>
      <c r="BH30" s="691"/>
      <c r="BI30" s="691"/>
      <c r="BJ30" s="691"/>
      <c r="BK30" s="691"/>
      <c r="BL30" s="691"/>
      <c r="BM30" s="691"/>
      <c r="BN30" s="691"/>
      <c r="BO30" s="691"/>
      <c r="BP30" s="691"/>
      <c r="BQ30" s="692"/>
      <c r="BR30" s="673" t="s">
        <v>314</v>
      </c>
      <c r="BS30" s="691"/>
      <c r="BT30" s="691"/>
      <c r="BU30" s="691"/>
      <c r="BV30" s="691"/>
      <c r="BW30" s="691"/>
      <c r="BX30" s="691"/>
      <c r="BY30" s="691"/>
      <c r="BZ30" s="691"/>
      <c r="CA30" s="691"/>
      <c r="CB30" s="692"/>
      <c r="CD30" s="642"/>
      <c r="CE30" s="643"/>
      <c r="CF30" s="618" t="s">
        <v>315</v>
      </c>
      <c r="CG30" s="619"/>
      <c r="CH30" s="619"/>
      <c r="CI30" s="619"/>
      <c r="CJ30" s="619"/>
      <c r="CK30" s="619"/>
      <c r="CL30" s="619"/>
      <c r="CM30" s="619"/>
      <c r="CN30" s="619"/>
      <c r="CO30" s="619"/>
      <c r="CP30" s="619"/>
      <c r="CQ30" s="620"/>
      <c r="CR30" s="621">
        <v>4295684</v>
      </c>
      <c r="CS30" s="622"/>
      <c r="CT30" s="622"/>
      <c r="CU30" s="622"/>
      <c r="CV30" s="622"/>
      <c r="CW30" s="622"/>
      <c r="CX30" s="622"/>
      <c r="CY30" s="623"/>
      <c r="CZ30" s="624">
        <v>12.7</v>
      </c>
      <c r="DA30" s="636"/>
      <c r="DB30" s="636"/>
      <c r="DC30" s="637"/>
      <c r="DD30" s="627">
        <v>4274757</v>
      </c>
      <c r="DE30" s="622"/>
      <c r="DF30" s="622"/>
      <c r="DG30" s="622"/>
      <c r="DH30" s="622"/>
      <c r="DI30" s="622"/>
      <c r="DJ30" s="622"/>
      <c r="DK30" s="623"/>
      <c r="DL30" s="627">
        <v>2739533</v>
      </c>
      <c r="DM30" s="622"/>
      <c r="DN30" s="622"/>
      <c r="DO30" s="622"/>
      <c r="DP30" s="622"/>
      <c r="DQ30" s="622"/>
      <c r="DR30" s="622"/>
      <c r="DS30" s="622"/>
      <c r="DT30" s="622"/>
      <c r="DU30" s="622"/>
      <c r="DV30" s="623"/>
      <c r="DW30" s="624">
        <v>15.9</v>
      </c>
      <c r="DX30" s="636"/>
      <c r="DY30" s="636"/>
      <c r="DZ30" s="636"/>
      <c r="EA30" s="636"/>
      <c r="EB30" s="636"/>
      <c r="EC30" s="648"/>
    </row>
    <row r="31" spans="2:133" ht="11.25" customHeight="1" x14ac:dyDescent="0.15">
      <c r="B31" s="688" t="s">
        <v>316</v>
      </c>
      <c r="C31" s="689"/>
      <c r="D31" s="689"/>
      <c r="E31" s="689"/>
      <c r="F31" s="689"/>
      <c r="G31" s="689"/>
      <c r="H31" s="689"/>
      <c r="I31" s="689"/>
      <c r="J31" s="689"/>
      <c r="K31" s="689"/>
      <c r="L31" s="689"/>
      <c r="M31" s="689"/>
      <c r="N31" s="689"/>
      <c r="O31" s="689"/>
      <c r="P31" s="689"/>
      <c r="Q31" s="690"/>
      <c r="R31" s="621" t="s">
        <v>247</v>
      </c>
      <c r="S31" s="622"/>
      <c r="T31" s="622"/>
      <c r="U31" s="622"/>
      <c r="V31" s="622"/>
      <c r="W31" s="622"/>
      <c r="X31" s="622"/>
      <c r="Y31" s="623"/>
      <c r="Z31" s="659" t="s">
        <v>140</v>
      </c>
      <c r="AA31" s="659"/>
      <c r="AB31" s="659"/>
      <c r="AC31" s="659"/>
      <c r="AD31" s="660" t="s">
        <v>140</v>
      </c>
      <c r="AE31" s="660"/>
      <c r="AF31" s="660"/>
      <c r="AG31" s="660"/>
      <c r="AH31" s="660"/>
      <c r="AI31" s="660"/>
      <c r="AJ31" s="660"/>
      <c r="AK31" s="660"/>
      <c r="AL31" s="624" t="s">
        <v>140</v>
      </c>
      <c r="AM31" s="625"/>
      <c r="AN31" s="625"/>
      <c r="AO31" s="661"/>
      <c r="AP31" s="693" t="s">
        <v>317</v>
      </c>
      <c r="AQ31" s="694"/>
      <c r="AR31" s="694"/>
      <c r="AS31" s="694"/>
      <c r="AT31" s="695" t="s">
        <v>318</v>
      </c>
      <c r="AU31" s="218"/>
      <c r="AV31" s="218"/>
      <c r="AW31" s="218"/>
      <c r="AX31" s="679" t="s">
        <v>191</v>
      </c>
      <c r="AY31" s="680"/>
      <c r="AZ31" s="680"/>
      <c r="BA31" s="680"/>
      <c r="BB31" s="680"/>
      <c r="BC31" s="680"/>
      <c r="BD31" s="680"/>
      <c r="BE31" s="680"/>
      <c r="BF31" s="681"/>
      <c r="BG31" s="683">
        <v>98.7</v>
      </c>
      <c r="BH31" s="684"/>
      <c r="BI31" s="684"/>
      <c r="BJ31" s="684"/>
      <c r="BK31" s="684"/>
      <c r="BL31" s="684"/>
      <c r="BM31" s="685">
        <v>94.9</v>
      </c>
      <c r="BN31" s="684"/>
      <c r="BO31" s="684"/>
      <c r="BP31" s="684"/>
      <c r="BQ31" s="686"/>
      <c r="BR31" s="683">
        <v>98.8</v>
      </c>
      <c r="BS31" s="684"/>
      <c r="BT31" s="684"/>
      <c r="BU31" s="684"/>
      <c r="BV31" s="684"/>
      <c r="BW31" s="684"/>
      <c r="BX31" s="685">
        <v>94.9</v>
      </c>
      <c r="BY31" s="684"/>
      <c r="BZ31" s="684"/>
      <c r="CA31" s="684"/>
      <c r="CB31" s="686"/>
      <c r="CD31" s="642"/>
      <c r="CE31" s="643"/>
      <c r="CF31" s="618" t="s">
        <v>319</v>
      </c>
      <c r="CG31" s="619"/>
      <c r="CH31" s="619"/>
      <c r="CI31" s="619"/>
      <c r="CJ31" s="619"/>
      <c r="CK31" s="619"/>
      <c r="CL31" s="619"/>
      <c r="CM31" s="619"/>
      <c r="CN31" s="619"/>
      <c r="CO31" s="619"/>
      <c r="CP31" s="619"/>
      <c r="CQ31" s="620"/>
      <c r="CR31" s="621">
        <v>40331</v>
      </c>
      <c r="CS31" s="634"/>
      <c r="CT31" s="634"/>
      <c r="CU31" s="634"/>
      <c r="CV31" s="634"/>
      <c r="CW31" s="634"/>
      <c r="CX31" s="634"/>
      <c r="CY31" s="635"/>
      <c r="CZ31" s="624">
        <v>0.1</v>
      </c>
      <c r="DA31" s="636"/>
      <c r="DB31" s="636"/>
      <c r="DC31" s="637"/>
      <c r="DD31" s="627">
        <v>40122</v>
      </c>
      <c r="DE31" s="634"/>
      <c r="DF31" s="634"/>
      <c r="DG31" s="634"/>
      <c r="DH31" s="634"/>
      <c r="DI31" s="634"/>
      <c r="DJ31" s="634"/>
      <c r="DK31" s="635"/>
      <c r="DL31" s="627">
        <v>40122</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320</v>
      </c>
      <c r="C32" s="619"/>
      <c r="D32" s="619"/>
      <c r="E32" s="619"/>
      <c r="F32" s="619"/>
      <c r="G32" s="619"/>
      <c r="H32" s="619"/>
      <c r="I32" s="619"/>
      <c r="J32" s="619"/>
      <c r="K32" s="619"/>
      <c r="L32" s="619"/>
      <c r="M32" s="619"/>
      <c r="N32" s="619"/>
      <c r="O32" s="619"/>
      <c r="P32" s="619"/>
      <c r="Q32" s="620"/>
      <c r="R32" s="621">
        <v>2820995</v>
      </c>
      <c r="S32" s="622"/>
      <c r="T32" s="622"/>
      <c r="U32" s="622"/>
      <c r="V32" s="622"/>
      <c r="W32" s="622"/>
      <c r="X32" s="622"/>
      <c r="Y32" s="623"/>
      <c r="Z32" s="659">
        <v>7.9</v>
      </c>
      <c r="AA32" s="659"/>
      <c r="AB32" s="659"/>
      <c r="AC32" s="659"/>
      <c r="AD32" s="660" t="s">
        <v>251</v>
      </c>
      <c r="AE32" s="660"/>
      <c r="AF32" s="660"/>
      <c r="AG32" s="660"/>
      <c r="AH32" s="660"/>
      <c r="AI32" s="660"/>
      <c r="AJ32" s="660"/>
      <c r="AK32" s="660"/>
      <c r="AL32" s="624" t="s">
        <v>140</v>
      </c>
      <c r="AM32" s="625"/>
      <c r="AN32" s="625"/>
      <c r="AO32" s="661"/>
      <c r="AP32" s="662"/>
      <c r="AQ32" s="663"/>
      <c r="AR32" s="663"/>
      <c r="AS32" s="663"/>
      <c r="AT32" s="696"/>
      <c r="AU32" s="214" t="s">
        <v>321</v>
      </c>
      <c r="AX32" s="618" t="s">
        <v>322</v>
      </c>
      <c r="AY32" s="619"/>
      <c r="AZ32" s="619"/>
      <c r="BA32" s="619"/>
      <c r="BB32" s="619"/>
      <c r="BC32" s="619"/>
      <c r="BD32" s="619"/>
      <c r="BE32" s="619"/>
      <c r="BF32" s="620"/>
      <c r="BG32" s="687">
        <v>98.9</v>
      </c>
      <c r="BH32" s="634"/>
      <c r="BI32" s="634"/>
      <c r="BJ32" s="634"/>
      <c r="BK32" s="634"/>
      <c r="BL32" s="634"/>
      <c r="BM32" s="625">
        <v>96.8</v>
      </c>
      <c r="BN32" s="634"/>
      <c r="BO32" s="634"/>
      <c r="BP32" s="634"/>
      <c r="BQ32" s="657"/>
      <c r="BR32" s="687">
        <v>99.2</v>
      </c>
      <c r="BS32" s="634"/>
      <c r="BT32" s="634"/>
      <c r="BU32" s="634"/>
      <c r="BV32" s="634"/>
      <c r="BW32" s="634"/>
      <c r="BX32" s="625">
        <v>97.1</v>
      </c>
      <c r="BY32" s="634"/>
      <c r="BZ32" s="634"/>
      <c r="CA32" s="634"/>
      <c r="CB32" s="657"/>
      <c r="CD32" s="644"/>
      <c r="CE32" s="645"/>
      <c r="CF32" s="618" t="s">
        <v>323</v>
      </c>
      <c r="CG32" s="619"/>
      <c r="CH32" s="619"/>
      <c r="CI32" s="619"/>
      <c r="CJ32" s="619"/>
      <c r="CK32" s="619"/>
      <c r="CL32" s="619"/>
      <c r="CM32" s="619"/>
      <c r="CN32" s="619"/>
      <c r="CO32" s="619"/>
      <c r="CP32" s="619"/>
      <c r="CQ32" s="620"/>
      <c r="CR32" s="621" t="s">
        <v>251</v>
      </c>
      <c r="CS32" s="622"/>
      <c r="CT32" s="622"/>
      <c r="CU32" s="622"/>
      <c r="CV32" s="622"/>
      <c r="CW32" s="622"/>
      <c r="CX32" s="622"/>
      <c r="CY32" s="623"/>
      <c r="CZ32" s="624" t="s">
        <v>247</v>
      </c>
      <c r="DA32" s="636"/>
      <c r="DB32" s="636"/>
      <c r="DC32" s="637"/>
      <c r="DD32" s="627" t="s">
        <v>247</v>
      </c>
      <c r="DE32" s="622"/>
      <c r="DF32" s="622"/>
      <c r="DG32" s="622"/>
      <c r="DH32" s="622"/>
      <c r="DI32" s="622"/>
      <c r="DJ32" s="622"/>
      <c r="DK32" s="623"/>
      <c r="DL32" s="627" t="s">
        <v>140</v>
      </c>
      <c r="DM32" s="622"/>
      <c r="DN32" s="622"/>
      <c r="DO32" s="622"/>
      <c r="DP32" s="622"/>
      <c r="DQ32" s="622"/>
      <c r="DR32" s="622"/>
      <c r="DS32" s="622"/>
      <c r="DT32" s="622"/>
      <c r="DU32" s="622"/>
      <c r="DV32" s="623"/>
      <c r="DW32" s="624" t="s">
        <v>140</v>
      </c>
      <c r="DX32" s="636"/>
      <c r="DY32" s="636"/>
      <c r="DZ32" s="636"/>
      <c r="EA32" s="636"/>
      <c r="EB32" s="636"/>
      <c r="EC32" s="648"/>
    </row>
    <row r="33" spans="2:133" ht="11.25" customHeight="1" x14ac:dyDescent="0.15">
      <c r="B33" s="618" t="s">
        <v>324</v>
      </c>
      <c r="C33" s="619"/>
      <c r="D33" s="619"/>
      <c r="E33" s="619"/>
      <c r="F33" s="619"/>
      <c r="G33" s="619"/>
      <c r="H33" s="619"/>
      <c r="I33" s="619"/>
      <c r="J33" s="619"/>
      <c r="K33" s="619"/>
      <c r="L33" s="619"/>
      <c r="M33" s="619"/>
      <c r="N33" s="619"/>
      <c r="O33" s="619"/>
      <c r="P33" s="619"/>
      <c r="Q33" s="620"/>
      <c r="R33" s="621">
        <v>231731</v>
      </c>
      <c r="S33" s="622"/>
      <c r="T33" s="622"/>
      <c r="U33" s="622"/>
      <c r="V33" s="622"/>
      <c r="W33" s="622"/>
      <c r="X33" s="622"/>
      <c r="Y33" s="623"/>
      <c r="Z33" s="659">
        <v>0.6</v>
      </c>
      <c r="AA33" s="659"/>
      <c r="AB33" s="659"/>
      <c r="AC33" s="659"/>
      <c r="AD33" s="660" t="s">
        <v>140</v>
      </c>
      <c r="AE33" s="660"/>
      <c r="AF33" s="660"/>
      <c r="AG33" s="660"/>
      <c r="AH33" s="660"/>
      <c r="AI33" s="660"/>
      <c r="AJ33" s="660"/>
      <c r="AK33" s="660"/>
      <c r="AL33" s="624" t="s">
        <v>140</v>
      </c>
      <c r="AM33" s="625"/>
      <c r="AN33" s="625"/>
      <c r="AO33" s="661"/>
      <c r="AP33" s="664"/>
      <c r="AQ33" s="665"/>
      <c r="AR33" s="665"/>
      <c r="AS33" s="665"/>
      <c r="AT33" s="697"/>
      <c r="AU33" s="219"/>
      <c r="AV33" s="219"/>
      <c r="AW33" s="219"/>
      <c r="AX33" s="602" t="s">
        <v>325</v>
      </c>
      <c r="AY33" s="603"/>
      <c r="AZ33" s="603"/>
      <c r="BA33" s="603"/>
      <c r="BB33" s="603"/>
      <c r="BC33" s="603"/>
      <c r="BD33" s="603"/>
      <c r="BE33" s="603"/>
      <c r="BF33" s="604"/>
      <c r="BG33" s="682">
        <v>98.4</v>
      </c>
      <c r="BH33" s="606"/>
      <c r="BI33" s="606"/>
      <c r="BJ33" s="606"/>
      <c r="BK33" s="606"/>
      <c r="BL33" s="606"/>
      <c r="BM33" s="652">
        <v>92.7</v>
      </c>
      <c r="BN33" s="606"/>
      <c r="BO33" s="606"/>
      <c r="BP33" s="606"/>
      <c r="BQ33" s="669"/>
      <c r="BR33" s="682">
        <v>98.4</v>
      </c>
      <c r="BS33" s="606"/>
      <c r="BT33" s="606"/>
      <c r="BU33" s="606"/>
      <c r="BV33" s="606"/>
      <c r="BW33" s="606"/>
      <c r="BX33" s="652">
        <v>92.6</v>
      </c>
      <c r="BY33" s="606"/>
      <c r="BZ33" s="606"/>
      <c r="CA33" s="606"/>
      <c r="CB33" s="669"/>
      <c r="CD33" s="618" t="s">
        <v>326</v>
      </c>
      <c r="CE33" s="619"/>
      <c r="CF33" s="619"/>
      <c r="CG33" s="619"/>
      <c r="CH33" s="619"/>
      <c r="CI33" s="619"/>
      <c r="CJ33" s="619"/>
      <c r="CK33" s="619"/>
      <c r="CL33" s="619"/>
      <c r="CM33" s="619"/>
      <c r="CN33" s="619"/>
      <c r="CO33" s="619"/>
      <c r="CP33" s="619"/>
      <c r="CQ33" s="620"/>
      <c r="CR33" s="621">
        <v>13009989</v>
      </c>
      <c r="CS33" s="634"/>
      <c r="CT33" s="634"/>
      <c r="CU33" s="634"/>
      <c r="CV33" s="634"/>
      <c r="CW33" s="634"/>
      <c r="CX33" s="634"/>
      <c r="CY33" s="635"/>
      <c r="CZ33" s="624">
        <v>38.6</v>
      </c>
      <c r="DA33" s="636"/>
      <c r="DB33" s="636"/>
      <c r="DC33" s="637"/>
      <c r="DD33" s="627">
        <v>9828893</v>
      </c>
      <c r="DE33" s="634"/>
      <c r="DF33" s="634"/>
      <c r="DG33" s="634"/>
      <c r="DH33" s="634"/>
      <c r="DI33" s="634"/>
      <c r="DJ33" s="634"/>
      <c r="DK33" s="635"/>
      <c r="DL33" s="627">
        <v>6876726</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15">
      <c r="B34" s="618" t="s">
        <v>327</v>
      </c>
      <c r="C34" s="619"/>
      <c r="D34" s="619"/>
      <c r="E34" s="619"/>
      <c r="F34" s="619"/>
      <c r="G34" s="619"/>
      <c r="H34" s="619"/>
      <c r="I34" s="619"/>
      <c r="J34" s="619"/>
      <c r="K34" s="619"/>
      <c r="L34" s="619"/>
      <c r="M34" s="619"/>
      <c r="N34" s="619"/>
      <c r="O34" s="619"/>
      <c r="P34" s="619"/>
      <c r="Q34" s="620"/>
      <c r="R34" s="621">
        <v>719296</v>
      </c>
      <c r="S34" s="622"/>
      <c r="T34" s="622"/>
      <c r="U34" s="622"/>
      <c r="V34" s="622"/>
      <c r="W34" s="622"/>
      <c r="X34" s="622"/>
      <c r="Y34" s="623"/>
      <c r="Z34" s="659">
        <v>2</v>
      </c>
      <c r="AA34" s="659"/>
      <c r="AB34" s="659"/>
      <c r="AC34" s="659"/>
      <c r="AD34" s="660" t="s">
        <v>140</v>
      </c>
      <c r="AE34" s="660"/>
      <c r="AF34" s="660"/>
      <c r="AG34" s="660"/>
      <c r="AH34" s="660"/>
      <c r="AI34" s="660"/>
      <c r="AJ34" s="660"/>
      <c r="AK34" s="660"/>
      <c r="AL34" s="624" t="s">
        <v>140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328</v>
      </c>
      <c r="CE34" s="619"/>
      <c r="CF34" s="619"/>
      <c r="CG34" s="619"/>
      <c r="CH34" s="619"/>
      <c r="CI34" s="619"/>
      <c r="CJ34" s="619"/>
      <c r="CK34" s="619"/>
      <c r="CL34" s="619"/>
      <c r="CM34" s="619"/>
      <c r="CN34" s="619"/>
      <c r="CO34" s="619"/>
      <c r="CP34" s="619"/>
      <c r="CQ34" s="620"/>
      <c r="CR34" s="621">
        <v>3512415</v>
      </c>
      <c r="CS34" s="622"/>
      <c r="CT34" s="622"/>
      <c r="CU34" s="622"/>
      <c r="CV34" s="622"/>
      <c r="CW34" s="622"/>
      <c r="CX34" s="622"/>
      <c r="CY34" s="623"/>
      <c r="CZ34" s="624">
        <v>10.4</v>
      </c>
      <c r="DA34" s="636"/>
      <c r="DB34" s="636"/>
      <c r="DC34" s="637"/>
      <c r="DD34" s="627">
        <v>2259934</v>
      </c>
      <c r="DE34" s="622"/>
      <c r="DF34" s="622"/>
      <c r="DG34" s="622"/>
      <c r="DH34" s="622"/>
      <c r="DI34" s="622"/>
      <c r="DJ34" s="622"/>
      <c r="DK34" s="623"/>
      <c r="DL34" s="627">
        <v>2063319</v>
      </c>
      <c r="DM34" s="622"/>
      <c r="DN34" s="622"/>
      <c r="DO34" s="622"/>
      <c r="DP34" s="622"/>
      <c r="DQ34" s="622"/>
      <c r="DR34" s="622"/>
      <c r="DS34" s="622"/>
      <c r="DT34" s="622"/>
      <c r="DU34" s="622"/>
      <c r="DV34" s="623"/>
      <c r="DW34" s="624">
        <v>12</v>
      </c>
      <c r="DX34" s="636"/>
      <c r="DY34" s="636"/>
      <c r="DZ34" s="636"/>
      <c r="EA34" s="636"/>
      <c r="EB34" s="636"/>
      <c r="EC34" s="648"/>
    </row>
    <row r="35" spans="2:133" ht="11.25" customHeight="1" x14ac:dyDescent="0.15">
      <c r="B35" s="618" t="s">
        <v>329</v>
      </c>
      <c r="C35" s="619"/>
      <c r="D35" s="619"/>
      <c r="E35" s="619"/>
      <c r="F35" s="619"/>
      <c r="G35" s="619"/>
      <c r="H35" s="619"/>
      <c r="I35" s="619"/>
      <c r="J35" s="619"/>
      <c r="K35" s="619"/>
      <c r="L35" s="619"/>
      <c r="M35" s="619"/>
      <c r="N35" s="619"/>
      <c r="O35" s="619"/>
      <c r="P35" s="619"/>
      <c r="Q35" s="620"/>
      <c r="R35" s="621">
        <v>1831815</v>
      </c>
      <c r="S35" s="622"/>
      <c r="T35" s="622"/>
      <c r="U35" s="622"/>
      <c r="V35" s="622"/>
      <c r="W35" s="622"/>
      <c r="X35" s="622"/>
      <c r="Y35" s="623"/>
      <c r="Z35" s="659">
        <v>5.0999999999999996</v>
      </c>
      <c r="AA35" s="659"/>
      <c r="AB35" s="659"/>
      <c r="AC35" s="659"/>
      <c r="AD35" s="660" t="s">
        <v>140</v>
      </c>
      <c r="AE35" s="660"/>
      <c r="AF35" s="660"/>
      <c r="AG35" s="660"/>
      <c r="AH35" s="660"/>
      <c r="AI35" s="660"/>
      <c r="AJ35" s="660"/>
      <c r="AK35" s="660"/>
      <c r="AL35" s="624" t="s">
        <v>251</v>
      </c>
      <c r="AM35" s="625"/>
      <c r="AN35" s="625"/>
      <c r="AO35" s="661"/>
      <c r="AP35" s="222"/>
      <c r="AQ35" s="673" t="s">
        <v>330</v>
      </c>
      <c r="AR35" s="674"/>
      <c r="AS35" s="674"/>
      <c r="AT35" s="674"/>
      <c r="AU35" s="674"/>
      <c r="AV35" s="674"/>
      <c r="AW35" s="674"/>
      <c r="AX35" s="674"/>
      <c r="AY35" s="674"/>
      <c r="AZ35" s="674"/>
      <c r="BA35" s="674"/>
      <c r="BB35" s="674"/>
      <c r="BC35" s="674"/>
      <c r="BD35" s="674"/>
      <c r="BE35" s="674"/>
      <c r="BF35" s="675"/>
      <c r="BG35" s="673" t="s">
        <v>331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332</v>
      </c>
      <c r="CE35" s="619"/>
      <c r="CF35" s="619"/>
      <c r="CG35" s="619"/>
      <c r="CH35" s="619"/>
      <c r="CI35" s="619"/>
      <c r="CJ35" s="619"/>
      <c r="CK35" s="619"/>
      <c r="CL35" s="619"/>
      <c r="CM35" s="619"/>
      <c r="CN35" s="619"/>
      <c r="CO35" s="619"/>
      <c r="CP35" s="619"/>
      <c r="CQ35" s="620"/>
      <c r="CR35" s="621">
        <v>271186</v>
      </c>
      <c r="CS35" s="634"/>
      <c r="CT35" s="634"/>
      <c r="CU35" s="634"/>
      <c r="CV35" s="634"/>
      <c r="CW35" s="634"/>
      <c r="CX35" s="634"/>
      <c r="CY35" s="635"/>
      <c r="CZ35" s="624">
        <v>0.8</v>
      </c>
      <c r="DA35" s="636"/>
      <c r="DB35" s="636"/>
      <c r="DC35" s="637"/>
      <c r="DD35" s="627">
        <v>242226</v>
      </c>
      <c r="DE35" s="634"/>
      <c r="DF35" s="634"/>
      <c r="DG35" s="634"/>
      <c r="DH35" s="634"/>
      <c r="DI35" s="634"/>
      <c r="DJ35" s="634"/>
      <c r="DK35" s="635"/>
      <c r="DL35" s="627">
        <v>241785</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333</v>
      </c>
      <c r="C36" s="619"/>
      <c r="D36" s="619"/>
      <c r="E36" s="619"/>
      <c r="F36" s="619"/>
      <c r="G36" s="619"/>
      <c r="H36" s="619"/>
      <c r="I36" s="619"/>
      <c r="J36" s="619"/>
      <c r="K36" s="619"/>
      <c r="L36" s="619"/>
      <c r="M36" s="619"/>
      <c r="N36" s="619"/>
      <c r="O36" s="619"/>
      <c r="P36" s="619"/>
      <c r="Q36" s="620"/>
      <c r="R36" s="621">
        <v>2192197</v>
      </c>
      <c r="S36" s="622"/>
      <c r="T36" s="622"/>
      <c r="U36" s="622"/>
      <c r="V36" s="622"/>
      <c r="W36" s="622"/>
      <c r="X36" s="622"/>
      <c r="Y36" s="623"/>
      <c r="Z36" s="659">
        <v>6.1</v>
      </c>
      <c r="AA36" s="659"/>
      <c r="AB36" s="659"/>
      <c r="AC36" s="659"/>
      <c r="AD36" s="660" t="s">
        <v>140</v>
      </c>
      <c r="AE36" s="660"/>
      <c r="AF36" s="660"/>
      <c r="AG36" s="660"/>
      <c r="AH36" s="660"/>
      <c r="AI36" s="660"/>
      <c r="AJ36" s="660"/>
      <c r="AK36" s="660"/>
      <c r="AL36" s="624" t="s">
        <v>140</v>
      </c>
      <c r="AM36" s="625"/>
      <c r="AN36" s="625"/>
      <c r="AO36" s="661"/>
      <c r="AP36" s="222"/>
      <c r="AQ36" s="670" t="s">
        <v>334</v>
      </c>
      <c r="AR36" s="671"/>
      <c r="AS36" s="671"/>
      <c r="AT36" s="671"/>
      <c r="AU36" s="671"/>
      <c r="AV36" s="671"/>
      <c r="AW36" s="671"/>
      <c r="AX36" s="671"/>
      <c r="AY36" s="672"/>
      <c r="AZ36" s="676">
        <v>3349486</v>
      </c>
      <c r="BA36" s="677"/>
      <c r="BB36" s="677"/>
      <c r="BC36" s="677"/>
      <c r="BD36" s="677"/>
      <c r="BE36" s="677"/>
      <c r="BF36" s="678"/>
      <c r="BG36" s="679" t="s">
        <v>335</v>
      </c>
      <c r="BH36" s="680"/>
      <c r="BI36" s="680"/>
      <c r="BJ36" s="680"/>
      <c r="BK36" s="680"/>
      <c r="BL36" s="680"/>
      <c r="BM36" s="680"/>
      <c r="BN36" s="680"/>
      <c r="BO36" s="680"/>
      <c r="BP36" s="680"/>
      <c r="BQ36" s="680"/>
      <c r="BR36" s="680"/>
      <c r="BS36" s="680"/>
      <c r="BT36" s="680"/>
      <c r="BU36" s="681"/>
      <c r="BV36" s="676">
        <v>269946</v>
      </c>
      <c r="BW36" s="677"/>
      <c r="BX36" s="677"/>
      <c r="BY36" s="677"/>
      <c r="BZ36" s="677"/>
      <c r="CA36" s="677"/>
      <c r="CB36" s="678"/>
      <c r="CD36" s="618" t="s">
        <v>336</v>
      </c>
      <c r="CE36" s="619"/>
      <c r="CF36" s="619"/>
      <c r="CG36" s="619"/>
      <c r="CH36" s="619"/>
      <c r="CI36" s="619"/>
      <c r="CJ36" s="619"/>
      <c r="CK36" s="619"/>
      <c r="CL36" s="619"/>
      <c r="CM36" s="619"/>
      <c r="CN36" s="619"/>
      <c r="CO36" s="619"/>
      <c r="CP36" s="619"/>
      <c r="CQ36" s="620"/>
      <c r="CR36" s="621">
        <v>4704927</v>
      </c>
      <c r="CS36" s="622"/>
      <c r="CT36" s="622"/>
      <c r="CU36" s="622"/>
      <c r="CV36" s="622"/>
      <c r="CW36" s="622"/>
      <c r="CX36" s="622"/>
      <c r="CY36" s="623"/>
      <c r="CZ36" s="624">
        <v>14</v>
      </c>
      <c r="DA36" s="636"/>
      <c r="DB36" s="636"/>
      <c r="DC36" s="637"/>
      <c r="DD36" s="627">
        <v>3657111</v>
      </c>
      <c r="DE36" s="622"/>
      <c r="DF36" s="622"/>
      <c r="DG36" s="622"/>
      <c r="DH36" s="622"/>
      <c r="DI36" s="622"/>
      <c r="DJ36" s="622"/>
      <c r="DK36" s="623"/>
      <c r="DL36" s="627">
        <v>2719541</v>
      </c>
      <c r="DM36" s="622"/>
      <c r="DN36" s="622"/>
      <c r="DO36" s="622"/>
      <c r="DP36" s="622"/>
      <c r="DQ36" s="622"/>
      <c r="DR36" s="622"/>
      <c r="DS36" s="622"/>
      <c r="DT36" s="622"/>
      <c r="DU36" s="622"/>
      <c r="DV36" s="623"/>
      <c r="DW36" s="624">
        <v>15.8</v>
      </c>
      <c r="DX36" s="636"/>
      <c r="DY36" s="636"/>
      <c r="DZ36" s="636"/>
      <c r="EA36" s="636"/>
      <c r="EB36" s="636"/>
      <c r="EC36" s="648"/>
    </row>
    <row r="37" spans="2:133" ht="11.25" customHeight="1" x14ac:dyDescent="0.15">
      <c r="B37" s="618" t="s">
        <v>337</v>
      </c>
      <c r="C37" s="619"/>
      <c r="D37" s="619"/>
      <c r="E37" s="619"/>
      <c r="F37" s="619"/>
      <c r="G37" s="619"/>
      <c r="H37" s="619"/>
      <c r="I37" s="619"/>
      <c r="J37" s="619"/>
      <c r="K37" s="619"/>
      <c r="L37" s="619"/>
      <c r="M37" s="619"/>
      <c r="N37" s="619"/>
      <c r="O37" s="619"/>
      <c r="P37" s="619"/>
      <c r="Q37" s="620"/>
      <c r="R37" s="621">
        <v>265076</v>
      </c>
      <c r="S37" s="622"/>
      <c r="T37" s="622"/>
      <c r="U37" s="622"/>
      <c r="V37" s="622"/>
      <c r="W37" s="622"/>
      <c r="X37" s="622"/>
      <c r="Y37" s="623"/>
      <c r="Z37" s="659">
        <v>0.7</v>
      </c>
      <c r="AA37" s="659"/>
      <c r="AB37" s="659"/>
      <c r="AC37" s="659"/>
      <c r="AD37" s="660">
        <v>84</v>
      </c>
      <c r="AE37" s="660"/>
      <c r="AF37" s="660"/>
      <c r="AG37" s="660"/>
      <c r="AH37" s="660"/>
      <c r="AI37" s="660"/>
      <c r="AJ37" s="660"/>
      <c r="AK37" s="660"/>
      <c r="AL37" s="624">
        <v>0</v>
      </c>
      <c r="AM37" s="625"/>
      <c r="AN37" s="625"/>
      <c r="AO37" s="661"/>
      <c r="AQ37" s="654" t="s">
        <v>338</v>
      </c>
      <c r="AR37" s="655"/>
      <c r="AS37" s="655"/>
      <c r="AT37" s="655"/>
      <c r="AU37" s="655"/>
      <c r="AV37" s="655"/>
      <c r="AW37" s="655"/>
      <c r="AX37" s="655"/>
      <c r="AY37" s="656"/>
      <c r="AZ37" s="621">
        <v>461016</v>
      </c>
      <c r="BA37" s="622"/>
      <c r="BB37" s="622"/>
      <c r="BC37" s="622"/>
      <c r="BD37" s="634"/>
      <c r="BE37" s="634"/>
      <c r="BF37" s="657"/>
      <c r="BG37" s="618" t="s">
        <v>339</v>
      </c>
      <c r="BH37" s="619"/>
      <c r="BI37" s="619"/>
      <c r="BJ37" s="619"/>
      <c r="BK37" s="619"/>
      <c r="BL37" s="619"/>
      <c r="BM37" s="619"/>
      <c r="BN37" s="619"/>
      <c r="BO37" s="619"/>
      <c r="BP37" s="619"/>
      <c r="BQ37" s="619"/>
      <c r="BR37" s="619"/>
      <c r="BS37" s="619"/>
      <c r="BT37" s="619"/>
      <c r="BU37" s="620"/>
      <c r="BV37" s="621">
        <v>172460</v>
      </c>
      <c r="BW37" s="622"/>
      <c r="BX37" s="622"/>
      <c r="BY37" s="622"/>
      <c r="BZ37" s="622"/>
      <c r="CA37" s="622"/>
      <c r="CB37" s="658"/>
      <c r="CD37" s="618" t="s">
        <v>340</v>
      </c>
      <c r="CE37" s="619"/>
      <c r="CF37" s="619"/>
      <c r="CG37" s="619"/>
      <c r="CH37" s="619"/>
      <c r="CI37" s="619"/>
      <c r="CJ37" s="619"/>
      <c r="CK37" s="619"/>
      <c r="CL37" s="619"/>
      <c r="CM37" s="619"/>
      <c r="CN37" s="619"/>
      <c r="CO37" s="619"/>
      <c r="CP37" s="619"/>
      <c r="CQ37" s="620"/>
      <c r="CR37" s="621">
        <v>1275546</v>
      </c>
      <c r="CS37" s="634"/>
      <c r="CT37" s="634"/>
      <c r="CU37" s="634"/>
      <c r="CV37" s="634"/>
      <c r="CW37" s="634"/>
      <c r="CX37" s="634"/>
      <c r="CY37" s="635"/>
      <c r="CZ37" s="624">
        <v>3.8</v>
      </c>
      <c r="DA37" s="636"/>
      <c r="DB37" s="636"/>
      <c r="DC37" s="637"/>
      <c r="DD37" s="627">
        <v>1206545</v>
      </c>
      <c r="DE37" s="634"/>
      <c r="DF37" s="634"/>
      <c r="DG37" s="634"/>
      <c r="DH37" s="634"/>
      <c r="DI37" s="634"/>
      <c r="DJ37" s="634"/>
      <c r="DK37" s="635"/>
      <c r="DL37" s="627">
        <v>1089560</v>
      </c>
      <c r="DM37" s="634"/>
      <c r="DN37" s="634"/>
      <c r="DO37" s="634"/>
      <c r="DP37" s="634"/>
      <c r="DQ37" s="634"/>
      <c r="DR37" s="634"/>
      <c r="DS37" s="634"/>
      <c r="DT37" s="634"/>
      <c r="DU37" s="634"/>
      <c r="DV37" s="635"/>
      <c r="DW37" s="624">
        <v>6.3</v>
      </c>
      <c r="DX37" s="636"/>
      <c r="DY37" s="636"/>
      <c r="DZ37" s="636"/>
      <c r="EA37" s="636"/>
      <c r="EB37" s="636"/>
      <c r="EC37" s="648"/>
    </row>
    <row r="38" spans="2:133" ht="11.25" customHeight="1" x14ac:dyDescent="0.15">
      <c r="B38" s="618" t="s">
        <v>341</v>
      </c>
      <c r="C38" s="619"/>
      <c r="D38" s="619"/>
      <c r="E38" s="619"/>
      <c r="F38" s="619"/>
      <c r="G38" s="619"/>
      <c r="H38" s="619"/>
      <c r="I38" s="619"/>
      <c r="J38" s="619"/>
      <c r="K38" s="619"/>
      <c r="L38" s="619"/>
      <c r="M38" s="619"/>
      <c r="N38" s="619"/>
      <c r="O38" s="619"/>
      <c r="P38" s="619"/>
      <c r="Q38" s="620"/>
      <c r="R38" s="621">
        <v>2402313</v>
      </c>
      <c r="S38" s="622"/>
      <c r="T38" s="622"/>
      <c r="U38" s="622"/>
      <c r="V38" s="622"/>
      <c r="W38" s="622"/>
      <c r="X38" s="622"/>
      <c r="Y38" s="623"/>
      <c r="Z38" s="659">
        <v>6.7</v>
      </c>
      <c r="AA38" s="659"/>
      <c r="AB38" s="659"/>
      <c r="AC38" s="659"/>
      <c r="AD38" s="660" t="s">
        <v>140</v>
      </c>
      <c r="AE38" s="660"/>
      <c r="AF38" s="660"/>
      <c r="AG38" s="660"/>
      <c r="AH38" s="660"/>
      <c r="AI38" s="660"/>
      <c r="AJ38" s="660"/>
      <c r="AK38" s="660"/>
      <c r="AL38" s="624" t="s">
        <v>140</v>
      </c>
      <c r="AM38" s="625"/>
      <c r="AN38" s="625"/>
      <c r="AO38" s="661"/>
      <c r="AQ38" s="654" t="s">
        <v>342</v>
      </c>
      <c r="AR38" s="655"/>
      <c r="AS38" s="655"/>
      <c r="AT38" s="655"/>
      <c r="AU38" s="655"/>
      <c r="AV38" s="655"/>
      <c r="AW38" s="655"/>
      <c r="AX38" s="655"/>
      <c r="AY38" s="656"/>
      <c r="AZ38" s="621">
        <v>381636</v>
      </c>
      <c r="BA38" s="622"/>
      <c r="BB38" s="622"/>
      <c r="BC38" s="622"/>
      <c r="BD38" s="634"/>
      <c r="BE38" s="634"/>
      <c r="BF38" s="657"/>
      <c r="BG38" s="618" t="s">
        <v>343</v>
      </c>
      <c r="BH38" s="619"/>
      <c r="BI38" s="619"/>
      <c r="BJ38" s="619"/>
      <c r="BK38" s="619"/>
      <c r="BL38" s="619"/>
      <c r="BM38" s="619"/>
      <c r="BN38" s="619"/>
      <c r="BO38" s="619"/>
      <c r="BP38" s="619"/>
      <c r="BQ38" s="619"/>
      <c r="BR38" s="619"/>
      <c r="BS38" s="619"/>
      <c r="BT38" s="619"/>
      <c r="BU38" s="620"/>
      <c r="BV38" s="621">
        <v>7970</v>
      </c>
      <c r="BW38" s="622"/>
      <c r="BX38" s="622"/>
      <c r="BY38" s="622"/>
      <c r="BZ38" s="622"/>
      <c r="CA38" s="622"/>
      <c r="CB38" s="658"/>
      <c r="CD38" s="618" t="s">
        <v>344</v>
      </c>
      <c r="CE38" s="619"/>
      <c r="CF38" s="619"/>
      <c r="CG38" s="619"/>
      <c r="CH38" s="619"/>
      <c r="CI38" s="619"/>
      <c r="CJ38" s="619"/>
      <c r="CK38" s="619"/>
      <c r="CL38" s="619"/>
      <c r="CM38" s="619"/>
      <c r="CN38" s="619"/>
      <c r="CO38" s="619"/>
      <c r="CP38" s="619"/>
      <c r="CQ38" s="620"/>
      <c r="CR38" s="621">
        <v>2457244</v>
      </c>
      <c r="CS38" s="622"/>
      <c r="CT38" s="622"/>
      <c r="CU38" s="622"/>
      <c r="CV38" s="622"/>
      <c r="CW38" s="622"/>
      <c r="CX38" s="622"/>
      <c r="CY38" s="623"/>
      <c r="CZ38" s="624">
        <v>7.3</v>
      </c>
      <c r="DA38" s="636"/>
      <c r="DB38" s="636"/>
      <c r="DC38" s="637"/>
      <c r="DD38" s="627">
        <v>1994413</v>
      </c>
      <c r="DE38" s="622"/>
      <c r="DF38" s="622"/>
      <c r="DG38" s="622"/>
      <c r="DH38" s="622"/>
      <c r="DI38" s="622"/>
      <c r="DJ38" s="622"/>
      <c r="DK38" s="623"/>
      <c r="DL38" s="627">
        <v>1852081</v>
      </c>
      <c r="DM38" s="622"/>
      <c r="DN38" s="622"/>
      <c r="DO38" s="622"/>
      <c r="DP38" s="622"/>
      <c r="DQ38" s="622"/>
      <c r="DR38" s="622"/>
      <c r="DS38" s="622"/>
      <c r="DT38" s="622"/>
      <c r="DU38" s="622"/>
      <c r="DV38" s="623"/>
      <c r="DW38" s="624">
        <v>10.7</v>
      </c>
      <c r="DX38" s="636"/>
      <c r="DY38" s="636"/>
      <c r="DZ38" s="636"/>
      <c r="EA38" s="636"/>
      <c r="EB38" s="636"/>
      <c r="EC38" s="648"/>
    </row>
    <row r="39" spans="2:133" ht="11.25" customHeight="1" x14ac:dyDescent="0.15">
      <c r="B39" s="618" t="s">
        <v>345</v>
      </c>
      <c r="C39" s="619"/>
      <c r="D39" s="619"/>
      <c r="E39" s="619"/>
      <c r="F39" s="619"/>
      <c r="G39" s="619"/>
      <c r="H39" s="619"/>
      <c r="I39" s="619"/>
      <c r="J39" s="619"/>
      <c r="K39" s="619"/>
      <c r="L39" s="619"/>
      <c r="M39" s="619"/>
      <c r="N39" s="619"/>
      <c r="O39" s="619"/>
      <c r="P39" s="619"/>
      <c r="Q39" s="620"/>
      <c r="R39" s="621" t="s">
        <v>251</v>
      </c>
      <c r="S39" s="622"/>
      <c r="T39" s="622"/>
      <c r="U39" s="622"/>
      <c r="V39" s="622"/>
      <c r="W39" s="622"/>
      <c r="X39" s="622"/>
      <c r="Y39" s="623"/>
      <c r="Z39" s="659" t="s">
        <v>251</v>
      </c>
      <c r="AA39" s="659"/>
      <c r="AB39" s="659"/>
      <c r="AC39" s="659"/>
      <c r="AD39" s="660" t="s">
        <v>251</v>
      </c>
      <c r="AE39" s="660"/>
      <c r="AF39" s="660"/>
      <c r="AG39" s="660"/>
      <c r="AH39" s="660"/>
      <c r="AI39" s="660"/>
      <c r="AJ39" s="660"/>
      <c r="AK39" s="660"/>
      <c r="AL39" s="624" t="s">
        <v>251</v>
      </c>
      <c r="AM39" s="625"/>
      <c r="AN39" s="625"/>
      <c r="AO39" s="661"/>
      <c r="AQ39" s="654" t="s">
        <v>346</v>
      </c>
      <c r="AR39" s="655"/>
      <c r="AS39" s="655"/>
      <c r="AT39" s="655"/>
      <c r="AU39" s="655"/>
      <c r="AV39" s="655"/>
      <c r="AW39" s="655"/>
      <c r="AX39" s="655"/>
      <c r="AY39" s="656"/>
      <c r="AZ39" s="621">
        <v>49590</v>
      </c>
      <c r="BA39" s="622"/>
      <c r="BB39" s="622"/>
      <c r="BC39" s="622"/>
      <c r="BD39" s="634"/>
      <c r="BE39" s="634"/>
      <c r="BF39" s="657"/>
      <c r="BG39" s="618" t="s">
        <v>347</v>
      </c>
      <c r="BH39" s="619"/>
      <c r="BI39" s="619"/>
      <c r="BJ39" s="619"/>
      <c r="BK39" s="619"/>
      <c r="BL39" s="619"/>
      <c r="BM39" s="619"/>
      <c r="BN39" s="619"/>
      <c r="BO39" s="619"/>
      <c r="BP39" s="619"/>
      <c r="BQ39" s="619"/>
      <c r="BR39" s="619"/>
      <c r="BS39" s="619"/>
      <c r="BT39" s="619"/>
      <c r="BU39" s="620"/>
      <c r="BV39" s="621">
        <v>14320</v>
      </c>
      <c r="BW39" s="622"/>
      <c r="BX39" s="622"/>
      <c r="BY39" s="622"/>
      <c r="BZ39" s="622"/>
      <c r="CA39" s="622"/>
      <c r="CB39" s="658"/>
      <c r="CD39" s="618" t="s">
        <v>348</v>
      </c>
      <c r="CE39" s="619"/>
      <c r="CF39" s="619"/>
      <c r="CG39" s="619"/>
      <c r="CH39" s="619"/>
      <c r="CI39" s="619"/>
      <c r="CJ39" s="619"/>
      <c r="CK39" s="619"/>
      <c r="CL39" s="619"/>
      <c r="CM39" s="619"/>
      <c r="CN39" s="619"/>
      <c r="CO39" s="619"/>
      <c r="CP39" s="619"/>
      <c r="CQ39" s="620"/>
      <c r="CR39" s="621">
        <v>2039217</v>
      </c>
      <c r="CS39" s="634"/>
      <c r="CT39" s="634"/>
      <c r="CU39" s="634"/>
      <c r="CV39" s="634"/>
      <c r="CW39" s="634"/>
      <c r="CX39" s="634"/>
      <c r="CY39" s="635"/>
      <c r="CZ39" s="624">
        <v>6</v>
      </c>
      <c r="DA39" s="636"/>
      <c r="DB39" s="636"/>
      <c r="DC39" s="637"/>
      <c r="DD39" s="627">
        <v>1675209</v>
      </c>
      <c r="DE39" s="634"/>
      <c r="DF39" s="634"/>
      <c r="DG39" s="634"/>
      <c r="DH39" s="634"/>
      <c r="DI39" s="634"/>
      <c r="DJ39" s="634"/>
      <c r="DK39" s="635"/>
      <c r="DL39" s="627" t="s">
        <v>140</v>
      </c>
      <c r="DM39" s="634"/>
      <c r="DN39" s="634"/>
      <c r="DO39" s="634"/>
      <c r="DP39" s="634"/>
      <c r="DQ39" s="634"/>
      <c r="DR39" s="634"/>
      <c r="DS39" s="634"/>
      <c r="DT39" s="634"/>
      <c r="DU39" s="634"/>
      <c r="DV39" s="635"/>
      <c r="DW39" s="624" t="s">
        <v>140</v>
      </c>
      <c r="DX39" s="636"/>
      <c r="DY39" s="636"/>
      <c r="DZ39" s="636"/>
      <c r="EA39" s="636"/>
      <c r="EB39" s="636"/>
      <c r="EC39" s="648"/>
    </row>
    <row r="40" spans="2:133" ht="11.25" customHeight="1" x14ac:dyDescent="0.15">
      <c r="B40" s="618" t="s">
        <v>349</v>
      </c>
      <c r="C40" s="619"/>
      <c r="D40" s="619"/>
      <c r="E40" s="619"/>
      <c r="F40" s="619"/>
      <c r="G40" s="619"/>
      <c r="H40" s="619"/>
      <c r="I40" s="619"/>
      <c r="J40" s="619"/>
      <c r="K40" s="619"/>
      <c r="L40" s="619"/>
      <c r="M40" s="619"/>
      <c r="N40" s="619"/>
      <c r="O40" s="619"/>
      <c r="P40" s="619"/>
      <c r="Q40" s="620"/>
      <c r="R40" s="621" t="s">
        <v>140</v>
      </c>
      <c r="S40" s="622"/>
      <c r="T40" s="622"/>
      <c r="U40" s="622"/>
      <c r="V40" s="622"/>
      <c r="W40" s="622"/>
      <c r="X40" s="622"/>
      <c r="Y40" s="623"/>
      <c r="Z40" s="659" t="s">
        <v>251</v>
      </c>
      <c r="AA40" s="659"/>
      <c r="AB40" s="659"/>
      <c r="AC40" s="659"/>
      <c r="AD40" s="660" t="s">
        <v>247</v>
      </c>
      <c r="AE40" s="660"/>
      <c r="AF40" s="660"/>
      <c r="AG40" s="660"/>
      <c r="AH40" s="660"/>
      <c r="AI40" s="660"/>
      <c r="AJ40" s="660"/>
      <c r="AK40" s="660"/>
      <c r="AL40" s="624" t="s">
        <v>140</v>
      </c>
      <c r="AM40" s="625"/>
      <c r="AN40" s="625"/>
      <c r="AO40" s="661"/>
      <c r="AQ40" s="654" t="s">
        <v>350</v>
      </c>
      <c r="AR40" s="655"/>
      <c r="AS40" s="655"/>
      <c r="AT40" s="655"/>
      <c r="AU40" s="655"/>
      <c r="AV40" s="655"/>
      <c r="AW40" s="655"/>
      <c r="AX40" s="655"/>
      <c r="AY40" s="656"/>
      <c r="AZ40" s="621" t="s">
        <v>140</v>
      </c>
      <c r="BA40" s="622"/>
      <c r="BB40" s="622"/>
      <c r="BC40" s="622"/>
      <c r="BD40" s="634"/>
      <c r="BE40" s="634"/>
      <c r="BF40" s="657"/>
      <c r="BG40" s="662" t="s">
        <v>351</v>
      </c>
      <c r="BH40" s="663"/>
      <c r="BI40" s="663"/>
      <c r="BJ40" s="663"/>
      <c r="BK40" s="663"/>
      <c r="BL40" s="223"/>
      <c r="BM40" s="619" t="s">
        <v>352</v>
      </c>
      <c r="BN40" s="619"/>
      <c r="BO40" s="619"/>
      <c r="BP40" s="619"/>
      <c r="BQ40" s="619"/>
      <c r="BR40" s="619"/>
      <c r="BS40" s="619"/>
      <c r="BT40" s="619"/>
      <c r="BU40" s="620"/>
      <c r="BV40" s="621">
        <v>110</v>
      </c>
      <c r="BW40" s="622"/>
      <c r="BX40" s="622"/>
      <c r="BY40" s="622"/>
      <c r="BZ40" s="622"/>
      <c r="CA40" s="622"/>
      <c r="CB40" s="658"/>
      <c r="CD40" s="618" t="s">
        <v>353</v>
      </c>
      <c r="CE40" s="619"/>
      <c r="CF40" s="619"/>
      <c r="CG40" s="619"/>
      <c r="CH40" s="619"/>
      <c r="CI40" s="619"/>
      <c r="CJ40" s="619"/>
      <c r="CK40" s="619"/>
      <c r="CL40" s="619"/>
      <c r="CM40" s="619"/>
      <c r="CN40" s="619"/>
      <c r="CO40" s="619"/>
      <c r="CP40" s="619"/>
      <c r="CQ40" s="620"/>
      <c r="CR40" s="621">
        <v>25000</v>
      </c>
      <c r="CS40" s="622"/>
      <c r="CT40" s="622"/>
      <c r="CU40" s="622"/>
      <c r="CV40" s="622"/>
      <c r="CW40" s="622"/>
      <c r="CX40" s="622"/>
      <c r="CY40" s="623"/>
      <c r="CZ40" s="624">
        <v>0.1</v>
      </c>
      <c r="DA40" s="636"/>
      <c r="DB40" s="636"/>
      <c r="DC40" s="637"/>
      <c r="DD40" s="627" t="s">
        <v>140</v>
      </c>
      <c r="DE40" s="622"/>
      <c r="DF40" s="622"/>
      <c r="DG40" s="622"/>
      <c r="DH40" s="622"/>
      <c r="DI40" s="622"/>
      <c r="DJ40" s="622"/>
      <c r="DK40" s="623"/>
      <c r="DL40" s="627" t="s">
        <v>251</v>
      </c>
      <c r="DM40" s="622"/>
      <c r="DN40" s="622"/>
      <c r="DO40" s="622"/>
      <c r="DP40" s="622"/>
      <c r="DQ40" s="622"/>
      <c r="DR40" s="622"/>
      <c r="DS40" s="622"/>
      <c r="DT40" s="622"/>
      <c r="DU40" s="622"/>
      <c r="DV40" s="623"/>
      <c r="DW40" s="624" t="s">
        <v>140</v>
      </c>
      <c r="DX40" s="636"/>
      <c r="DY40" s="636"/>
      <c r="DZ40" s="636"/>
      <c r="EA40" s="636"/>
      <c r="EB40" s="636"/>
      <c r="EC40" s="648"/>
    </row>
    <row r="41" spans="2:133" ht="11.25" customHeight="1" x14ac:dyDescent="0.15">
      <c r="B41" s="602" t="s">
        <v>354</v>
      </c>
      <c r="C41" s="603"/>
      <c r="D41" s="603"/>
      <c r="E41" s="603"/>
      <c r="F41" s="603"/>
      <c r="G41" s="603"/>
      <c r="H41" s="603"/>
      <c r="I41" s="603"/>
      <c r="J41" s="603"/>
      <c r="K41" s="603"/>
      <c r="L41" s="603"/>
      <c r="M41" s="603"/>
      <c r="N41" s="603"/>
      <c r="O41" s="603"/>
      <c r="P41" s="603"/>
      <c r="Q41" s="604"/>
      <c r="R41" s="605">
        <v>35778547</v>
      </c>
      <c r="S41" s="646"/>
      <c r="T41" s="646"/>
      <c r="U41" s="646"/>
      <c r="V41" s="646"/>
      <c r="W41" s="646"/>
      <c r="X41" s="646"/>
      <c r="Y41" s="649"/>
      <c r="Z41" s="650">
        <v>100</v>
      </c>
      <c r="AA41" s="650"/>
      <c r="AB41" s="650"/>
      <c r="AC41" s="650"/>
      <c r="AD41" s="651">
        <v>17247634</v>
      </c>
      <c r="AE41" s="651"/>
      <c r="AF41" s="651"/>
      <c r="AG41" s="651"/>
      <c r="AH41" s="651"/>
      <c r="AI41" s="651"/>
      <c r="AJ41" s="651"/>
      <c r="AK41" s="651"/>
      <c r="AL41" s="608">
        <v>100</v>
      </c>
      <c r="AM41" s="652"/>
      <c r="AN41" s="652"/>
      <c r="AO41" s="653"/>
      <c r="AQ41" s="654" t="s">
        <v>355</v>
      </c>
      <c r="AR41" s="655"/>
      <c r="AS41" s="655"/>
      <c r="AT41" s="655"/>
      <c r="AU41" s="655"/>
      <c r="AV41" s="655"/>
      <c r="AW41" s="655"/>
      <c r="AX41" s="655"/>
      <c r="AY41" s="656"/>
      <c r="AZ41" s="621">
        <v>579142</v>
      </c>
      <c r="BA41" s="622"/>
      <c r="BB41" s="622"/>
      <c r="BC41" s="622"/>
      <c r="BD41" s="634"/>
      <c r="BE41" s="634"/>
      <c r="BF41" s="657"/>
      <c r="BG41" s="662"/>
      <c r="BH41" s="663"/>
      <c r="BI41" s="663"/>
      <c r="BJ41" s="663"/>
      <c r="BK41" s="663"/>
      <c r="BL41" s="223"/>
      <c r="BM41" s="619" t="s">
        <v>356</v>
      </c>
      <c r="BN41" s="619"/>
      <c r="BO41" s="619"/>
      <c r="BP41" s="619"/>
      <c r="BQ41" s="619"/>
      <c r="BR41" s="619"/>
      <c r="BS41" s="619"/>
      <c r="BT41" s="619"/>
      <c r="BU41" s="620"/>
      <c r="BV41" s="621" t="s">
        <v>140</v>
      </c>
      <c r="BW41" s="622"/>
      <c r="BX41" s="622"/>
      <c r="BY41" s="622"/>
      <c r="BZ41" s="622"/>
      <c r="CA41" s="622"/>
      <c r="CB41" s="658"/>
      <c r="CD41" s="618" t="s">
        <v>357</v>
      </c>
      <c r="CE41" s="619"/>
      <c r="CF41" s="619"/>
      <c r="CG41" s="619"/>
      <c r="CH41" s="619"/>
      <c r="CI41" s="619"/>
      <c r="CJ41" s="619"/>
      <c r="CK41" s="619"/>
      <c r="CL41" s="619"/>
      <c r="CM41" s="619"/>
      <c r="CN41" s="619"/>
      <c r="CO41" s="619"/>
      <c r="CP41" s="619"/>
      <c r="CQ41" s="620"/>
      <c r="CR41" s="621" t="s">
        <v>140</v>
      </c>
      <c r="CS41" s="634"/>
      <c r="CT41" s="634"/>
      <c r="CU41" s="634"/>
      <c r="CV41" s="634"/>
      <c r="CW41" s="634"/>
      <c r="CX41" s="634"/>
      <c r="CY41" s="635"/>
      <c r="CZ41" s="624" t="s">
        <v>140</v>
      </c>
      <c r="DA41" s="636"/>
      <c r="DB41" s="636"/>
      <c r="DC41" s="637"/>
      <c r="DD41" s="627" t="s">
        <v>140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358</v>
      </c>
      <c r="AR42" s="667"/>
      <c r="AS42" s="667"/>
      <c r="AT42" s="667"/>
      <c r="AU42" s="667"/>
      <c r="AV42" s="667"/>
      <c r="AW42" s="667"/>
      <c r="AX42" s="667"/>
      <c r="AY42" s="668"/>
      <c r="AZ42" s="605">
        <v>1878102</v>
      </c>
      <c r="BA42" s="646"/>
      <c r="BB42" s="646"/>
      <c r="BC42" s="646"/>
      <c r="BD42" s="606"/>
      <c r="BE42" s="606"/>
      <c r="BF42" s="669"/>
      <c r="BG42" s="664"/>
      <c r="BH42" s="665"/>
      <c r="BI42" s="665"/>
      <c r="BJ42" s="665"/>
      <c r="BK42" s="665"/>
      <c r="BL42" s="224"/>
      <c r="BM42" s="603" t="s">
        <v>359</v>
      </c>
      <c r="BN42" s="603"/>
      <c r="BO42" s="603"/>
      <c r="BP42" s="603"/>
      <c r="BQ42" s="603"/>
      <c r="BR42" s="603"/>
      <c r="BS42" s="603"/>
      <c r="BT42" s="603"/>
      <c r="BU42" s="604"/>
      <c r="BV42" s="605">
        <v>376</v>
      </c>
      <c r="BW42" s="646"/>
      <c r="BX42" s="646"/>
      <c r="BY42" s="646"/>
      <c r="BZ42" s="646"/>
      <c r="CA42" s="646"/>
      <c r="CB42" s="647"/>
      <c r="CD42" s="618" t="s">
        <v>360</v>
      </c>
      <c r="CE42" s="619"/>
      <c r="CF42" s="619"/>
      <c r="CG42" s="619"/>
      <c r="CH42" s="619"/>
      <c r="CI42" s="619"/>
      <c r="CJ42" s="619"/>
      <c r="CK42" s="619"/>
      <c r="CL42" s="619"/>
      <c r="CM42" s="619"/>
      <c r="CN42" s="619"/>
      <c r="CO42" s="619"/>
      <c r="CP42" s="619"/>
      <c r="CQ42" s="620"/>
      <c r="CR42" s="621">
        <v>5667566</v>
      </c>
      <c r="CS42" s="634"/>
      <c r="CT42" s="634"/>
      <c r="CU42" s="634"/>
      <c r="CV42" s="634"/>
      <c r="CW42" s="634"/>
      <c r="CX42" s="634"/>
      <c r="CY42" s="635"/>
      <c r="CZ42" s="624">
        <v>16.8</v>
      </c>
      <c r="DA42" s="636"/>
      <c r="DB42" s="636"/>
      <c r="DC42" s="637"/>
      <c r="DD42" s="627">
        <v>706251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361</v>
      </c>
      <c r="CD43" s="618" t="s">
        <v>362</v>
      </c>
      <c r="CE43" s="619"/>
      <c r="CF43" s="619"/>
      <c r="CG43" s="619"/>
      <c r="CH43" s="619"/>
      <c r="CI43" s="619"/>
      <c r="CJ43" s="619"/>
      <c r="CK43" s="619"/>
      <c r="CL43" s="619"/>
      <c r="CM43" s="619"/>
      <c r="CN43" s="619"/>
      <c r="CO43" s="619"/>
      <c r="CP43" s="619"/>
      <c r="CQ43" s="620"/>
      <c r="CR43" s="621">
        <v>62769</v>
      </c>
      <c r="CS43" s="634"/>
      <c r="CT43" s="634"/>
      <c r="CU43" s="634"/>
      <c r="CV43" s="634"/>
      <c r="CW43" s="634"/>
      <c r="CX43" s="634"/>
      <c r="CY43" s="635"/>
      <c r="CZ43" s="624">
        <v>0.2</v>
      </c>
      <c r="DA43" s="636"/>
      <c r="DB43" s="636"/>
      <c r="DC43" s="637"/>
      <c r="DD43" s="627">
        <v>47895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310</v>
      </c>
      <c r="CE44" s="641"/>
      <c r="CF44" s="618" t="s">
        <v>364</v>
      </c>
      <c r="CG44" s="619"/>
      <c r="CH44" s="619"/>
      <c r="CI44" s="619"/>
      <c r="CJ44" s="619"/>
      <c r="CK44" s="619"/>
      <c r="CL44" s="619"/>
      <c r="CM44" s="619"/>
      <c r="CN44" s="619"/>
      <c r="CO44" s="619"/>
      <c r="CP44" s="619"/>
      <c r="CQ44" s="620"/>
      <c r="CR44" s="621">
        <v>4706810</v>
      </c>
      <c r="CS44" s="622"/>
      <c r="CT44" s="622"/>
      <c r="CU44" s="622"/>
      <c r="CV44" s="622"/>
      <c r="CW44" s="622"/>
      <c r="CX44" s="622"/>
      <c r="CY44" s="623"/>
      <c r="CZ44" s="624">
        <v>14</v>
      </c>
      <c r="DA44" s="625"/>
      <c r="DB44" s="625"/>
      <c r="DC44" s="626"/>
      <c r="DD44" s="627">
        <v>671072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366</v>
      </c>
      <c r="CG45" s="619"/>
      <c r="CH45" s="619"/>
      <c r="CI45" s="619"/>
      <c r="CJ45" s="619"/>
      <c r="CK45" s="619"/>
      <c r="CL45" s="619"/>
      <c r="CM45" s="619"/>
      <c r="CN45" s="619"/>
      <c r="CO45" s="619"/>
      <c r="CP45" s="619"/>
      <c r="CQ45" s="620"/>
      <c r="CR45" s="621">
        <v>2852277</v>
      </c>
      <c r="CS45" s="634"/>
      <c r="CT45" s="634"/>
      <c r="CU45" s="634"/>
      <c r="CV45" s="634"/>
      <c r="CW45" s="634"/>
      <c r="CX45" s="634"/>
      <c r="CY45" s="635"/>
      <c r="CZ45" s="624">
        <v>8.5</v>
      </c>
      <c r="DA45" s="636"/>
      <c r="DB45" s="636"/>
      <c r="DC45" s="637"/>
      <c r="DD45" s="627">
        <v>85771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367</v>
      </c>
      <c r="CG46" s="619"/>
      <c r="CH46" s="619"/>
      <c r="CI46" s="619"/>
      <c r="CJ46" s="619"/>
      <c r="CK46" s="619"/>
      <c r="CL46" s="619"/>
      <c r="CM46" s="619"/>
      <c r="CN46" s="619"/>
      <c r="CO46" s="619"/>
      <c r="CP46" s="619"/>
      <c r="CQ46" s="620"/>
      <c r="CR46" s="621">
        <v>1780143</v>
      </c>
      <c r="CS46" s="622"/>
      <c r="CT46" s="622"/>
      <c r="CU46" s="622"/>
      <c r="CV46" s="622"/>
      <c r="CW46" s="622"/>
      <c r="CX46" s="622"/>
      <c r="CY46" s="623"/>
      <c r="CZ46" s="624">
        <v>5.3</v>
      </c>
      <c r="DA46" s="625"/>
      <c r="DB46" s="625"/>
      <c r="DC46" s="626"/>
      <c r="DD46" s="627">
        <v>573814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368</v>
      </c>
      <c r="CG47" s="619"/>
      <c r="CH47" s="619"/>
      <c r="CI47" s="619"/>
      <c r="CJ47" s="619"/>
      <c r="CK47" s="619"/>
      <c r="CL47" s="619"/>
      <c r="CM47" s="619"/>
      <c r="CN47" s="619"/>
      <c r="CO47" s="619"/>
      <c r="CP47" s="619"/>
      <c r="CQ47" s="620"/>
      <c r="CR47" s="621">
        <v>960756</v>
      </c>
      <c r="CS47" s="634"/>
      <c r="CT47" s="634"/>
      <c r="CU47" s="634"/>
      <c r="CV47" s="634"/>
      <c r="CW47" s="634"/>
      <c r="CX47" s="634"/>
      <c r="CY47" s="635"/>
      <c r="CZ47" s="624">
        <v>2.8</v>
      </c>
      <c r="DA47" s="636"/>
      <c r="DB47" s="636"/>
      <c r="DC47" s="637"/>
      <c r="DD47" s="627">
        <v>35179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369</v>
      </c>
      <c r="CG48" s="619"/>
      <c r="CH48" s="619"/>
      <c r="CI48" s="619"/>
      <c r="CJ48" s="619"/>
      <c r="CK48" s="619"/>
      <c r="CL48" s="619"/>
      <c r="CM48" s="619"/>
      <c r="CN48" s="619"/>
      <c r="CO48" s="619"/>
      <c r="CP48" s="619"/>
      <c r="CQ48" s="620"/>
      <c r="CR48" s="621" t="s">
        <v>140</v>
      </c>
      <c r="CS48" s="622"/>
      <c r="CT48" s="622"/>
      <c r="CU48" s="622"/>
      <c r="CV48" s="622"/>
      <c r="CW48" s="622"/>
      <c r="CX48" s="622"/>
      <c r="CY48" s="623"/>
      <c r="CZ48" s="624" t="s">
        <v>140</v>
      </c>
      <c r="DA48" s="625"/>
      <c r="DB48" s="625"/>
      <c r="DC48" s="626"/>
      <c r="DD48" s="627" t="s">
        <v>140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370</v>
      </c>
      <c r="CE49" s="603"/>
      <c r="CF49" s="603"/>
      <c r="CG49" s="603"/>
      <c r="CH49" s="603"/>
      <c r="CI49" s="603"/>
      <c r="CJ49" s="603"/>
      <c r="CK49" s="603"/>
      <c r="CL49" s="603"/>
      <c r="CM49" s="603"/>
      <c r="CN49" s="603"/>
      <c r="CO49" s="603"/>
      <c r="CP49" s="603"/>
      <c r="CQ49" s="604"/>
      <c r="CR49" s="605">
        <v>33712601</v>
      </c>
      <c r="CS49" s="606"/>
      <c r="CT49" s="606"/>
      <c r="CU49" s="606"/>
      <c r="CV49" s="606"/>
      <c r="CW49" s="606"/>
      <c r="CX49" s="606"/>
      <c r="CY49" s="607"/>
      <c r="CZ49" s="608">
        <v>100</v>
      </c>
      <c r="DA49" s="609"/>
      <c r="DB49" s="609"/>
      <c r="DC49" s="610"/>
      <c r="DD49" s="611">
        <v>20701159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JksXOgQ+bCDWU+XTLPeDEXRuqBtGplmatCKrnc0IHi3KhD/9RDG43SYvO7vwafqZlY2oYe3R2gKlXnKwOMnwQ==" saltValue="mvqHmshbYrCfx3Dbe2ZJ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372</v>
      </c>
      <c r="DK2" s="1092"/>
      <c r="DL2" s="1092"/>
      <c r="DM2" s="1092"/>
      <c r="DN2" s="1092"/>
      <c r="DO2" s="1093"/>
      <c r="DP2" s="228"/>
      <c r="DQ2" s="1091" t="s">
        <v>373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094"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084" t="s">
        <v>390</v>
      </c>
      <c r="DH5" s="1085"/>
      <c r="DI5" s="1085"/>
      <c r="DJ5" s="1085"/>
      <c r="DK5" s="1086"/>
      <c r="DL5" s="1084" t="s">
        <v>391</v>
      </c>
      <c r="DM5" s="1085"/>
      <c r="DN5" s="1085"/>
      <c r="DO5" s="1085"/>
      <c r="DP5" s="1086"/>
      <c r="DQ5" s="1001" t="s">
        <v>392</v>
      </c>
      <c r="DR5" s="1002"/>
      <c r="DS5" s="1002"/>
      <c r="DT5" s="1002"/>
      <c r="DU5" s="1003"/>
      <c r="DV5" s="1001" t="s">
        <v>383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393</v>
      </c>
      <c r="C7" s="1048"/>
      <c r="D7" s="1048"/>
      <c r="E7" s="1048"/>
      <c r="F7" s="1048"/>
      <c r="G7" s="1048"/>
      <c r="H7" s="1048"/>
      <c r="I7" s="1048"/>
      <c r="J7" s="1048"/>
      <c r="K7" s="1048"/>
      <c r="L7" s="1048"/>
      <c r="M7" s="1048"/>
      <c r="N7" s="1048"/>
      <c r="O7" s="1048"/>
      <c r="P7" s="1049"/>
      <c r="Q7" s="1102">
        <v>35808</v>
      </c>
      <c r="R7" s="1103"/>
      <c r="S7" s="1103"/>
      <c r="T7" s="1103"/>
      <c r="U7" s="1103"/>
      <c r="V7" s="1103">
        <v>33742</v>
      </c>
      <c r="W7" s="1103"/>
      <c r="X7" s="1103"/>
      <c r="Y7" s="1103"/>
      <c r="Z7" s="1103"/>
      <c r="AA7" s="1103">
        <v>2066</v>
      </c>
      <c r="AB7" s="1103"/>
      <c r="AC7" s="1103"/>
      <c r="AD7" s="1103"/>
      <c r="AE7" s="1104"/>
      <c r="AF7" s="1105">
        <v>1836</v>
      </c>
      <c r="AG7" s="1106"/>
      <c r="AH7" s="1106"/>
      <c r="AI7" s="1106"/>
      <c r="AJ7" s="1107"/>
      <c r="AK7" s="1108" t="s">
        <v>574</v>
      </c>
      <c r="AL7" s="1109"/>
      <c r="AM7" s="1109"/>
      <c r="AN7" s="1109"/>
      <c r="AO7" s="1109"/>
      <c r="AP7" s="1109">
        <v>20299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594</v>
      </c>
      <c r="BT7" s="1100"/>
      <c r="BU7" s="1100"/>
      <c r="BV7" s="1100"/>
      <c r="BW7" s="1100"/>
      <c r="BX7" s="1100"/>
      <c r="BY7" s="1100"/>
      <c r="BZ7" s="1100"/>
      <c r="CA7" s="1100"/>
      <c r="CB7" s="1100"/>
      <c r="CC7" s="1100"/>
      <c r="CD7" s="1100"/>
      <c r="CE7" s="1100"/>
      <c r="CF7" s="1100"/>
      <c r="CG7" s="1112"/>
      <c r="CH7" s="1096">
        <v>-24</v>
      </c>
      <c r="CI7" s="1097"/>
      <c r="CJ7" s="1097"/>
      <c r="CK7" s="1097"/>
      <c r="CL7" s="1098"/>
      <c r="CM7" s="1096">
        <v>-441</v>
      </c>
      <c r="CN7" s="1097"/>
      <c r="CO7" s="1097"/>
      <c r="CP7" s="1097"/>
      <c r="CQ7" s="1098"/>
      <c r="CR7" s="1096">
        <v>25</v>
      </c>
      <c r="CS7" s="1097"/>
      <c r="CT7" s="1097"/>
      <c r="CU7" s="1097"/>
      <c r="CV7" s="1098"/>
      <c r="CW7" s="1096" t="s">
        <v>595</v>
      </c>
      <c r="CX7" s="1097"/>
      <c r="CY7" s="1097"/>
      <c r="CZ7" s="1097"/>
      <c r="DA7" s="1098"/>
      <c r="DB7" s="1096" t="s">
        <v>595</v>
      </c>
      <c r="DC7" s="1097"/>
      <c r="DD7" s="1097"/>
      <c r="DE7" s="1097"/>
      <c r="DF7" s="1098"/>
      <c r="DG7" s="1096" t="s">
        <v>595</v>
      </c>
      <c r="DH7" s="1097"/>
      <c r="DI7" s="1097"/>
      <c r="DJ7" s="1097"/>
      <c r="DK7" s="1098"/>
      <c r="DL7" s="1096" t="s">
        <v>595</v>
      </c>
      <c r="DM7" s="1097"/>
      <c r="DN7" s="1097"/>
      <c r="DO7" s="1097"/>
      <c r="DP7" s="1098"/>
      <c r="DQ7" s="1096" t="s">
        <v>595</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591</v>
      </c>
      <c r="BT8" s="993"/>
      <c r="BU8" s="993"/>
      <c r="BV8" s="993"/>
      <c r="BW8" s="993"/>
      <c r="BX8" s="993"/>
      <c r="BY8" s="993"/>
      <c r="BZ8" s="993"/>
      <c r="CA8" s="993"/>
      <c r="CB8" s="993"/>
      <c r="CC8" s="993"/>
      <c r="CD8" s="993"/>
      <c r="CE8" s="993"/>
      <c r="CF8" s="993"/>
      <c r="CG8" s="1014"/>
      <c r="CH8" s="989">
        <v>-4</v>
      </c>
      <c r="CI8" s="990"/>
      <c r="CJ8" s="990"/>
      <c r="CK8" s="990"/>
      <c r="CL8" s="991"/>
      <c r="CM8" s="989">
        <v>3</v>
      </c>
      <c r="CN8" s="990"/>
      <c r="CO8" s="990"/>
      <c r="CP8" s="990"/>
      <c r="CQ8" s="991"/>
      <c r="CR8" s="989">
        <v>20</v>
      </c>
      <c r="CS8" s="990"/>
      <c r="CT8" s="990"/>
      <c r="CU8" s="990"/>
      <c r="CV8" s="991"/>
      <c r="CW8" s="989" t="s">
        <v>593</v>
      </c>
      <c r="CX8" s="990"/>
      <c r="CY8" s="990"/>
      <c r="CZ8" s="990"/>
      <c r="DA8" s="991"/>
      <c r="DB8" s="989" t="s">
        <v>593</v>
      </c>
      <c r="DC8" s="990"/>
      <c r="DD8" s="990"/>
      <c r="DE8" s="990"/>
      <c r="DF8" s="991"/>
      <c r="DG8" s="989" t="s">
        <v>593</v>
      </c>
      <c r="DH8" s="990"/>
      <c r="DI8" s="990"/>
      <c r="DJ8" s="990"/>
      <c r="DK8" s="991"/>
      <c r="DL8" s="989" t="s">
        <v>593</v>
      </c>
      <c r="DM8" s="990"/>
      <c r="DN8" s="990"/>
      <c r="DO8" s="990"/>
      <c r="DP8" s="991"/>
      <c r="DQ8" s="989" t="s">
        <v>593</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592</v>
      </c>
      <c r="BT9" s="993"/>
      <c r="BU9" s="993"/>
      <c r="BV9" s="993"/>
      <c r="BW9" s="993"/>
      <c r="BX9" s="993"/>
      <c r="BY9" s="993"/>
      <c r="BZ9" s="993"/>
      <c r="CA9" s="993"/>
      <c r="CB9" s="993"/>
      <c r="CC9" s="993"/>
      <c r="CD9" s="993"/>
      <c r="CE9" s="993"/>
      <c r="CF9" s="993"/>
      <c r="CG9" s="1014"/>
      <c r="CH9" s="989">
        <v>14</v>
      </c>
      <c r="CI9" s="990"/>
      <c r="CJ9" s="990"/>
      <c r="CK9" s="990"/>
      <c r="CL9" s="991"/>
      <c r="CM9" s="989">
        <v>17</v>
      </c>
      <c r="CN9" s="990"/>
      <c r="CO9" s="990"/>
      <c r="CP9" s="990"/>
      <c r="CQ9" s="991"/>
      <c r="CR9" s="989">
        <v>3</v>
      </c>
      <c r="CS9" s="990"/>
      <c r="CT9" s="990"/>
      <c r="CU9" s="990"/>
      <c r="CV9" s="991"/>
      <c r="CW9" s="989" t="s">
        <v>593</v>
      </c>
      <c r="CX9" s="990"/>
      <c r="CY9" s="990"/>
      <c r="CZ9" s="990"/>
      <c r="DA9" s="991"/>
      <c r="DB9" s="989" t="s">
        <v>593</v>
      </c>
      <c r="DC9" s="990"/>
      <c r="DD9" s="990"/>
      <c r="DE9" s="990"/>
      <c r="DF9" s="991"/>
      <c r="DG9" s="989" t="s">
        <v>593</v>
      </c>
      <c r="DH9" s="990"/>
      <c r="DI9" s="990"/>
      <c r="DJ9" s="990"/>
      <c r="DK9" s="991"/>
      <c r="DL9" s="989" t="s">
        <v>593</v>
      </c>
      <c r="DM9" s="990"/>
      <c r="DN9" s="990"/>
      <c r="DO9" s="990"/>
      <c r="DP9" s="991"/>
      <c r="DQ9" s="989" t="s">
        <v>593</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395</v>
      </c>
      <c r="B23" s="937" t="s">
        <v>396</v>
      </c>
      <c r="C23" s="938"/>
      <c r="D23" s="938"/>
      <c r="E23" s="938"/>
      <c r="F23" s="938"/>
      <c r="G23" s="938"/>
      <c r="H23" s="938"/>
      <c r="I23" s="938"/>
      <c r="J23" s="938"/>
      <c r="K23" s="938"/>
      <c r="L23" s="938"/>
      <c r="M23" s="938"/>
      <c r="N23" s="938"/>
      <c r="O23" s="938"/>
      <c r="P23" s="948"/>
      <c r="Q23" s="1067">
        <v>35779</v>
      </c>
      <c r="R23" s="1061"/>
      <c r="S23" s="1061"/>
      <c r="T23" s="1061"/>
      <c r="U23" s="1061"/>
      <c r="V23" s="1061">
        <v>33713</v>
      </c>
      <c r="W23" s="1061"/>
      <c r="X23" s="1061"/>
      <c r="Y23" s="1061"/>
      <c r="Z23" s="1061"/>
      <c r="AA23" s="1061">
        <v>2066</v>
      </c>
      <c r="AB23" s="1061"/>
      <c r="AC23" s="1061"/>
      <c r="AD23" s="1061"/>
      <c r="AE23" s="1068"/>
      <c r="AF23" s="1069">
        <v>1836</v>
      </c>
      <c r="AG23" s="1061"/>
      <c r="AH23" s="1061"/>
      <c r="AI23" s="1061"/>
      <c r="AJ23" s="1070"/>
      <c r="AK23" s="1071"/>
      <c r="AL23" s="1072"/>
      <c r="AM23" s="1072"/>
      <c r="AN23" s="1072"/>
      <c r="AO23" s="1072"/>
      <c r="AP23" s="1061">
        <v>20299</v>
      </c>
      <c r="AQ23" s="1061"/>
      <c r="AR23" s="1061"/>
      <c r="AS23" s="1061"/>
      <c r="AT23" s="1061"/>
      <c r="AU23" s="1062"/>
      <c r="AV23" s="1062"/>
      <c r="AW23" s="1062"/>
      <c r="AX23" s="1062"/>
      <c r="AY23" s="1063"/>
      <c r="AZ23" s="1064" t="s">
        <v>140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376</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7954</v>
      </c>
      <c r="R28" s="1051"/>
      <c r="S28" s="1051"/>
      <c r="T28" s="1051"/>
      <c r="U28" s="1051"/>
      <c r="V28" s="1051">
        <v>7684</v>
      </c>
      <c r="W28" s="1051"/>
      <c r="X28" s="1051"/>
      <c r="Y28" s="1051"/>
      <c r="Z28" s="1051"/>
      <c r="AA28" s="1051">
        <v>270</v>
      </c>
      <c r="AB28" s="1051"/>
      <c r="AC28" s="1051"/>
      <c r="AD28" s="1051"/>
      <c r="AE28" s="1052"/>
      <c r="AF28" s="1053">
        <v>270</v>
      </c>
      <c r="AG28" s="1051"/>
      <c r="AH28" s="1051"/>
      <c r="AI28" s="1051"/>
      <c r="AJ28" s="1054"/>
      <c r="AK28" s="1042">
        <v>555</v>
      </c>
      <c r="AL28" s="1043"/>
      <c r="AM28" s="1043"/>
      <c r="AN28" s="1043"/>
      <c r="AO28" s="1043"/>
      <c r="AP28" s="1043" t="s">
        <v>574</v>
      </c>
      <c r="AQ28" s="1043"/>
      <c r="AR28" s="1043"/>
      <c r="AS28" s="1043"/>
      <c r="AT28" s="1043"/>
      <c r="AU28" s="1043" t="s">
        <v>574</v>
      </c>
      <c r="AV28" s="1043"/>
      <c r="AW28" s="1043"/>
      <c r="AX28" s="1043"/>
      <c r="AY28" s="1043"/>
      <c r="AZ28" s="1044" t="s">
        <v>574</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720</v>
      </c>
      <c r="R29" s="1039"/>
      <c r="S29" s="1039"/>
      <c r="T29" s="1039"/>
      <c r="U29" s="1039"/>
      <c r="V29" s="1039">
        <v>718</v>
      </c>
      <c r="W29" s="1039"/>
      <c r="X29" s="1039"/>
      <c r="Y29" s="1039"/>
      <c r="Z29" s="1039"/>
      <c r="AA29" s="1039">
        <v>2</v>
      </c>
      <c r="AB29" s="1039"/>
      <c r="AC29" s="1039"/>
      <c r="AD29" s="1039"/>
      <c r="AE29" s="1040"/>
      <c r="AF29" s="1035">
        <v>2</v>
      </c>
      <c r="AG29" s="1036"/>
      <c r="AH29" s="1036"/>
      <c r="AI29" s="1036"/>
      <c r="AJ29" s="1037"/>
      <c r="AK29" s="980">
        <v>223</v>
      </c>
      <c r="AL29" s="971"/>
      <c r="AM29" s="971"/>
      <c r="AN29" s="971"/>
      <c r="AO29" s="971"/>
      <c r="AP29" s="971" t="s">
        <v>574</v>
      </c>
      <c r="AQ29" s="971"/>
      <c r="AR29" s="971"/>
      <c r="AS29" s="971"/>
      <c r="AT29" s="971"/>
      <c r="AU29" s="971" t="s">
        <v>574</v>
      </c>
      <c r="AV29" s="971"/>
      <c r="AW29" s="971"/>
      <c r="AX29" s="971"/>
      <c r="AY29" s="971"/>
      <c r="AZ29" s="1041" t="s">
        <v>574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1219</v>
      </c>
      <c r="R30" s="1039"/>
      <c r="S30" s="1039"/>
      <c r="T30" s="1039"/>
      <c r="U30" s="1039"/>
      <c r="V30" s="1039">
        <v>1105</v>
      </c>
      <c r="W30" s="1039"/>
      <c r="X30" s="1039"/>
      <c r="Y30" s="1039"/>
      <c r="Z30" s="1039"/>
      <c r="AA30" s="1039">
        <v>114</v>
      </c>
      <c r="AB30" s="1039"/>
      <c r="AC30" s="1039"/>
      <c r="AD30" s="1039"/>
      <c r="AE30" s="1040"/>
      <c r="AF30" s="1035">
        <v>545</v>
      </c>
      <c r="AG30" s="1036"/>
      <c r="AH30" s="1036"/>
      <c r="AI30" s="1036"/>
      <c r="AJ30" s="1037"/>
      <c r="AK30" s="980">
        <v>461</v>
      </c>
      <c r="AL30" s="971"/>
      <c r="AM30" s="971"/>
      <c r="AN30" s="971"/>
      <c r="AO30" s="971"/>
      <c r="AP30" s="971">
        <v>3953</v>
      </c>
      <c r="AQ30" s="971"/>
      <c r="AR30" s="971"/>
      <c r="AS30" s="971"/>
      <c r="AT30" s="971"/>
      <c r="AU30" s="971">
        <v>1767</v>
      </c>
      <c r="AV30" s="971"/>
      <c r="AW30" s="971"/>
      <c r="AX30" s="971"/>
      <c r="AY30" s="971"/>
      <c r="AZ30" s="1041" t="s">
        <v>574</v>
      </c>
      <c r="BA30" s="1041"/>
      <c r="BB30" s="1041"/>
      <c r="BC30" s="1041"/>
      <c r="BD30" s="1041"/>
      <c r="BE30" s="972" t="s">
        <v>410</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411</v>
      </c>
      <c r="C31" s="1031"/>
      <c r="D31" s="1031"/>
      <c r="E31" s="1031"/>
      <c r="F31" s="1031"/>
      <c r="G31" s="1031"/>
      <c r="H31" s="1031"/>
      <c r="I31" s="1031"/>
      <c r="J31" s="1031"/>
      <c r="K31" s="1031"/>
      <c r="L31" s="1031"/>
      <c r="M31" s="1031"/>
      <c r="N31" s="1031"/>
      <c r="O31" s="1031"/>
      <c r="P31" s="1032"/>
      <c r="Q31" s="1038">
        <v>637</v>
      </c>
      <c r="R31" s="1039"/>
      <c r="S31" s="1039"/>
      <c r="T31" s="1039"/>
      <c r="U31" s="1039"/>
      <c r="V31" s="1039">
        <v>554</v>
      </c>
      <c r="W31" s="1039"/>
      <c r="X31" s="1039"/>
      <c r="Y31" s="1039"/>
      <c r="Z31" s="1039"/>
      <c r="AA31" s="1039">
        <v>83</v>
      </c>
      <c r="AB31" s="1039"/>
      <c r="AC31" s="1039"/>
      <c r="AD31" s="1039"/>
      <c r="AE31" s="1040"/>
      <c r="AF31" s="1035">
        <v>412</v>
      </c>
      <c r="AG31" s="1036"/>
      <c r="AH31" s="1036"/>
      <c r="AI31" s="1036"/>
      <c r="AJ31" s="1037"/>
      <c r="AK31" s="980">
        <v>382</v>
      </c>
      <c r="AL31" s="971"/>
      <c r="AM31" s="971"/>
      <c r="AN31" s="971"/>
      <c r="AO31" s="971"/>
      <c r="AP31" s="971">
        <v>2219</v>
      </c>
      <c r="AQ31" s="971"/>
      <c r="AR31" s="971"/>
      <c r="AS31" s="971"/>
      <c r="AT31" s="971"/>
      <c r="AU31" s="971">
        <v>2150</v>
      </c>
      <c r="AV31" s="971"/>
      <c r="AW31" s="971"/>
      <c r="AX31" s="971"/>
      <c r="AY31" s="971"/>
      <c r="AZ31" s="1041" t="s">
        <v>574</v>
      </c>
      <c r="BA31" s="1041"/>
      <c r="BB31" s="1041"/>
      <c r="BC31" s="1041"/>
      <c r="BD31" s="1041"/>
      <c r="BE31" s="972" t="s">
        <v>412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395</v>
      </c>
      <c r="B63" s="937" t="s">
        <v>414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1229</v>
      </c>
      <c r="AG63" s="959"/>
      <c r="AH63" s="959"/>
      <c r="AI63" s="959"/>
      <c r="AJ63" s="1022"/>
      <c r="AK63" s="1023"/>
      <c r="AL63" s="963"/>
      <c r="AM63" s="963"/>
      <c r="AN63" s="963"/>
      <c r="AO63" s="963"/>
      <c r="AP63" s="959">
        <v>6172</v>
      </c>
      <c r="AQ63" s="959"/>
      <c r="AR63" s="959"/>
      <c r="AS63" s="959"/>
      <c r="AT63" s="959"/>
      <c r="AU63" s="959">
        <v>3917</v>
      </c>
      <c r="AV63" s="959"/>
      <c r="AW63" s="959"/>
      <c r="AX63" s="959"/>
      <c r="AY63" s="959"/>
      <c r="AZ63" s="1017"/>
      <c r="BA63" s="1017"/>
      <c r="BB63" s="1017"/>
      <c r="BC63" s="1017"/>
      <c r="BD63" s="1017"/>
      <c r="BE63" s="960"/>
      <c r="BF63" s="960"/>
      <c r="BG63" s="960"/>
      <c r="BH63" s="960"/>
      <c r="BI63" s="961"/>
      <c r="BJ63" s="1018" t="s">
        <v>140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416</v>
      </c>
      <c r="B66" s="996"/>
      <c r="C66" s="996"/>
      <c r="D66" s="996"/>
      <c r="E66" s="996"/>
      <c r="F66" s="996"/>
      <c r="G66" s="996"/>
      <c r="H66" s="996"/>
      <c r="I66" s="996"/>
      <c r="J66" s="996"/>
      <c r="K66" s="996"/>
      <c r="L66" s="996"/>
      <c r="M66" s="996"/>
      <c r="N66" s="996"/>
      <c r="O66" s="996"/>
      <c r="P66" s="997"/>
      <c r="Q66" s="1001" t="s">
        <v>399</v>
      </c>
      <c r="R66" s="1002"/>
      <c r="S66" s="1002"/>
      <c r="T66" s="1002"/>
      <c r="U66" s="1003"/>
      <c r="V66" s="1001" t="s">
        <v>400</v>
      </c>
      <c r="W66" s="1002"/>
      <c r="X66" s="1002"/>
      <c r="Y66" s="1002"/>
      <c r="Z66" s="1003"/>
      <c r="AA66" s="1001" t="s">
        <v>417</v>
      </c>
      <c r="AB66" s="1002"/>
      <c r="AC66" s="1002"/>
      <c r="AD66" s="1002"/>
      <c r="AE66" s="1003"/>
      <c r="AF66" s="1007" t="s">
        <v>418</v>
      </c>
      <c r="AG66" s="1008"/>
      <c r="AH66" s="1008"/>
      <c r="AI66" s="1008"/>
      <c r="AJ66" s="1009"/>
      <c r="AK66" s="1001" t="s">
        <v>403</v>
      </c>
      <c r="AL66" s="996"/>
      <c r="AM66" s="996"/>
      <c r="AN66" s="996"/>
      <c r="AO66" s="997"/>
      <c r="AP66" s="1001" t="s">
        <v>419</v>
      </c>
      <c r="AQ66" s="1002"/>
      <c r="AR66" s="1002"/>
      <c r="AS66" s="1002"/>
      <c r="AT66" s="1003"/>
      <c r="AU66" s="1001" t="s">
        <v>420</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575</v>
      </c>
      <c r="C68" s="986"/>
      <c r="D68" s="986"/>
      <c r="E68" s="986"/>
      <c r="F68" s="986"/>
      <c r="G68" s="986"/>
      <c r="H68" s="986"/>
      <c r="I68" s="986"/>
      <c r="J68" s="986"/>
      <c r="K68" s="986"/>
      <c r="L68" s="986"/>
      <c r="M68" s="986"/>
      <c r="N68" s="986"/>
      <c r="O68" s="986"/>
      <c r="P68" s="987"/>
      <c r="Q68" s="988">
        <v>5481</v>
      </c>
      <c r="R68" s="982"/>
      <c r="S68" s="982"/>
      <c r="T68" s="982"/>
      <c r="U68" s="982"/>
      <c r="V68" s="982">
        <v>5089</v>
      </c>
      <c r="W68" s="982"/>
      <c r="X68" s="982"/>
      <c r="Y68" s="982"/>
      <c r="Z68" s="982"/>
      <c r="AA68" s="982">
        <v>392</v>
      </c>
      <c r="AB68" s="982"/>
      <c r="AC68" s="982"/>
      <c r="AD68" s="982"/>
      <c r="AE68" s="982"/>
      <c r="AF68" s="982">
        <v>305</v>
      </c>
      <c r="AG68" s="982"/>
      <c r="AH68" s="982"/>
      <c r="AI68" s="982"/>
      <c r="AJ68" s="982"/>
      <c r="AK68" s="982">
        <v>0</v>
      </c>
      <c r="AL68" s="982"/>
      <c r="AM68" s="982"/>
      <c r="AN68" s="982"/>
      <c r="AO68" s="982"/>
      <c r="AP68" s="982">
        <v>1055</v>
      </c>
      <c r="AQ68" s="982"/>
      <c r="AR68" s="982"/>
      <c r="AS68" s="982"/>
      <c r="AT68" s="982"/>
      <c r="AU68" s="982">
        <v>366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576</v>
      </c>
      <c r="C69" s="975"/>
      <c r="D69" s="975"/>
      <c r="E69" s="975"/>
      <c r="F69" s="975"/>
      <c r="G69" s="975"/>
      <c r="H69" s="975"/>
      <c r="I69" s="975"/>
      <c r="J69" s="975"/>
      <c r="K69" s="975"/>
      <c r="L69" s="975"/>
      <c r="M69" s="975"/>
      <c r="N69" s="975"/>
      <c r="O69" s="975"/>
      <c r="P69" s="976"/>
      <c r="Q69" s="977">
        <v>2421</v>
      </c>
      <c r="R69" s="971"/>
      <c r="S69" s="971"/>
      <c r="T69" s="971"/>
      <c r="U69" s="971"/>
      <c r="V69" s="971">
        <v>2346</v>
      </c>
      <c r="W69" s="971"/>
      <c r="X69" s="971"/>
      <c r="Y69" s="971"/>
      <c r="Z69" s="971"/>
      <c r="AA69" s="971">
        <v>75</v>
      </c>
      <c r="AB69" s="971"/>
      <c r="AC69" s="971"/>
      <c r="AD69" s="971"/>
      <c r="AE69" s="971"/>
      <c r="AF69" s="971">
        <v>28</v>
      </c>
      <c r="AG69" s="971"/>
      <c r="AH69" s="971"/>
      <c r="AI69" s="971"/>
      <c r="AJ69" s="971"/>
      <c r="AK69" s="971">
        <v>94</v>
      </c>
      <c r="AL69" s="971"/>
      <c r="AM69" s="971"/>
      <c r="AN69" s="971"/>
      <c r="AO69" s="971"/>
      <c r="AP69" s="971">
        <v>361</v>
      </c>
      <c r="AQ69" s="971"/>
      <c r="AR69" s="971"/>
      <c r="AS69" s="971"/>
      <c r="AT69" s="971"/>
      <c r="AU69" s="971">
        <v>176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577</v>
      </c>
      <c r="C70" s="975"/>
      <c r="D70" s="975"/>
      <c r="E70" s="975"/>
      <c r="F70" s="975"/>
      <c r="G70" s="975"/>
      <c r="H70" s="975"/>
      <c r="I70" s="975"/>
      <c r="J70" s="975"/>
      <c r="K70" s="975"/>
      <c r="L70" s="975"/>
      <c r="M70" s="975"/>
      <c r="N70" s="975"/>
      <c r="O70" s="975"/>
      <c r="P70" s="976"/>
      <c r="Q70" s="977">
        <v>19130</v>
      </c>
      <c r="R70" s="971"/>
      <c r="S70" s="971"/>
      <c r="T70" s="971"/>
      <c r="U70" s="971"/>
      <c r="V70" s="971">
        <v>18189</v>
      </c>
      <c r="W70" s="971"/>
      <c r="X70" s="971"/>
      <c r="Y70" s="971"/>
      <c r="Z70" s="971"/>
      <c r="AA70" s="971">
        <v>941</v>
      </c>
      <c r="AB70" s="971"/>
      <c r="AC70" s="971"/>
      <c r="AD70" s="971"/>
      <c r="AE70" s="971"/>
      <c r="AF70" s="971">
        <v>941</v>
      </c>
      <c r="AG70" s="971"/>
      <c r="AH70" s="971"/>
      <c r="AI70" s="971"/>
      <c r="AJ70" s="971"/>
      <c r="AK70" s="971">
        <v>0</v>
      </c>
      <c r="AL70" s="971"/>
      <c r="AM70" s="971"/>
      <c r="AN70" s="971"/>
      <c r="AO70" s="971"/>
      <c r="AP70" s="971">
        <v>0</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578</v>
      </c>
      <c r="C71" s="975"/>
      <c r="D71" s="975"/>
      <c r="E71" s="975"/>
      <c r="F71" s="975"/>
      <c r="G71" s="975"/>
      <c r="H71" s="975"/>
      <c r="I71" s="975"/>
      <c r="J71" s="975"/>
      <c r="K71" s="975"/>
      <c r="L71" s="975"/>
      <c r="M71" s="975"/>
      <c r="N71" s="975"/>
      <c r="O71" s="975"/>
      <c r="P71" s="976"/>
      <c r="Q71" s="977">
        <v>736</v>
      </c>
      <c r="R71" s="971"/>
      <c r="S71" s="971"/>
      <c r="T71" s="971"/>
      <c r="U71" s="971"/>
      <c r="V71" s="971">
        <v>733</v>
      </c>
      <c r="W71" s="971"/>
      <c r="X71" s="971"/>
      <c r="Y71" s="971"/>
      <c r="Z71" s="971"/>
      <c r="AA71" s="971">
        <v>3</v>
      </c>
      <c r="AB71" s="971"/>
      <c r="AC71" s="971"/>
      <c r="AD71" s="971"/>
      <c r="AE71" s="971"/>
      <c r="AF71" s="971">
        <v>3</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579</v>
      </c>
      <c r="C72" s="975"/>
      <c r="D72" s="975"/>
      <c r="E72" s="975"/>
      <c r="F72" s="975"/>
      <c r="G72" s="975"/>
      <c r="H72" s="975"/>
      <c r="I72" s="975"/>
      <c r="J72" s="975"/>
      <c r="K72" s="975"/>
      <c r="L72" s="975"/>
      <c r="M72" s="975"/>
      <c r="N72" s="975"/>
      <c r="O72" s="975"/>
      <c r="P72" s="976"/>
      <c r="Q72" s="977">
        <v>329</v>
      </c>
      <c r="R72" s="971"/>
      <c r="S72" s="971"/>
      <c r="T72" s="971"/>
      <c r="U72" s="971"/>
      <c r="V72" s="971">
        <v>328</v>
      </c>
      <c r="W72" s="971"/>
      <c r="X72" s="971"/>
      <c r="Y72" s="971"/>
      <c r="Z72" s="971"/>
      <c r="AA72" s="971">
        <v>1</v>
      </c>
      <c r="AB72" s="971"/>
      <c r="AC72" s="971"/>
      <c r="AD72" s="971"/>
      <c r="AE72" s="971"/>
      <c r="AF72" s="971">
        <v>1</v>
      </c>
      <c r="AG72" s="971"/>
      <c r="AH72" s="971"/>
      <c r="AI72" s="971"/>
      <c r="AJ72" s="971"/>
      <c r="AK72" s="971">
        <v>33</v>
      </c>
      <c r="AL72" s="971"/>
      <c r="AM72" s="971"/>
      <c r="AN72" s="971"/>
      <c r="AO72" s="971"/>
      <c r="AP72" s="971">
        <v>0</v>
      </c>
      <c r="AQ72" s="971"/>
      <c r="AR72" s="971"/>
      <c r="AS72" s="971"/>
      <c r="AT72" s="971"/>
      <c r="AU72" s="971">
        <v>0</v>
      </c>
      <c r="AV72" s="971"/>
      <c r="AW72" s="971"/>
      <c r="AX72" s="971"/>
      <c r="AY72" s="971"/>
      <c r="AZ72" s="972" t="s">
        <v>590</v>
      </c>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580</v>
      </c>
      <c r="C73" s="975"/>
      <c r="D73" s="975"/>
      <c r="E73" s="975"/>
      <c r="F73" s="975"/>
      <c r="G73" s="975"/>
      <c r="H73" s="975"/>
      <c r="I73" s="975"/>
      <c r="J73" s="975"/>
      <c r="K73" s="975"/>
      <c r="L73" s="975"/>
      <c r="M73" s="975"/>
      <c r="N73" s="975"/>
      <c r="O73" s="975"/>
      <c r="P73" s="976"/>
      <c r="Q73" s="977">
        <v>438</v>
      </c>
      <c r="R73" s="971"/>
      <c r="S73" s="971"/>
      <c r="T73" s="971"/>
      <c r="U73" s="971"/>
      <c r="V73" s="971">
        <v>438</v>
      </c>
      <c r="W73" s="971"/>
      <c r="X73" s="971"/>
      <c r="Y73" s="971"/>
      <c r="Z73" s="971"/>
      <c r="AA73" s="971">
        <v>0</v>
      </c>
      <c r="AB73" s="971"/>
      <c r="AC73" s="971"/>
      <c r="AD73" s="971"/>
      <c r="AE73" s="971"/>
      <c r="AF73" s="971">
        <v>0</v>
      </c>
      <c r="AG73" s="971"/>
      <c r="AH73" s="971"/>
      <c r="AI73" s="971"/>
      <c r="AJ73" s="971"/>
      <c r="AK73" s="971">
        <v>345</v>
      </c>
      <c r="AL73" s="971"/>
      <c r="AM73" s="971"/>
      <c r="AN73" s="971"/>
      <c r="AO73" s="971"/>
      <c r="AP73" s="971">
        <v>2251</v>
      </c>
      <c r="AQ73" s="971"/>
      <c r="AR73" s="971"/>
      <c r="AS73" s="971"/>
      <c r="AT73" s="971"/>
      <c r="AU73" s="971">
        <v>19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581</v>
      </c>
      <c r="C74" s="975"/>
      <c r="D74" s="975"/>
      <c r="E74" s="975"/>
      <c r="F74" s="975"/>
      <c r="G74" s="975"/>
      <c r="H74" s="975"/>
      <c r="I74" s="975"/>
      <c r="J74" s="975"/>
      <c r="K74" s="975"/>
      <c r="L74" s="975"/>
      <c r="M74" s="975"/>
      <c r="N74" s="975"/>
      <c r="O74" s="975"/>
      <c r="P74" s="976"/>
      <c r="Q74" s="977">
        <v>6791</v>
      </c>
      <c r="R74" s="971"/>
      <c r="S74" s="971"/>
      <c r="T74" s="971"/>
      <c r="U74" s="971"/>
      <c r="V74" s="971">
        <v>6162</v>
      </c>
      <c r="W74" s="971"/>
      <c r="X74" s="971"/>
      <c r="Y74" s="971"/>
      <c r="Z74" s="971"/>
      <c r="AA74" s="971">
        <v>629</v>
      </c>
      <c r="AB74" s="971"/>
      <c r="AC74" s="971"/>
      <c r="AD74" s="971"/>
      <c r="AE74" s="971"/>
      <c r="AF74" s="971">
        <v>1292</v>
      </c>
      <c r="AG74" s="971"/>
      <c r="AH74" s="971"/>
      <c r="AI74" s="971"/>
      <c r="AJ74" s="971"/>
      <c r="AK74" s="971">
        <v>0</v>
      </c>
      <c r="AL74" s="971"/>
      <c r="AM74" s="971"/>
      <c r="AN74" s="971"/>
      <c r="AO74" s="971"/>
      <c r="AP74" s="971">
        <v>4341</v>
      </c>
      <c r="AQ74" s="971"/>
      <c r="AR74" s="971"/>
      <c r="AS74" s="971"/>
      <c r="AT74" s="971"/>
      <c r="AU74" s="971">
        <v>81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582</v>
      </c>
      <c r="C75" s="975"/>
      <c r="D75" s="975"/>
      <c r="E75" s="975"/>
      <c r="F75" s="975"/>
      <c r="G75" s="975"/>
      <c r="H75" s="975"/>
      <c r="I75" s="975"/>
      <c r="J75" s="975"/>
      <c r="K75" s="975"/>
      <c r="L75" s="975"/>
      <c r="M75" s="975"/>
      <c r="N75" s="975"/>
      <c r="O75" s="975"/>
      <c r="P75" s="976"/>
      <c r="Q75" s="981">
        <v>6796</v>
      </c>
      <c r="R75" s="979"/>
      <c r="S75" s="979"/>
      <c r="T75" s="979"/>
      <c r="U75" s="980"/>
      <c r="V75" s="978">
        <v>6048</v>
      </c>
      <c r="W75" s="979"/>
      <c r="X75" s="979"/>
      <c r="Y75" s="979"/>
      <c r="Z75" s="980"/>
      <c r="AA75" s="978">
        <v>748</v>
      </c>
      <c r="AB75" s="979"/>
      <c r="AC75" s="979"/>
      <c r="AD75" s="979"/>
      <c r="AE75" s="980"/>
      <c r="AF75" s="978">
        <v>748</v>
      </c>
      <c r="AG75" s="979"/>
      <c r="AH75" s="979"/>
      <c r="AI75" s="979"/>
      <c r="AJ75" s="980"/>
      <c r="AK75" s="978">
        <v>1022</v>
      </c>
      <c r="AL75" s="979"/>
      <c r="AM75" s="979"/>
      <c r="AN75" s="979"/>
      <c r="AO75" s="980"/>
      <c r="AP75" s="978">
        <v>0</v>
      </c>
      <c r="AQ75" s="979"/>
      <c r="AR75" s="979"/>
      <c r="AS75" s="979"/>
      <c r="AT75" s="980"/>
      <c r="AU75" s="978">
        <v>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583</v>
      </c>
      <c r="C76" s="975"/>
      <c r="D76" s="975"/>
      <c r="E76" s="975"/>
      <c r="F76" s="975"/>
      <c r="G76" s="975"/>
      <c r="H76" s="975"/>
      <c r="I76" s="975"/>
      <c r="J76" s="975"/>
      <c r="K76" s="975"/>
      <c r="L76" s="975"/>
      <c r="M76" s="975"/>
      <c r="N76" s="975"/>
      <c r="O76" s="975"/>
      <c r="P76" s="976"/>
      <c r="Q76" s="981">
        <v>41</v>
      </c>
      <c r="R76" s="979"/>
      <c r="S76" s="979"/>
      <c r="T76" s="979"/>
      <c r="U76" s="980"/>
      <c r="V76" s="978">
        <v>34</v>
      </c>
      <c r="W76" s="979"/>
      <c r="X76" s="979"/>
      <c r="Y76" s="979"/>
      <c r="Z76" s="980"/>
      <c r="AA76" s="978">
        <v>7</v>
      </c>
      <c r="AB76" s="979"/>
      <c r="AC76" s="979"/>
      <c r="AD76" s="979"/>
      <c r="AE76" s="980"/>
      <c r="AF76" s="978">
        <v>7</v>
      </c>
      <c r="AG76" s="979"/>
      <c r="AH76" s="979"/>
      <c r="AI76" s="979"/>
      <c r="AJ76" s="980"/>
      <c r="AK76" s="978">
        <v>0</v>
      </c>
      <c r="AL76" s="979"/>
      <c r="AM76" s="979"/>
      <c r="AN76" s="979"/>
      <c r="AO76" s="980"/>
      <c r="AP76" s="978">
        <v>0</v>
      </c>
      <c r="AQ76" s="979"/>
      <c r="AR76" s="979"/>
      <c r="AS76" s="979"/>
      <c r="AT76" s="980"/>
      <c r="AU76" s="978">
        <v>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584</v>
      </c>
      <c r="C77" s="975"/>
      <c r="D77" s="975"/>
      <c r="E77" s="975"/>
      <c r="F77" s="975"/>
      <c r="G77" s="975"/>
      <c r="H77" s="975"/>
      <c r="I77" s="975"/>
      <c r="J77" s="975"/>
      <c r="K77" s="975"/>
      <c r="L77" s="975"/>
      <c r="M77" s="975"/>
      <c r="N77" s="975"/>
      <c r="O77" s="975"/>
      <c r="P77" s="976"/>
      <c r="Q77" s="981">
        <v>12</v>
      </c>
      <c r="R77" s="979"/>
      <c r="S77" s="979"/>
      <c r="T77" s="979"/>
      <c r="U77" s="980"/>
      <c r="V77" s="978">
        <v>9</v>
      </c>
      <c r="W77" s="979"/>
      <c r="X77" s="979"/>
      <c r="Y77" s="979"/>
      <c r="Z77" s="980"/>
      <c r="AA77" s="978">
        <v>3</v>
      </c>
      <c r="AB77" s="979"/>
      <c r="AC77" s="979"/>
      <c r="AD77" s="979"/>
      <c r="AE77" s="980"/>
      <c r="AF77" s="978">
        <v>3</v>
      </c>
      <c r="AG77" s="979"/>
      <c r="AH77" s="979"/>
      <c r="AI77" s="979"/>
      <c r="AJ77" s="980"/>
      <c r="AK77" s="978">
        <v>0</v>
      </c>
      <c r="AL77" s="979"/>
      <c r="AM77" s="979"/>
      <c r="AN77" s="979"/>
      <c r="AO77" s="980"/>
      <c r="AP77" s="978">
        <v>0</v>
      </c>
      <c r="AQ77" s="979"/>
      <c r="AR77" s="979"/>
      <c r="AS77" s="979"/>
      <c r="AT77" s="980"/>
      <c r="AU77" s="978">
        <v>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585</v>
      </c>
      <c r="C78" s="975"/>
      <c r="D78" s="975"/>
      <c r="E78" s="975"/>
      <c r="F78" s="975"/>
      <c r="G78" s="975"/>
      <c r="H78" s="975"/>
      <c r="I78" s="975"/>
      <c r="J78" s="975"/>
      <c r="K78" s="975"/>
      <c r="L78" s="975"/>
      <c r="M78" s="975"/>
      <c r="N78" s="975"/>
      <c r="O78" s="975"/>
      <c r="P78" s="976"/>
      <c r="Q78" s="977">
        <v>3</v>
      </c>
      <c r="R78" s="971"/>
      <c r="S78" s="971"/>
      <c r="T78" s="971"/>
      <c r="U78" s="971"/>
      <c r="V78" s="971">
        <v>1</v>
      </c>
      <c r="W78" s="971"/>
      <c r="X78" s="971"/>
      <c r="Y78" s="971"/>
      <c r="Z78" s="971"/>
      <c r="AA78" s="971">
        <v>2</v>
      </c>
      <c r="AB78" s="971"/>
      <c r="AC78" s="971"/>
      <c r="AD78" s="971"/>
      <c r="AE78" s="971"/>
      <c r="AF78" s="971">
        <v>2</v>
      </c>
      <c r="AG78" s="971"/>
      <c r="AH78" s="971"/>
      <c r="AI78" s="971"/>
      <c r="AJ78" s="971"/>
      <c r="AK78" s="978">
        <v>0</v>
      </c>
      <c r="AL78" s="979"/>
      <c r="AM78" s="979"/>
      <c r="AN78" s="979"/>
      <c r="AO78" s="980"/>
      <c r="AP78" s="978">
        <v>0</v>
      </c>
      <c r="AQ78" s="979"/>
      <c r="AR78" s="979"/>
      <c r="AS78" s="979"/>
      <c r="AT78" s="980"/>
      <c r="AU78" s="978">
        <v>0</v>
      </c>
      <c r="AV78" s="979"/>
      <c r="AW78" s="979"/>
      <c r="AX78" s="979"/>
      <c r="AY78" s="980"/>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586</v>
      </c>
      <c r="C79" s="975"/>
      <c r="D79" s="975"/>
      <c r="E79" s="975"/>
      <c r="F79" s="975"/>
      <c r="G79" s="975"/>
      <c r="H79" s="975"/>
      <c r="I79" s="975"/>
      <c r="J79" s="975"/>
      <c r="K79" s="975"/>
      <c r="L79" s="975"/>
      <c r="M79" s="975"/>
      <c r="N79" s="975"/>
      <c r="O79" s="975"/>
      <c r="P79" s="976"/>
      <c r="Q79" s="977">
        <v>6</v>
      </c>
      <c r="R79" s="971"/>
      <c r="S79" s="971"/>
      <c r="T79" s="971"/>
      <c r="U79" s="971"/>
      <c r="V79" s="971">
        <v>2</v>
      </c>
      <c r="W79" s="971"/>
      <c r="X79" s="971"/>
      <c r="Y79" s="971"/>
      <c r="Z79" s="971"/>
      <c r="AA79" s="971">
        <v>4</v>
      </c>
      <c r="AB79" s="971"/>
      <c r="AC79" s="971"/>
      <c r="AD79" s="971"/>
      <c r="AE79" s="971"/>
      <c r="AF79" s="971">
        <v>4</v>
      </c>
      <c r="AG79" s="971"/>
      <c r="AH79" s="971"/>
      <c r="AI79" s="971"/>
      <c r="AJ79" s="971"/>
      <c r="AK79" s="978">
        <v>0</v>
      </c>
      <c r="AL79" s="979"/>
      <c r="AM79" s="979"/>
      <c r="AN79" s="979"/>
      <c r="AO79" s="980"/>
      <c r="AP79" s="978">
        <v>0</v>
      </c>
      <c r="AQ79" s="979"/>
      <c r="AR79" s="979"/>
      <c r="AS79" s="979"/>
      <c r="AT79" s="980"/>
      <c r="AU79" s="978">
        <v>0</v>
      </c>
      <c r="AV79" s="979"/>
      <c r="AW79" s="979"/>
      <c r="AX79" s="979"/>
      <c r="AY79" s="980"/>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587</v>
      </c>
      <c r="C80" s="975"/>
      <c r="D80" s="975"/>
      <c r="E80" s="975"/>
      <c r="F80" s="975"/>
      <c r="G80" s="975"/>
      <c r="H80" s="975"/>
      <c r="I80" s="975"/>
      <c r="J80" s="975"/>
      <c r="K80" s="975"/>
      <c r="L80" s="975"/>
      <c r="M80" s="975"/>
      <c r="N80" s="975"/>
      <c r="O80" s="975"/>
      <c r="P80" s="976"/>
      <c r="Q80" s="977">
        <v>32</v>
      </c>
      <c r="R80" s="971"/>
      <c r="S80" s="971"/>
      <c r="T80" s="971"/>
      <c r="U80" s="971"/>
      <c r="V80" s="971">
        <v>27</v>
      </c>
      <c r="W80" s="971"/>
      <c r="X80" s="971"/>
      <c r="Y80" s="971"/>
      <c r="Z80" s="971"/>
      <c r="AA80" s="971">
        <v>5</v>
      </c>
      <c r="AB80" s="971"/>
      <c r="AC80" s="971"/>
      <c r="AD80" s="971"/>
      <c r="AE80" s="971"/>
      <c r="AF80" s="971">
        <v>5</v>
      </c>
      <c r="AG80" s="971"/>
      <c r="AH80" s="971"/>
      <c r="AI80" s="971"/>
      <c r="AJ80" s="971"/>
      <c r="AK80" s="978">
        <v>0</v>
      </c>
      <c r="AL80" s="979"/>
      <c r="AM80" s="979"/>
      <c r="AN80" s="979"/>
      <c r="AO80" s="980"/>
      <c r="AP80" s="978">
        <v>0</v>
      </c>
      <c r="AQ80" s="979"/>
      <c r="AR80" s="979"/>
      <c r="AS80" s="979"/>
      <c r="AT80" s="980"/>
      <c r="AU80" s="978">
        <v>0</v>
      </c>
      <c r="AV80" s="979"/>
      <c r="AW80" s="979"/>
      <c r="AX80" s="979"/>
      <c r="AY80" s="980"/>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588</v>
      </c>
      <c r="C81" s="975"/>
      <c r="D81" s="975"/>
      <c r="E81" s="975"/>
      <c r="F81" s="975"/>
      <c r="G81" s="975"/>
      <c r="H81" s="975"/>
      <c r="I81" s="975"/>
      <c r="J81" s="975"/>
      <c r="K81" s="975"/>
      <c r="L81" s="975"/>
      <c r="M81" s="975"/>
      <c r="N81" s="975"/>
      <c r="O81" s="975"/>
      <c r="P81" s="976"/>
      <c r="Q81" s="977">
        <v>284</v>
      </c>
      <c r="R81" s="971"/>
      <c r="S81" s="971"/>
      <c r="T81" s="971"/>
      <c r="U81" s="971"/>
      <c r="V81" s="971">
        <v>269</v>
      </c>
      <c r="W81" s="971"/>
      <c r="X81" s="971"/>
      <c r="Y81" s="971"/>
      <c r="Z81" s="971"/>
      <c r="AA81" s="971">
        <v>15</v>
      </c>
      <c r="AB81" s="971"/>
      <c r="AC81" s="971"/>
      <c r="AD81" s="971"/>
      <c r="AE81" s="971"/>
      <c r="AF81" s="971">
        <v>15</v>
      </c>
      <c r="AG81" s="971"/>
      <c r="AH81" s="971"/>
      <c r="AI81" s="971"/>
      <c r="AJ81" s="971"/>
      <c r="AK81" s="971">
        <v>31</v>
      </c>
      <c r="AL81" s="971"/>
      <c r="AM81" s="971"/>
      <c r="AN81" s="971"/>
      <c r="AO81" s="971"/>
      <c r="AP81" s="971">
        <v>0</v>
      </c>
      <c r="AQ81" s="971"/>
      <c r="AR81" s="971"/>
      <c r="AS81" s="971"/>
      <c r="AT81" s="971"/>
      <c r="AU81" s="971">
        <v>0</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t="s">
        <v>589</v>
      </c>
      <c r="C82" s="975"/>
      <c r="D82" s="975"/>
      <c r="E82" s="975"/>
      <c r="F82" s="975"/>
      <c r="G82" s="975"/>
      <c r="H82" s="975"/>
      <c r="I82" s="975"/>
      <c r="J82" s="975"/>
      <c r="K82" s="975"/>
      <c r="L82" s="975"/>
      <c r="M82" s="975"/>
      <c r="N82" s="975"/>
      <c r="O82" s="975"/>
      <c r="P82" s="976"/>
      <c r="Q82" s="977">
        <v>230610</v>
      </c>
      <c r="R82" s="971"/>
      <c r="S82" s="971"/>
      <c r="T82" s="971"/>
      <c r="U82" s="971"/>
      <c r="V82" s="971">
        <v>226088</v>
      </c>
      <c r="W82" s="971"/>
      <c r="X82" s="971"/>
      <c r="Y82" s="971"/>
      <c r="Z82" s="971"/>
      <c r="AA82" s="971">
        <v>4522</v>
      </c>
      <c r="AB82" s="971"/>
      <c r="AC82" s="971"/>
      <c r="AD82" s="971"/>
      <c r="AE82" s="971"/>
      <c r="AF82" s="971">
        <v>4522</v>
      </c>
      <c r="AG82" s="971"/>
      <c r="AH82" s="971"/>
      <c r="AI82" s="971"/>
      <c r="AJ82" s="971"/>
      <c r="AK82" s="971">
        <v>41</v>
      </c>
      <c r="AL82" s="971"/>
      <c r="AM82" s="971"/>
      <c r="AN82" s="971"/>
      <c r="AO82" s="971"/>
      <c r="AP82" s="971">
        <v>0</v>
      </c>
      <c r="AQ82" s="971"/>
      <c r="AR82" s="971"/>
      <c r="AS82" s="971"/>
      <c r="AT82" s="971"/>
      <c r="AU82" s="971">
        <v>0</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395</v>
      </c>
      <c r="B88" s="937" t="s">
        <v>421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7876</v>
      </c>
      <c r="AG88" s="959"/>
      <c r="AH88" s="959"/>
      <c r="AI88" s="959"/>
      <c r="AJ88" s="959"/>
      <c r="AK88" s="963"/>
      <c r="AL88" s="963"/>
      <c r="AM88" s="963"/>
      <c r="AN88" s="963"/>
      <c r="AO88" s="963"/>
      <c r="AP88" s="959">
        <v>8008</v>
      </c>
      <c r="AQ88" s="959"/>
      <c r="AR88" s="959"/>
      <c r="AS88" s="959"/>
      <c r="AT88" s="959"/>
      <c r="AU88" s="959">
        <v>642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422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48</v>
      </c>
      <c r="CS102" s="953"/>
      <c r="CT102" s="953"/>
      <c r="CU102" s="953"/>
      <c r="CV102" s="954"/>
      <c r="CW102" s="952" t="s">
        <v>595</v>
      </c>
      <c r="CX102" s="953"/>
      <c r="CY102" s="953"/>
      <c r="CZ102" s="953"/>
      <c r="DA102" s="954"/>
      <c r="DB102" s="952" t="s">
        <v>595</v>
      </c>
      <c r="DC102" s="953"/>
      <c r="DD102" s="953"/>
      <c r="DE102" s="953"/>
      <c r="DF102" s="954"/>
      <c r="DG102" s="952" t="s">
        <v>595</v>
      </c>
      <c r="DH102" s="953"/>
      <c r="DI102" s="953"/>
      <c r="DJ102" s="953"/>
      <c r="DK102" s="954"/>
      <c r="DL102" s="952" t="s">
        <v>595</v>
      </c>
      <c r="DM102" s="953"/>
      <c r="DN102" s="953"/>
      <c r="DO102" s="953"/>
      <c r="DP102" s="954"/>
      <c r="DQ102" s="952" t="s">
        <v>595</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313</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313</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313</v>
      </c>
      <c r="DR109" s="896"/>
      <c r="DS109" s="896"/>
      <c r="DT109" s="896"/>
      <c r="DU109" s="897"/>
      <c r="DV109" s="898" t="s">
        <v>432</v>
      </c>
      <c r="DW109" s="896"/>
      <c r="DX109" s="896"/>
      <c r="DY109" s="896"/>
      <c r="DZ109" s="929"/>
    </row>
    <row r="110" spans="1:131" s="230" customFormat="1" ht="26.25" customHeight="1" x14ac:dyDescent="0.15">
      <c r="A110" s="807" t="s">
        <v>434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2477462</v>
      </c>
      <c r="AB110" s="889"/>
      <c r="AC110" s="889"/>
      <c r="AD110" s="889"/>
      <c r="AE110" s="890"/>
      <c r="AF110" s="891">
        <v>2906836</v>
      </c>
      <c r="AG110" s="889"/>
      <c r="AH110" s="889"/>
      <c r="AI110" s="889"/>
      <c r="AJ110" s="890"/>
      <c r="AK110" s="891">
        <v>2840415</v>
      </c>
      <c r="AL110" s="889"/>
      <c r="AM110" s="889"/>
      <c r="AN110" s="889"/>
      <c r="AO110" s="890"/>
      <c r="AP110" s="892">
        <v>21.5</v>
      </c>
      <c r="AQ110" s="893"/>
      <c r="AR110" s="893"/>
      <c r="AS110" s="893"/>
      <c r="AT110" s="894"/>
      <c r="AU110" s="930" t="s">
        <v>75</v>
      </c>
      <c r="AV110" s="931"/>
      <c r="AW110" s="931"/>
      <c r="AX110" s="931"/>
      <c r="AY110" s="931"/>
      <c r="AZ110" s="860" t="s">
        <v>435</v>
      </c>
      <c r="BA110" s="808"/>
      <c r="BB110" s="808"/>
      <c r="BC110" s="808"/>
      <c r="BD110" s="808"/>
      <c r="BE110" s="808"/>
      <c r="BF110" s="808"/>
      <c r="BG110" s="808"/>
      <c r="BH110" s="808"/>
      <c r="BI110" s="808"/>
      <c r="BJ110" s="808"/>
      <c r="BK110" s="808"/>
      <c r="BL110" s="808"/>
      <c r="BM110" s="808"/>
      <c r="BN110" s="808"/>
      <c r="BO110" s="808"/>
      <c r="BP110" s="809"/>
      <c r="BQ110" s="861">
        <v>23173352</v>
      </c>
      <c r="BR110" s="842"/>
      <c r="BS110" s="842"/>
      <c r="BT110" s="842"/>
      <c r="BU110" s="842"/>
      <c r="BV110" s="842">
        <v>22192644</v>
      </c>
      <c r="BW110" s="842"/>
      <c r="BX110" s="842"/>
      <c r="BY110" s="842"/>
      <c r="BZ110" s="842"/>
      <c r="CA110" s="842">
        <v>20299274</v>
      </c>
      <c r="CB110" s="842"/>
      <c r="CC110" s="842"/>
      <c r="CD110" s="842"/>
      <c r="CE110" s="842"/>
      <c r="CF110" s="866">
        <v>153.4</v>
      </c>
      <c r="CG110" s="867"/>
      <c r="CH110" s="867"/>
      <c r="CI110" s="867"/>
      <c r="CJ110" s="867"/>
      <c r="CK110" s="926" t="s">
        <v>436</v>
      </c>
      <c r="CL110" s="819"/>
      <c r="CM110" s="860" t="s">
        <v>437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438</v>
      </c>
      <c r="DH110" s="842"/>
      <c r="DI110" s="842"/>
      <c r="DJ110" s="842"/>
      <c r="DK110" s="842"/>
      <c r="DL110" s="842" t="s">
        <v>439</v>
      </c>
      <c r="DM110" s="842"/>
      <c r="DN110" s="842"/>
      <c r="DO110" s="842"/>
      <c r="DP110" s="842"/>
      <c r="DQ110" s="842" t="s">
        <v>440</v>
      </c>
      <c r="DR110" s="842"/>
      <c r="DS110" s="842"/>
      <c r="DT110" s="842"/>
      <c r="DU110" s="842"/>
      <c r="DV110" s="843" t="s">
        <v>438</v>
      </c>
      <c r="DW110" s="843"/>
      <c r="DX110" s="843"/>
      <c r="DY110" s="843"/>
      <c r="DZ110" s="844"/>
    </row>
    <row r="111" spans="1:131" s="230" customFormat="1" ht="26.25" customHeight="1" x14ac:dyDescent="0.15">
      <c r="A111" s="774" t="s">
        <v>441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442</v>
      </c>
      <c r="AB111" s="919"/>
      <c r="AC111" s="919"/>
      <c r="AD111" s="919"/>
      <c r="AE111" s="920"/>
      <c r="AF111" s="921" t="s">
        <v>438</v>
      </c>
      <c r="AG111" s="919"/>
      <c r="AH111" s="919"/>
      <c r="AI111" s="919"/>
      <c r="AJ111" s="920"/>
      <c r="AK111" s="921" t="s">
        <v>438</v>
      </c>
      <c r="AL111" s="919"/>
      <c r="AM111" s="919"/>
      <c r="AN111" s="919"/>
      <c r="AO111" s="920"/>
      <c r="AP111" s="922" t="s">
        <v>440</v>
      </c>
      <c r="AQ111" s="923"/>
      <c r="AR111" s="923"/>
      <c r="AS111" s="923"/>
      <c r="AT111" s="924"/>
      <c r="AU111" s="932"/>
      <c r="AV111" s="933"/>
      <c r="AW111" s="933"/>
      <c r="AX111" s="933"/>
      <c r="AY111" s="933"/>
      <c r="AZ111" s="815" t="s">
        <v>443</v>
      </c>
      <c r="BA111" s="752"/>
      <c r="BB111" s="752"/>
      <c r="BC111" s="752"/>
      <c r="BD111" s="752"/>
      <c r="BE111" s="752"/>
      <c r="BF111" s="752"/>
      <c r="BG111" s="752"/>
      <c r="BH111" s="752"/>
      <c r="BI111" s="752"/>
      <c r="BJ111" s="752"/>
      <c r="BK111" s="752"/>
      <c r="BL111" s="752"/>
      <c r="BM111" s="752"/>
      <c r="BN111" s="752"/>
      <c r="BO111" s="752"/>
      <c r="BP111" s="753"/>
      <c r="BQ111" s="816" t="s">
        <v>439</v>
      </c>
      <c r="BR111" s="817"/>
      <c r="BS111" s="817"/>
      <c r="BT111" s="817"/>
      <c r="BU111" s="817"/>
      <c r="BV111" s="817" t="s">
        <v>438</v>
      </c>
      <c r="BW111" s="817"/>
      <c r="BX111" s="817"/>
      <c r="BY111" s="817"/>
      <c r="BZ111" s="817"/>
      <c r="CA111" s="817" t="s">
        <v>438</v>
      </c>
      <c r="CB111" s="817"/>
      <c r="CC111" s="817"/>
      <c r="CD111" s="817"/>
      <c r="CE111" s="817"/>
      <c r="CF111" s="875" t="s">
        <v>439</v>
      </c>
      <c r="CG111" s="876"/>
      <c r="CH111" s="876"/>
      <c r="CI111" s="876"/>
      <c r="CJ111" s="876"/>
      <c r="CK111" s="927"/>
      <c r="CL111" s="821"/>
      <c r="CM111" s="815" t="s">
        <v>444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140</v>
      </c>
      <c r="DH111" s="817"/>
      <c r="DI111" s="817"/>
      <c r="DJ111" s="817"/>
      <c r="DK111" s="817"/>
      <c r="DL111" s="817" t="s">
        <v>438</v>
      </c>
      <c r="DM111" s="817"/>
      <c r="DN111" s="817"/>
      <c r="DO111" s="817"/>
      <c r="DP111" s="817"/>
      <c r="DQ111" s="817" t="s">
        <v>440</v>
      </c>
      <c r="DR111" s="817"/>
      <c r="DS111" s="817"/>
      <c r="DT111" s="817"/>
      <c r="DU111" s="817"/>
      <c r="DV111" s="794" t="s">
        <v>440</v>
      </c>
      <c r="DW111" s="794"/>
      <c r="DX111" s="794"/>
      <c r="DY111" s="794"/>
      <c r="DZ111" s="795"/>
    </row>
    <row r="112" spans="1:131" s="230" customFormat="1" ht="26.25" customHeight="1" x14ac:dyDescent="0.15">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439</v>
      </c>
      <c r="AB112" s="780"/>
      <c r="AC112" s="780"/>
      <c r="AD112" s="780"/>
      <c r="AE112" s="781"/>
      <c r="AF112" s="782" t="s">
        <v>438</v>
      </c>
      <c r="AG112" s="780"/>
      <c r="AH112" s="780"/>
      <c r="AI112" s="780"/>
      <c r="AJ112" s="781"/>
      <c r="AK112" s="782" t="s">
        <v>140</v>
      </c>
      <c r="AL112" s="780"/>
      <c r="AM112" s="780"/>
      <c r="AN112" s="780"/>
      <c r="AO112" s="781"/>
      <c r="AP112" s="824" t="s">
        <v>438</v>
      </c>
      <c r="AQ112" s="825"/>
      <c r="AR112" s="825"/>
      <c r="AS112" s="825"/>
      <c r="AT112" s="826"/>
      <c r="AU112" s="932"/>
      <c r="AV112" s="933"/>
      <c r="AW112" s="933"/>
      <c r="AX112" s="933"/>
      <c r="AY112" s="933"/>
      <c r="AZ112" s="815" t="s">
        <v>447</v>
      </c>
      <c r="BA112" s="752"/>
      <c r="BB112" s="752"/>
      <c r="BC112" s="752"/>
      <c r="BD112" s="752"/>
      <c r="BE112" s="752"/>
      <c r="BF112" s="752"/>
      <c r="BG112" s="752"/>
      <c r="BH112" s="752"/>
      <c r="BI112" s="752"/>
      <c r="BJ112" s="752"/>
      <c r="BK112" s="752"/>
      <c r="BL112" s="752"/>
      <c r="BM112" s="752"/>
      <c r="BN112" s="752"/>
      <c r="BO112" s="752"/>
      <c r="BP112" s="753"/>
      <c r="BQ112" s="816">
        <v>4945822</v>
      </c>
      <c r="BR112" s="817"/>
      <c r="BS112" s="817"/>
      <c r="BT112" s="817"/>
      <c r="BU112" s="817"/>
      <c r="BV112" s="817">
        <v>4324503</v>
      </c>
      <c r="BW112" s="817"/>
      <c r="BX112" s="817"/>
      <c r="BY112" s="817"/>
      <c r="BZ112" s="817"/>
      <c r="CA112" s="817">
        <v>3917059</v>
      </c>
      <c r="CB112" s="817"/>
      <c r="CC112" s="817"/>
      <c r="CD112" s="817"/>
      <c r="CE112" s="817"/>
      <c r="CF112" s="875">
        <v>29.6</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438</v>
      </c>
      <c r="DH112" s="817"/>
      <c r="DI112" s="817"/>
      <c r="DJ112" s="817"/>
      <c r="DK112" s="817"/>
      <c r="DL112" s="817" t="s">
        <v>442</v>
      </c>
      <c r="DM112" s="817"/>
      <c r="DN112" s="817"/>
      <c r="DO112" s="817"/>
      <c r="DP112" s="817"/>
      <c r="DQ112" s="817" t="s">
        <v>438</v>
      </c>
      <c r="DR112" s="817"/>
      <c r="DS112" s="817"/>
      <c r="DT112" s="817"/>
      <c r="DU112" s="817"/>
      <c r="DV112" s="794" t="s">
        <v>439</v>
      </c>
      <c r="DW112" s="794"/>
      <c r="DX112" s="794"/>
      <c r="DY112" s="794"/>
      <c r="DZ112" s="795"/>
    </row>
    <row r="113" spans="1:130" s="230" customFormat="1" ht="26.25" customHeight="1" x14ac:dyDescent="0.15">
      <c r="A113" s="914"/>
      <c r="B113" s="915"/>
      <c r="C113" s="752" t="s">
        <v>449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423677</v>
      </c>
      <c r="AB113" s="919"/>
      <c r="AC113" s="919"/>
      <c r="AD113" s="919"/>
      <c r="AE113" s="920"/>
      <c r="AF113" s="921">
        <v>429615</v>
      </c>
      <c r="AG113" s="919"/>
      <c r="AH113" s="919"/>
      <c r="AI113" s="919"/>
      <c r="AJ113" s="920"/>
      <c r="AK113" s="921">
        <v>429930</v>
      </c>
      <c r="AL113" s="919"/>
      <c r="AM113" s="919"/>
      <c r="AN113" s="919"/>
      <c r="AO113" s="920"/>
      <c r="AP113" s="922">
        <v>3.2</v>
      </c>
      <c r="AQ113" s="923"/>
      <c r="AR113" s="923"/>
      <c r="AS113" s="923"/>
      <c r="AT113" s="924"/>
      <c r="AU113" s="932"/>
      <c r="AV113" s="933"/>
      <c r="AW113" s="933"/>
      <c r="AX113" s="933"/>
      <c r="AY113" s="933"/>
      <c r="AZ113" s="815" t="s">
        <v>450</v>
      </c>
      <c r="BA113" s="752"/>
      <c r="BB113" s="752"/>
      <c r="BC113" s="752"/>
      <c r="BD113" s="752"/>
      <c r="BE113" s="752"/>
      <c r="BF113" s="752"/>
      <c r="BG113" s="752"/>
      <c r="BH113" s="752"/>
      <c r="BI113" s="752"/>
      <c r="BJ113" s="752"/>
      <c r="BK113" s="752"/>
      <c r="BL113" s="752"/>
      <c r="BM113" s="752"/>
      <c r="BN113" s="752"/>
      <c r="BO113" s="752"/>
      <c r="BP113" s="753"/>
      <c r="BQ113" s="816">
        <v>230286</v>
      </c>
      <c r="BR113" s="817"/>
      <c r="BS113" s="817"/>
      <c r="BT113" s="817"/>
      <c r="BU113" s="817"/>
      <c r="BV113" s="817">
        <v>424180</v>
      </c>
      <c r="BW113" s="817"/>
      <c r="BX113" s="817"/>
      <c r="BY113" s="817"/>
      <c r="BZ113" s="817"/>
      <c r="CA113" s="817">
        <v>387403</v>
      </c>
      <c r="CB113" s="817"/>
      <c r="CC113" s="817"/>
      <c r="CD113" s="817"/>
      <c r="CE113" s="817"/>
      <c r="CF113" s="875">
        <v>2.9</v>
      </c>
      <c r="CG113" s="876"/>
      <c r="CH113" s="876"/>
      <c r="CI113" s="876"/>
      <c r="CJ113" s="876"/>
      <c r="CK113" s="927"/>
      <c r="CL113" s="821"/>
      <c r="CM113" s="815" t="s">
        <v>451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439</v>
      </c>
      <c r="DH113" s="780"/>
      <c r="DI113" s="780"/>
      <c r="DJ113" s="780"/>
      <c r="DK113" s="781"/>
      <c r="DL113" s="782" t="s">
        <v>439</v>
      </c>
      <c r="DM113" s="780"/>
      <c r="DN113" s="780"/>
      <c r="DO113" s="780"/>
      <c r="DP113" s="781"/>
      <c r="DQ113" s="782" t="s">
        <v>439</v>
      </c>
      <c r="DR113" s="780"/>
      <c r="DS113" s="780"/>
      <c r="DT113" s="780"/>
      <c r="DU113" s="781"/>
      <c r="DV113" s="824" t="s">
        <v>439</v>
      </c>
      <c r="DW113" s="825"/>
      <c r="DX113" s="825"/>
      <c r="DY113" s="825"/>
      <c r="DZ113" s="826"/>
    </row>
    <row r="114" spans="1:130" s="230" customFormat="1" ht="26.25" customHeight="1" x14ac:dyDescent="0.15">
      <c r="A114" s="914"/>
      <c r="B114" s="915"/>
      <c r="C114" s="752" t="s">
        <v>452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114006</v>
      </c>
      <c r="AB114" s="780"/>
      <c r="AC114" s="780"/>
      <c r="AD114" s="780"/>
      <c r="AE114" s="781"/>
      <c r="AF114" s="782">
        <v>128065</v>
      </c>
      <c r="AG114" s="780"/>
      <c r="AH114" s="780"/>
      <c r="AI114" s="780"/>
      <c r="AJ114" s="781"/>
      <c r="AK114" s="782">
        <v>148374</v>
      </c>
      <c r="AL114" s="780"/>
      <c r="AM114" s="780"/>
      <c r="AN114" s="780"/>
      <c r="AO114" s="781"/>
      <c r="AP114" s="824">
        <v>1.1000000000000001</v>
      </c>
      <c r="AQ114" s="825"/>
      <c r="AR114" s="825"/>
      <c r="AS114" s="825"/>
      <c r="AT114" s="826"/>
      <c r="AU114" s="932"/>
      <c r="AV114" s="933"/>
      <c r="AW114" s="933"/>
      <c r="AX114" s="933"/>
      <c r="AY114" s="933"/>
      <c r="AZ114" s="815" t="s">
        <v>453</v>
      </c>
      <c r="BA114" s="752"/>
      <c r="BB114" s="752"/>
      <c r="BC114" s="752"/>
      <c r="BD114" s="752"/>
      <c r="BE114" s="752"/>
      <c r="BF114" s="752"/>
      <c r="BG114" s="752"/>
      <c r="BH114" s="752"/>
      <c r="BI114" s="752"/>
      <c r="BJ114" s="752"/>
      <c r="BK114" s="752"/>
      <c r="BL114" s="752"/>
      <c r="BM114" s="752"/>
      <c r="BN114" s="752"/>
      <c r="BO114" s="752"/>
      <c r="BP114" s="753"/>
      <c r="BQ114" s="816">
        <v>3817048</v>
      </c>
      <c r="BR114" s="817"/>
      <c r="BS114" s="817"/>
      <c r="BT114" s="817"/>
      <c r="BU114" s="817"/>
      <c r="BV114" s="817">
        <v>3913325</v>
      </c>
      <c r="BW114" s="817"/>
      <c r="BX114" s="817"/>
      <c r="BY114" s="817"/>
      <c r="BZ114" s="817"/>
      <c r="CA114" s="817">
        <v>3463452</v>
      </c>
      <c r="CB114" s="817"/>
      <c r="CC114" s="817"/>
      <c r="CD114" s="817"/>
      <c r="CE114" s="817"/>
      <c r="CF114" s="875">
        <v>26.2</v>
      </c>
      <c r="CG114" s="876"/>
      <c r="CH114" s="876"/>
      <c r="CI114" s="876"/>
      <c r="CJ114" s="876"/>
      <c r="CK114" s="927"/>
      <c r="CL114" s="821"/>
      <c r="CM114" s="815" t="s">
        <v>454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439</v>
      </c>
      <c r="DH114" s="780"/>
      <c r="DI114" s="780"/>
      <c r="DJ114" s="780"/>
      <c r="DK114" s="781"/>
      <c r="DL114" s="782" t="s">
        <v>438</v>
      </c>
      <c r="DM114" s="780"/>
      <c r="DN114" s="780"/>
      <c r="DO114" s="780"/>
      <c r="DP114" s="781"/>
      <c r="DQ114" s="782" t="s">
        <v>438</v>
      </c>
      <c r="DR114" s="780"/>
      <c r="DS114" s="780"/>
      <c r="DT114" s="780"/>
      <c r="DU114" s="781"/>
      <c r="DV114" s="824" t="s">
        <v>439</v>
      </c>
      <c r="DW114" s="825"/>
      <c r="DX114" s="825"/>
      <c r="DY114" s="825"/>
      <c r="DZ114" s="826"/>
    </row>
    <row r="115" spans="1:130" s="230" customFormat="1" ht="26.25" customHeight="1" x14ac:dyDescent="0.15">
      <c r="A115" s="914"/>
      <c r="B115" s="915"/>
      <c r="C115" s="752" t="s">
        <v>455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7772</v>
      </c>
      <c r="AB115" s="919"/>
      <c r="AC115" s="919"/>
      <c r="AD115" s="919"/>
      <c r="AE115" s="920"/>
      <c r="AF115" s="921">
        <v>1304</v>
      </c>
      <c r="AG115" s="919"/>
      <c r="AH115" s="919"/>
      <c r="AI115" s="919"/>
      <c r="AJ115" s="920"/>
      <c r="AK115" s="921">
        <v>875</v>
      </c>
      <c r="AL115" s="919"/>
      <c r="AM115" s="919"/>
      <c r="AN115" s="919"/>
      <c r="AO115" s="920"/>
      <c r="AP115" s="922">
        <v>0</v>
      </c>
      <c r="AQ115" s="923"/>
      <c r="AR115" s="923"/>
      <c r="AS115" s="923"/>
      <c r="AT115" s="924"/>
      <c r="AU115" s="932"/>
      <c r="AV115" s="933"/>
      <c r="AW115" s="933"/>
      <c r="AX115" s="933"/>
      <c r="AY115" s="933"/>
      <c r="AZ115" s="815" t="s">
        <v>456</v>
      </c>
      <c r="BA115" s="752"/>
      <c r="BB115" s="752"/>
      <c r="BC115" s="752"/>
      <c r="BD115" s="752"/>
      <c r="BE115" s="752"/>
      <c r="BF115" s="752"/>
      <c r="BG115" s="752"/>
      <c r="BH115" s="752"/>
      <c r="BI115" s="752"/>
      <c r="BJ115" s="752"/>
      <c r="BK115" s="752"/>
      <c r="BL115" s="752"/>
      <c r="BM115" s="752"/>
      <c r="BN115" s="752"/>
      <c r="BO115" s="752"/>
      <c r="BP115" s="753"/>
      <c r="BQ115" s="816" t="s">
        <v>438</v>
      </c>
      <c r="BR115" s="817"/>
      <c r="BS115" s="817"/>
      <c r="BT115" s="817"/>
      <c r="BU115" s="817"/>
      <c r="BV115" s="817" t="s">
        <v>439</v>
      </c>
      <c r="BW115" s="817"/>
      <c r="BX115" s="817"/>
      <c r="BY115" s="817"/>
      <c r="BZ115" s="817"/>
      <c r="CA115" s="817" t="s">
        <v>442</v>
      </c>
      <c r="CB115" s="817"/>
      <c r="CC115" s="817"/>
      <c r="CD115" s="817"/>
      <c r="CE115" s="817"/>
      <c r="CF115" s="875" t="s">
        <v>438</v>
      </c>
      <c r="CG115" s="876"/>
      <c r="CH115" s="876"/>
      <c r="CI115" s="876"/>
      <c r="CJ115" s="876"/>
      <c r="CK115" s="927"/>
      <c r="CL115" s="821"/>
      <c r="CM115" s="815" t="s">
        <v>457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438</v>
      </c>
      <c r="DH115" s="780"/>
      <c r="DI115" s="780"/>
      <c r="DJ115" s="780"/>
      <c r="DK115" s="781"/>
      <c r="DL115" s="782" t="s">
        <v>438</v>
      </c>
      <c r="DM115" s="780"/>
      <c r="DN115" s="780"/>
      <c r="DO115" s="780"/>
      <c r="DP115" s="781"/>
      <c r="DQ115" s="782" t="s">
        <v>442</v>
      </c>
      <c r="DR115" s="780"/>
      <c r="DS115" s="780"/>
      <c r="DT115" s="780"/>
      <c r="DU115" s="781"/>
      <c r="DV115" s="824" t="s">
        <v>442</v>
      </c>
      <c r="DW115" s="825"/>
      <c r="DX115" s="825"/>
      <c r="DY115" s="825"/>
      <c r="DZ115" s="826"/>
    </row>
    <row r="116" spans="1:130" s="230" customFormat="1" ht="26.25" customHeight="1" x14ac:dyDescent="0.15">
      <c r="A116" s="916"/>
      <c r="B116" s="917"/>
      <c r="C116" s="839" t="s">
        <v>458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84</v>
      </c>
      <c r="AB116" s="780"/>
      <c r="AC116" s="780"/>
      <c r="AD116" s="780"/>
      <c r="AE116" s="781"/>
      <c r="AF116" s="782">
        <v>66</v>
      </c>
      <c r="AG116" s="780"/>
      <c r="AH116" s="780"/>
      <c r="AI116" s="780"/>
      <c r="AJ116" s="781"/>
      <c r="AK116" s="782">
        <v>360</v>
      </c>
      <c r="AL116" s="780"/>
      <c r="AM116" s="780"/>
      <c r="AN116" s="780"/>
      <c r="AO116" s="781"/>
      <c r="AP116" s="824">
        <v>0</v>
      </c>
      <c r="AQ116" s="825"/>
      <c r="AR116" s="825"/>
      <c r="AS116" s="825"/>
      <c r="AT116" s="826"/>
      <c r="AU116" s="932"/>
      <c r="AV116" s="933"/>
      <c r="AW116" s="933"/>
      <c r="AX116" s="933"/>
      <c r="AY116" s="933"/>
      <c r="AZ116" s="909" t="s">
        <v>459</v>
      </c>
      <c r="BA116" s="910"/>
      <c r="BB116" s="910"/>
      <c r="BC116" s="910"/>
      <c r="BD116" s="910"/>
      <c r="BE116" s="910"/>
      <c r="BF116" s="910"/>
      <c r="BG116" s="910"/>
      <c r="BH116" s="910"/>
      <c r="BI116" s="910"/>
      <c r="BJ116" s="910"/>
      <c r="BK116" s="910"/>
      <c r="BL116" s="910"/>
      <c r="BM116" s="910"/>
      <c r="BN116" s="910"/>
      <c r="BO116" s="910"/>
      <c r="BP116" s="911"/>
      <c r="BQ116" s="816" t="s">
        <v>442</v>
      </c>
      <c r="BR116" s="817"/>
      <c r="BS116" s="817"/>
      <c r="BT116" s="817"/>
      <c r="BU116" s="817"/>
      <c r="BV116" s="817" t="s">
        <v>438</v>
      </c>
      <c r="BW116" s="817"/>
      <c r="BX116" s="817"/>
      <c r="BY116" s="817"/>
      <c r="BZ116" s="817"/>
      <c r="CA116" s="817" t="s">
        <v>438</v>
      </c>
      <c r="CB116" s="817"/>
      <c r="CC116" s="817"/>
      <c r="CD116" s="817"/>
      <c r="CE116" s="817"/>
      <c r="CF116" s="875" t="s">
        <v>438</v>
      </c>
      <c r="CG116" s="876"/>
      <c r="CH116" s="876"/>
      <c r="CI116" s="876"/>
      <c r="CJ116" s="876"/>
      <c r="CK116" s="927"/>
      <c r="CL116" s="821"/>
      <c r="CM116" s="815" t="s">
        <v>460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439</v>
      </c>
      <c r="DH116" s="780"/>
      <c r="DI116" s="780"/>
      <c r="DJ116" s="780"/>
      <c r="DK116" s="781"/>
      <c r="DL116" s="782" t="s">
        <v>439</v>
      </c>
      <c r="DM116" s="780"/>
      <c r="DN116" s="780"/>
      <c r="DO116" s="780"/>
      <c r="DP116" s="781"/>
      <c r="DQ116" s="782" t="s">
        <v>439</v>
      </c>
      <c r="DR116" s="780"/>
      <c r="DS116" s="780"/>
      <c r="DT116" s="780"/>
      <c r="DU116" s="781"/>
      <c r="DV116" s="824" t="s">
        <v>140</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461</v>
      </c>
      <c r="Z117" s="897"/>
      <c r="AA117" s="902">
        <v>3023001</v>
      </c>
      <c r="AB117" s="903"/>
      <c r="AC117" s="903"/>
      <c r="AD117" s="903"/>
      <c r="AE117" s="904"/>
      <c r="AF117" s="905">
        <v>3465886</v>
      </c>
      <c r="AG117" s="903"/>
      <c r="AH117" s="903"/>
      <c r="AI117" s="903"/>
      <c r="AJ117" s="904"/>
      <c r="AK117" s="905">
        <v>3419954</v>
      </c>
      <c r="AL117" s="903"/>
      <c r="AM117" s="903"/>
      <c r="AN117" s="903"/>
      <c r="AO117" s="904"/>
      <c r="AP117" s="906"/>
      <c r="AQ117" s="907"/>
      <c r="AR117" s="907"/>
      <c r="AS117" s="907"/>
      <c r="AT117" s="908"/>
      <c r="AU117" s="932"/>
      <c r="AV117" s="933"/>
      <c r="AW117" s="933"/>
      <c r="AX117" s="933"/>
      <c r="AY117" s="933"/>
      <c r="AZ117" s="863" t="s">
        <v>462</v>
      </c>
      <c r="BA117" s="864"/>
      <c r="BB117" s="864"/>
      <c r="BC117" s="864"/>
      <c r="BD117" s="864"/>
      <c r="BE117" s="864"/>
      <c r="BF117" s="864"/>
      <c r="BG117" s="864"/>
      <c r="BH117" s="864"/>
      <c r="BI117" s="864"/>
      <c r="BJ117" s="864"/>
      <c r="BK117" s="864"/>
      <c r="BL117" s="864"/>
      <c r="BM117" s="864"/>
      <c r="BN117" s="864"/>
      <c r="BO117" s="864"/>
      <c r="BP117" s="865"/>
      <c r="BQ117" s="816" t="s">
        <v>438</v>
      </c>
      <c r="BR117" s="817"/>
      <c r="BS117" s="817"/>
      <c r="BT117" s="817"/>
      <c r="BU117" s="817"/>
      <c r="BV117" s="817" t="s">
        <v>438</v>
      </c>
      <c r="BW117" s="817"/>
      <c r="BX117" s="817"/>
      <c r="BY117" s="817"/>
      <c r="BZ117" s="817"/>
      <c r="CA117" s="817" t="s">
        <v>438</v>
      </c>
      <c r="CB117" s="817"/>
      <c r="CC117" s="817"/>
      <c r="CD117" s="817"/>
      <c r="CE117" s="817"/>
      <c r="CF117" s="875" t="s">
        <v>439</v>
      </c>
      <c r="CG117" s="876"/>
      <c r="CH117" s="876"/>
      <c r="CI117" s="876"/>
      <c r="CJ117" s="876"/>
      <c r="CK117" s="927"/>
      <c r="CL117" s="821"/>
      <c r="CM117" s="815" t="s">
        <v>463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438</v>
      </c>
      <c r="DH117" s="780"/>
      <c r="DI117" s="780"/>
      <c r="DJ117" s="780"/>
      <c r="DK117" s="781"/>
      <c r="DL117" s="782" t="s">
        <v>439</v>
      </c>
      <c r="DM117" s="780"/>
      <c r="DN117" s="780"/>
      <c r="DO117" s="780"/>
      <c r="DP117" s="781"/>
      <c r="DQ117" s="782" t="s">
        <v>438</v>
      </c>
      <c r="DR117" s="780"/>
      <c r="DS117" s="780"/>
      <c r="DT117" s="780"/>
      <c r="DU117" s="781"/>
      <c r="DV117" s="824" t="s">
        <v>438</v>
      </c>
      <c r="DW117" s="825"/>
      <c r="DX117" s="825"/>
      <c r="DY117" s="825"/>
      <c r="DZ117" s="826"/>
    </row>
    <row r="118" spans="1:130" s="230" customFormat="1" ht="26.25" customHeight="1" x14ac:dyDescent="0.15">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313</v>
      </c>
      <c r="AL118" s="896"/>
      <c r="AM118" s="896"/>
      <c r="AN118" s="896"/>
      <c r="AO118" s="897"/>
      <c r="AP118" s="899" t="s">
        <v>432</v>
      </c>
      <c r="AQ118" s="900"/>
      <c r="AR118" s="900"/>
      <c r="AS118" s="900"/>
      <c r="AT118" s="901"/>
      <c r="AU118" s="932"/>
      <c r="AV118" s="933"/>
      <c r="AW118" s="933"/>
      <c r="AX118" s="933"/>
      <c r="AY118" s="933"/>
      <c r="AZ118" s="838" t="s">
        <v>464</v>
      </c>
      <c r="BA118" s="839"/>
      <c r="BB118" s="839"/>
      <c r="BC118" s="839"/>
      <c r="BD118" s="839"/>
      <c r="BE118" s="839"/>
      <c r="BF118" s="839"/>
      <c r="BG118" s="839"/>
      <c r="BH118" s="839"/>
      <c r="BI118" s="839"/>
      <c r="BJ118" s="839"/>
      <c r="BK118" s="839"/>
      <c r="BL118" s="839"/>
      <c r="BM118" s="839"/>
      <c r="BN118" s="839"/>
      <c r="BO118" s="839"/>
      <c r="BP118" s="840"/>
      <c r="BQ118" s="879" t="s">
        <v>438</v>
      </c>
      <c r="BR118" s="845"/>
      <c r="BS118" s="845"/>
      <c r="BT118" s="845"/>
      <c r="BU118" s="845"/>
      <c r="BV118" s="845" t="s">
        <v>438</v>
      </c>
      <c r="BW118" s="845"/>
      <c r="BX118" s="845"/>
      <c r="BY118" s="845"/>
      <c r="BZ118" s="845"/>
      <c r="CA118" s="845" t="s">
        <v>438</v>
      </c>
      <c r="CB118" s="845"/>
      <c r="CC118" s="845"/>
      <c r="CD118" s="845"/>
      <c r="CE118" s="845"/>
      <c r="CF118" s="875" t="s">
        <v>438</v>
      </c>
      <c r="CG118" s="876"/>
      <c r="CH118" s="876"/>
      <c r="CI118" s="876"/>
      <c r="CJ118" s="876"/>
      <c r="CK118" s="927"/>
      <c r="CL118" s="821"/>
      <c r="CM118" s="815" t="s">
        <v>465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438</v>
      </c>
      <c r="DH118" s="780"/>
      <c r="DI118" s="780"/>
      <c r="DJ118" s="780"/>
      <c r="DK118" s="781"/>
      <c r="DL118" s="782" t="s">
        <v>438</v>
      </c>
      <c r="DM118" s="780"/>
      <c r="DN118" s="780"/>
      <c r="DO118" s="780"/>
      <c r="DP118" s="781"/>
      <c r="DQ118" s="782" t="s">
        <v>438</v>
      </c>
      <c r="DR118" s="780"/>
      <c r="DS118" s="780"/>
      <c r="DT118" s="780"/>
      <c r="DU118" s="781"/>
      <c r="DV118" s="824" t="s">
        <v>140</v>
      </c>
      <c r="DW118" s="825"/>
      <c r="DX118" s="825"/>
      <c r="DY118" s="825"/>
      <c r="DZ118" s="826"/>
    </row>
    <row r="119" spans="1:130" s="230" customFormat="1" ht="26.25" customHeight="1" x14ac:dyDescent="0.15">
      <c r="A119" s="818" t="s">
        <v>436</v>
      </c>
      <c r="B119" s="819"/>
      <c r="C119" s="860" t="s">
        <v>437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439</v>
      </c>
      <c r="AB119" s="889"/>
      <c r="AC119" s="889"/>
      <c r="AD119" s="889"/>
      <c r="AE119" s="890"/>
      <c r="AF119" s="891" t="s">
        <v>438</v>
      </c>
      <c r="AG119" s="889"/>
      <c r="AH119" s="889"/>
      <c r="AI119" s="889"/>
      <c r="AJ119" s="890"/>
      <c r="AK119" s="891" t="s">
        <v>442</v>
      </c>
      <c r="AL119" s="889"/>
      <c r="AM119" s="889"/>
      <c r="AN119" s="889"/>
      <c r="AO119" s="890"/>
      <c r="AP119" s="892" t="s">
        <v>438</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466</v>
      </c>
      <c r="BP119" s="878"/>
      <c r="BQ119" s="879">
        <v>32166508</v>
      </c>
      <c r="BR119" s="845"/>
      <c r="BS119" s="845"/>
      <c r="BT119" s="845"/>
      <c r="BU119" s="845"/>
      <c r="BV119" s="845">
        <v>30854652</v>
      </c>
      <c r="BW119" s="845"/>
      <c r="BX119" s="845"/>
      <c r="BY119" s="845"/>
      <c r="BZ119" s="845"/>
      <c r="CA119" s="845">
        <v>28067188</v>
      </c>
      <c r="CB119" s="845"/>
      <c r="CC119" s="845"/>
      <c r="CD119" s="845"/>
      <c r="CE119" s="845"/>
      <c r="CF119" s="748"/>
      <c r="CG119" s="749"/>
      <c r="CH119" s="749"/>
      <c r="CI119" s="749"/>
      <c r="CJ119" s="834"/>
      <c r="CK119" s="928"/>
      <c r="CL119" s="823"/>
      <c r="CM119" s="838" t="s">
        <v>467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439</v>
      </c>
      <c r="DH119" s="764"/>
      <c r="DI119" s="764"/>
      <c r="DJ119" s="764"/>
      <c r="DK119" s="765"/>
      <c r="DL119" s="766" t="s">
        <v>438</v>
      </c>
      <c r="DM119" s="764"/>
      <c r="DN119" s="764"/>
      <c r="DO119" s="764"/>
      <c r="DP119" s="765"/>
      <c r="DQ119" s="766" t="s">
        <v>438</v>
      </c>
      <c r="DR119" s="764"/>
      <c r="DS119" s="764"/>
      <c r="DT119" s="764"/>
      <c r="DU119" s="765"/>
      <c r="DV119" s="848" t="s">
        <v>438</v>
      </c>
      <c r="DW119" s="849"/>
      <c r="DX119" s="849"/>
      <c r="DY119" s="849"/>
      <c r="DZ119" s="850"/>
    </row>
    <row r="120" spans="1:130" s="230" customFormat="1" ht="26.25" customHeight="1" x14ac:dyDescent="0.15">
      <c r="A120" s="820"/>
      <c r="B120" s="821"/>
      <c r="C120" s="815" t="s">
        <v>444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438</v>
      </c>
      <c r="AB120" s="780"/>
      <c r="AC120" s="780"/>
      <c r="AD120" s="780"/>
      <c r="AE120" s="781"/>
      <c r="AF120" s="782" t="s">
        <v>438</v>
      </c>
      <c r="AG120" s="780"/>
      <c r="AH120" s="780"/>
      <c r="AI120" s="780"/>
      <c r="AJ120" s="781"/>
      <c r="AK120" s="782" t="s">
        <v>442</v>
      </c>
      <c r="AL120" s="780"/>
      <c r="AM120" s="780"/>
      <c r="AN120" s="780"/>
      <c r="AO120" s="781"/>
      <c r="AP120" s="824" t="s">
        <v>439</v>
      </c>
      <c r="AQ120" s="825"/>
      <c r="AR120" s="825"/>
      <c r="AS120" s="825"/>
      <c r="AT120" s="826"/>
      <c r="AU120" s="880" t="s">
        <v>468</v>
      </c>
      <c r="AV120" s="881"/>
      <c r="AW120" s="881"/>
      <c r="AX120" s="881"/>
      <c r="AY120" s="882"/>
      <c r="AZ120" s="860" t="s">
        <v>469</v>
      </c>
      <c r="BA120" s="808"/>
      <c r="BB120" s="808"/>
      <c r="BC120" s="808"/>
      <c r="BD120" s="808"/>
      <c r="BE120" s="808"/>
      <c r="BF120" s="808"/>
      <c r="BG120" s="808"/>
      <c r="BH120" s="808"/>
      <c r="BI120" s="808"/>
      <c r="BJ120" s="808"/>
      <c r="BK120" s="808"/>
      <c r="BL120" s="808"/>
      <c r="BM120" s="808"/>
      <c r="BN120" s="808"/>
      <c r="BO120" s="808"/>
      <c r="BP120" s="809"/>
      <c r="BQ120" s="861">
        <v>14183597</v>
      </c>
      <c r="BR120" s="842"/>
      <c r="BS120" s="842"/>
      <c r="BT120" s="842"/>
      <c r="BU120" s="842"/>
      <c r="BV120" s="842">
        <v>13493943</v>
      </c>
      <c r="BW120" s="842"/>
      <c r="BX120" s="842"/>
      <c r="BY120" s="842"/>
      <c r="BZ120" s="842"/>
      <c r="CA120" s="842">
        <v>14137682</v>
      </c>
      <c r="CB120" s="842"/>
      <c r="CC120" s="842"/>
      <c r="CD120" s="842"/>
      <c r="CE120" s="842"/>
      <c r="CF120" s="866">
        <v>106.8</v>
      </c>
      <c r="CG120" s="867"/>
      <c r="CH120" s="867"/>
      <c r="CI120" s="867"/>
      <c r="CJ120" s="867"/>
      <c r="CK120" s="868" t="s">
        <v>470</v>
      </c>
      <c r="CL120" s="852"/>
      <c r="CM120" s="852"/>
      <c r="CN120" s="852"/>
      <c r="CO120" s="853"/>
      <c r="CP120" s="872" t="s">
        <v>471</v>
      </c>
      <c r="CQ120" s="873"/>
      <c r="CR120" s="873"/>
      <c r="CS120" s="873"/>
      <c r="CT120" s="873"/>
      <c r="CU120" s="873"/>
      <c r="CV120" s="873"/>
      <c r="CW120" s="873"/>
      <c r="CX120" s="873"/>
      <c r="CY120" s="873"/>
      <c r="CZ120" s="873"/>
      <c r="DA120" s="873"/>
      <c r="DB120" s="873"/>
      <c r="DC120" s="873"/>
      <c r="DD120" s="873"/>
      <c r="DE120" s="873"/>
      <c r="DF120" s="874"/>
      <c r="DG120" s="861">
        <v>2641771</v>
      </c>
      <c r="DH120" s="842"/>
      <c r="DI120" s="842"/>
      <c r="DJ120" s="842"/>
      <c r="DK120" s="842"/>
      <c r="DL120" s="842">
        <v>2395850</v>
      </c>
      <c r="DM120" s="842"/>
      <c r="DN120" s="842"/>
      <c r="DO120" s="842"/>
      <c r="DP120" s="842"/>
      <c r="DQ120" s="842">
        <v>2150043</v>
      </c>
      <c r="DR120" s="842"/>
      <c r="DS120" s="842"/>
      <c r="DT120" s="842"/>
      <c r="DU120" s="842"/>
      <c r="DV120" s="843">
        <v>16.2</v>
      </c>
      <c r="DW120" s="843"/>
      <c r="DX120" s="843"/>
      <c r="DY120" s="843"/>
      <c r="DZ120" s="844"/>
    </row>
    <row r="121" spans="1:130" s="230" customFormat="1" ht="26.25" customHeight="1" x14ac:dyDescent="0.15">
      <c r="A121" s="820"/>
      <c r="B121" s="821"/>
      <c r="C121" s="863" t="s">
        <v>472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438</v>
      </c>
      <c r="AB121" s="780"/>
      <c r="AC121" s="780"/>
      <c r="AD121" s="780"/>
      <c r="AE121" s="781"/>
      <c r="AF121" s="782" t="s">
        <v>140</v>
      </c>
      <c r="AG121" s="780"/>
      <c r="AH121" s="780"/>
      <c r="AI121" s="780"/>
      <c r="AJ121" s="781"/>
      <c r="AK121" s="782" t="s">
        <v>438</v>
      </c>
      <c r="AL121" s="780"/>
      <c r="AM121" s="780"/>
      <c r="AN121" s="780"/>
      <c r="AO121" s="781"/>
      <c r="AP121" s="824" t="s">
        <v>439</v>
      </c>
      <c r="AQ121" s="825"/>
      <c r="AR121" s="825"/>
      <c r="AS121" s="825"/>
      <c r="AT121" s="826"/>
      <c r="AU121" s="883"/>
      <c r="AV121" s="884"/>
      <c r="AW121" s="884"/>
      <c r="AX121" s="884"/>
      <c r="AY121" s="885"/>
      <c r="AZ121" s="815" t="s">
        <v>473</v>
      </c>
      <c r="BA121" s="752"/>
      <c r="BB121" s="752"/>
      <c r="BC121" s="752"/>
      <c r="BD121" s="752"/>
      <c r="BE121" s="752"/>
      <c r="BF121" s="752"/>
      <c r="BG121" s="752"/>
      <c r="BH121" s="752"/>
      <c r="BI121" s="752"/>
      <c r="BJ121" s="752"/>
      <c r="BK121" s="752"/>
      <c r="BL121" s="752"/>
      <c r="BM121" s="752"/>
      <c r="BN121" s="752"/>
      <c r="BO121" s="752"/>
      <c r="BP121" s="753"/>
      <c r="BQ121" s="816">
        <v>94800</v>
      </c>
      <c r="BR121" s="817"/>
      <c r="BS121" s="817"/>
      <c r="BT121" s="817"/>
      <c r="BU121" s="817"/>
      <c r="BV121" s="817">
        <v>57100</v>
      </c>
      <c r="BW121" s="817"/>
      <c r="BX121" s="817"/>
      <c r="BY121" s="817"/>
      <c r="BZ121" s="817"/>
      <c r="CA121" s="817">
        <v>50200</v>
      </c>
      <c r="CB121" s="817"/>
      <c r="CC121" s="817"/>
      <c r="CD121" s="817"/>
      <c r="CE121" s="817"/>
      <c r="CF121" s="875">
        <v>0.4</v>
      </c>
      <c r="CG121" s="876"/>
      <c r="CH121" s="876"/>
      <c r="CI121" s="876"/>
      <c r="CJ121" s="876"/>
      <c r="CK121" s="869"/>
      <c r="CL121" s="855"/>
      <c r="CM121" s="855"/>
      <c r="CN121" s="855"/>
      <c r="CO121" s="856"/>
      <c r="CP121" s="835" t="s">
        <v>474</v>
      </c>
      <c r="CQ121" s="836"/>
      <c r="CR121" s="836"/>
      <c r="CS121" s="836"/>
      <c r="CT121" s="836"/>
      <c r="CU121" s="836"/>
      <c r="CV121" s="836"/>
      <c r="CW121" s="836"/>
      <c r="CX121" s="836"/>
      <c r="CY121" s="836"/>
      <c r="CZ121" s="836"/>
      <c r="DA121" s="836"/>
      <c r="DB121" s="836"/>
      <c r="DC121" s="836"/>
      <c r="DD121" s="836"/>
      <c r="DE121" s="836"/>
      <c r="DF121" s="837"/>
      <c r="DG121" s="816">
        <v>2304051</v>
      </c>
      <c r="DH121" s="817"/>
      <c r="DI121" s="817"/>
      <c r="DJ121" s="817"/>
      <c r="DK121" s="817"/>
      <c r="DL121" s="817">
        <v>1928653</v>
      </c>
      <c r="DM121" s="817"/>
      <c r="DN121" s="817"/>
      <c r="DO121" s="817"/>
      <c r="DP121" s="817"/>
      <c r="DQ121" s="817">
        <v>1767016</v>
      </c>
      <c r="DR121" s="817"/>
      <c r="DS121" s="817"/>
      <c r="DT121" s="817"/>
      <c r="DU121" s="817"/>
      <c r="DV121" s="794">
        <v>13.3</v>
      </c>
      <c r="DW121" s="794"/>
      <c r="DX121" s="794"/>
      <c r="DY121" s="794"/>
      <c r="DZ121" s="795"/>
    </row>
    <row r="122" spans="1:130" s="230" customFormat="1" ht="26.25" customHeight="1" x14ac:dyDescent="0.15">
      <c r="A122" s="820"/>
      <c r="B122" s="821"/>
      <c r="C122" s="815" t="s">
        <v>454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140</v>
      </c>
      <c r="AB122" s="780"/>
      <c r="AC122" s="780"/>
      <c r="AD122" s="780"/>
      <c r="AE122" s="781"/>
      <c r="AF122" s="782" t="s">
        <v>438</v>
      </c>
      <c r="AG122" s="780"/>
      <c r="AH122" s="780"/>
      <c r="AI122" s="780"/>
      <c r="AJ122" s="781"/>
      <c r="AK122" s="782" t="s">
        <v>442</v>
      </c>
      <c r="AL122" s="780"/>
      <c r="AM122" s="780"/>
      <c r="AN122" s="780"/>
      <c r="AO122" s="781"/>
      <c r="AP122" s="824" t="s">
        <v>438</v>
      </c>
      <c r="AQ122" s="825"/>
      <c r="AR122" s="825"/>
      <c r="AS122" s="825"/>
      <c r="AT122" s="826"/>
      <c r="AU122" s="883"/>
      <c r="AV122" s="884"/>
      <c r="AW122" s="884"/>
      <c r="AX122" s="884"/>
      <c r="AY122" s="885"/>
      <c r="AZ122" s="838" t="s">
        <v>475</v>
      </c>
      <c r="BA122" s="839"/>
      <c r="BB122" s="839"/>
      <c r="BC122" s="839"/>
      <c r="BD122" s="839"/>
      <c r="BE122" s="839"/>
      <c r="BF122" s="839"/>
      <c r="BG122" s="839"/>
      <c r="BH122" s="839"/>
      <c r="BI122" s="839"/>
      <c r="BJ122" s="839"/>
      <c r="BK122" s="839"/>
      <c r="BL122" s="839"/>
      <c r="BM122" s="839"/>
      <c r="BN122" s="839"/>
      <c r="BO122" s="839"/>
      <c r="BP122" s="840"/>
      <c r="BQ122" s="879">
        <v>31270536</v>
      </c>
      <c r="BR122" s="845"/>
      <c r="BS122" s="845"/>
      <c r="BT122" s="845"/>
      <c r="BU122" s="845"/>
      <c r="BV122" s="845">
        <v>30464272</v>
      </c>
      <c r="BW122" s="845"/>
      <c r="BX122" s="845"/>
      <c r="BY122" s="845"/>
      <c r="BZ122" s="845"/>
      <c r="CA122" s="845">
        <v>28463776</v>
      </c>
      <c r="CB122" s="845"/>
      <c r="CC122" s="845"/>
      <c r="CD122" s="845"/>
      <c r="CE122" s="845"/>
      <c r="CF122" s="846">
        <v>215</v>
      </c>
      <c r="CG122" s="847"/>
      <c r="CH122" s="847"/>
      <c r="CI122" s="847"/>
      <c r="CJ122" s="847"/>
      <c r="CK122" s="869"/>
      <c r="CL122" s="855"/>
      <c r="CM122" s="855"/>
      <c r="CN122" s="855"/>
      <c r="CO122" s="856"/>
      <c r="CP122" s="835" t="s">
        <v>476</v>
      </c>
      <c r="CQ122" s="836"/>
      <c r="CR122" s="836"/>
      <c r="CS122" s="836"/>
      <c r="CT122" s="836"/>
      <c r="CU122" s="836"/>
      <c r="CV122" s="836"/>
      <c r="CW122" s="836"/>
      <c r="CX122" s="836"/>
      <c r="CY122" s="836"/>
      <c r="CZ122" s="836"/>
      <c r="DA122" s="836"/>
      <c r="DB122" s="836"/>
      <c r="DC122" s="836"/>
      <c r="DD122" s="836"/>
      <c r="DE122" s="836"/>
      <c r="DF122" s="837"/>
      <c r="DG122" s="816" t="s">
        <v>140</v>
      </c>
      <c r="DH122" s="817"/>
      <c r="DI122" s="817"/>
      <c r="DJ122" s="817"/>
      <c r="DK122" s="817"/>
      <c r="DL122" s="817" t="s">
        <v>140</v>
      </c>
      <c r="DM122" s="817"/>
      <c r="DN122" s="817"/>
      <c r="DO122" s="817"/>
      <c r="DP122" s="817"/>
      <c r="DQ122" s="817" t="s">
        <v>438</v>
      </c>
      <c r="DR122" s="817"/>
      <c r="DS122" s="817"/>
      <c r="DT122" s="817"/>
      <c r="DU122" s="817"/>
      <c r="DV122" s="794" t="s">
        <v>442</v>
      </c>
      <c r="DW122" s="794"/>
      <c r="DX122" s="794"/>
      <c r="DY122" s="794"/>
      <c r="DZ122" s="795"/>
    </row>
    <row r="123" spans="1:130" s="230" customFormat="1" ht="26.25" customHeight="1" x14ac:dyDescent="0.15">
      <c r="A123" s="820"/>
      <c r="B123" s="821"/>
      <c r="C123" s="815" t="s">
        <v>460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439</v>
      </c>
      <c r="AB123" s="780"/>
      <c r="AC123" s="780"/>
      <c r="AD123" s="780"/>
      <c r="AE123" s="781"/>
      <c r="AF123" s="782" t="s">
        <v>439</v>
      </c>
      <c r="AG123" s="780"/>
      <c r="AH123" s="780"/>
      <c r="AI123" s="780"/>
      <c r="AJ123" s="781"/>
      <c r="AK123" s="782" t="s">
        <v>140</v>
      </c>
      <c r="AL123" s="780"/>
      <c r="AM123" s="780"/>
      <c r="AN123" s="780"/>
      <c r="AO123" s="781"/>
      <c r="AP123" s="824" t="s">
        <v>439</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477</v>
      </c>
      <c r="BP123" s="878"/>
      <c r="BQ123" s="832">
        <v>45548933</v>
      </c>
      <c r="BR123" s="833"/>
      <c r="BS123" s="833"/>
      <c r="BT123" s="833"/>
      <c r="BU123" s="833"/>
      <c r="BV123" s="833">
        <v>44015315</v>
      </c>
      <c r="BW123" s="833"/>
      <c r="BX123" s="833"/>
      <c r="BY123" s="833"/>
      <c r="BZ123" s="833"/>
      <c r="CA123" s="833">
        <v>42651658</v>
      </c>
      <c r="CB123" s="833"/>
      <c r="CC123" s="833"/>
      <c r="CD123" s="833"/>
      <c r="CE123" s="833"/>
      <c r="CF123" s="748"/>
      <c r="CG123" s="749"/>
      <c r="CH123" s="749"/>
      <c r="CI123" s="749"/>
      <c r="CJ123" s="834"/>
      <c r="CK123" s="869"/>
      <c r="CL123" s="855"/>
      <c r="CM123" s="855"/>
      <c r="CN123" s="855"/>
      <c r="CO123" s="856"/>
      <c r="CP123" s="835" t="s">
        <v>407</v>
      </c>
      <c r="CQ123" s="836"/>
      <c r="CR123" s="836"/>
      <c r="CS123" s="836"/>
      <c r="CT123" s="836"/>
      <c r="CU123" s="836"/>
      <c r="CV123" s="836"/>
      <c r="CW123" s="836"/>
      <c r="CX123" s="836"/>
      <c r="CY123" s="836"/>
      <c r="CZ123" s="836"/>
      <c r="DA123" s="836"/>
      <c r="DB123" s="836"/>
      <c r="DC123" s="836"/>
      <c r="DD123" s="836"/>
      <c r="DE123" s="836"/>
      <c r="DF123" s="837"/>
      <c r="DG123" s="779" t="s">
        <v>438</v>
      </c>
      <c r="DH123" s="780"/>
      <c r="DI123" s="780"/>
      <c r="DJ123" s="780"/>
      <c r="DK123" s="781"/>
      <c r="DL123" s="782" t="s">
        <v>438</v>
      </c>
      <c r="DM123" s="780"/>
      <c r="DN123" s="780"/>
      <c r="DO123" s="780"/>
      <c r="DP123" s="781"/>
      <c r="DQ123" s="782" t="s">
        <v>438</v>
      </c>
      <c r="DR123" s="780"/>
      <c r="DS123" s="780"/>
      <c r="DT123" s="780"/>
      <c r="DU123" s="781"/>
      <c r="DV123" s="824" t="s">
        <v>438</v>
      </c>
      <c r="DW123" s="825"/>
      <c r="DX123" s="825"/>
      <c r="DY123" s="825"/>
      <c r="DZ123" s="826"/>
    </row>
    <row r="124" spans="1:130" s="230" customFormat="1" ht="26.25" customHeight="1" thickBot="1" x14ac:dyDescent="0.2">
      <c r="A124" s="820"/>
      <c r="B124" s="821"/>
      <c r="C124" s="815" t="s">
        <v>463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438</v>
      </c>
      <c r="AB124" s="780"/>
      <c r="AC124" s="780"/>
      <c r="AD124" s="780"/>
      <c r="AE124" s="781"/>
      <c r="AF124" s="782" t="s">
        <v>442</v>
      </c>
      <c r="AG124" s="780"/>
      <c r="AH124" s="780"/>
      <c r="AI124" s="780"/>
      <c r="AJ124" s="781"/>
      <c r="AK124" s="782" t="s">
        <v>140</v>
      </c>
      <c r="AL124" s="780"/>
      <c r="AM124" s="780"/>
      <c r="AN124" s="780"/>
      <c r="AO124" s="781"/>
      <c r="AP124" s="824" t="s">
        <v>438</v>
      </c>
      <c r="AQ124" s="825"/>
      <c r="AR124" s="825"/>
      <c r="AS124" s="825"/>
      <c r="AT124" s="826"/>
      <c r="AU124" s="827" t="s">
        <v>478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438</v>
      </c>
      <c r="BR124" s="831"/>
      <c r="BS124" s="831"/>
      <c r="BT124" s="831"/>
      <c r="BU124" s="831"/>
      <c r="BV124" s="831" t="s">
        <v>438</v>
      </c>
      <c r="BW124" s="831"/>
      <c r="BX124" s="831"/>
      <c r="BY124" s="831"/>
      <c r="BZ124" s="831"/>
      <c r="CA124" s="831" t="s">
        <v>438</v>
      </c>
      <c r="CB124" s="831"/>
      <c r="CC124" s="831"/>
      <c r="CD124" s="831"/>
      <c r="CE124" s="831"/>
      <c r="CF124" s="726"/>
      <c r="CG124" s="727"/>
      <c r="CH124" s="727"/>
      <c r="CI124" s="727"/>
      <c r="CJ124" s="862"/>
      <c r="CK124" s="870"/>
      <c r="CL124" s="870"/>
      <c r="CM124" s="870"/>
      <c r="CN124" s="870"/>
      <c r="CO124" s="871"/>
      <c r="CP124" s="835" t="s">
        <v>479</v>
      </c>
      <c r="CQ124" s="836"/>
      <c r="CR124" s="836"/>
      <c r="CS124" s="836"/>
      <c r="CT124" s="836"/>
      <c r="CU124" s="836"/>
      <c r="CV124" s="836"/>
      <c r="CW124" s="836"/>
      <c r="CX124" s="836"/>
      <c r="CY124" s="836"/>
      <c r="CZ124" s="836"/>
      <c r="DA124" s="836"/>
      <c r="DB124" s="836"/>
      <c r="DC124" s="836"/>
      <c r="DD124" s="836"/>
      <c r="DE124" s="836"/>
      <c r="DF124" s="837"/>
      <c r="DG124" s="763" t="s">
        <v>438</v>
      </c>
      <c r="DH124" s="764"/>
      <c r="DI124" s="764"/>
      <c r="DJ124" s="764"/>
      <c r="DK124" s="765"/>
      <c r="DL124" s="766" t="s">
        <v>438</v>
      </c>
      <c r="DM124" s="764"/>
      <c r="DN124" s="764"/>
      <c r="DO124" s="764"/>
      <c r="DP124" s="765"/>
      <c r="DQ124" s="766" t="s">
        <v>438</v>
      </c>
      <c r="DR124" s="764"/>
      <c r="DS124" s="764"/>
      <c r="DT124" s="764"/>
      <c r="DU124" s="765"/>
      <c r="DV124" s="848" t="s">
        <v>438</v>
      </c>
      <c r="DW124" s="849"/>
      <c r="DX124" s="849"/>
      <c r="DY124" s="849"/>
      <c r="DZ124" s="850"/>
    </row>
    <row r="125" spans="1:130" s="230" customFormat="1" ht="26.25" customHeight="1" x14ac:dyDescent="0.15">
      <c r="A125" s="820"/>
      <c r="B125" s="821"/>
      <c r="C125" s="815" t="s">
        <v>465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438</v>
      </c>
      <c r="AB125" s="780"/>
      <c r="AC125" s="780"/>
      <c r="AD125" s="780"/>
      <c r="AE125" s="781"/>
      <c r="AF125" s="782" t="s">
        <v>442</v>
      </c>
      <c r="AG125" s="780"/>
      <c r="AH125" s="780"/>
      <c r="AI125" s="780"/>
      <c r="AJ125" s="781"/>
      <c r="AK125" s="782" t="s">
        <v>439</v>
      </c>
      <c r="AL125" s="780"/>
      <c r="AM125" s="780"/>
      <c r="AN125" s="780"/>
      <c r="AO125" s="781"/>
      <c r="AP125" s="824" t="s">
        <v>438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480</v>
      </c>
      <c r="CL125" s="852"/>
      <c r="CM125" s="852"/>
      <c r="CN125" s="852"/>
      <c r="CO125" s="853"/>
      <c r="CP125" s="860" t="s">
        <v>481</v>
      </c>
      <c r="CQ125" s="808"/>
      <c r="CR125" s="808"/>
      <c r="CS125" s="808"/>
      <c r="CT125" s="808"/>
      <c r="CU125" s="808"/>
      <c r="CV125" s="808"/>
      <c r="CW125" s="808"/>
      <c r="CX125" s="808"/>
      <c r="CY125" s="808"/>
      <c r="CZ125" s="808"/>
      <c r="DA125" s="808"/>
      <c r="DB125" s="808"/>
      <c r="DC125" s="808"/>
      <c r="DD125" s="808"/>
      <c r="DE125" s="808"/>
      <c r="DF125" s="809"/>
      <c r="DG125" s="861" t="s">
        <v>438</v>
      </c>
      <c r="DH125" s="842"/>
      <c r="DI125" s="842"/>
      <c r="DJ125" s="842"/>
      <c r="DK125" s="842"/>
      <c r="DL125" s="842" t="s">
        <v>438</v>
      </c>
      <c r="DM125" s="842"/>
      <c r="DN125" s="842"/>
      <c r="DO125" s="842"/>
      <c r="DP125" s="842"/>
      <c r="DQ125" s="842" t="s">
        <v>438</v>
      </c>
      <c r="DR125" s="842"/>
      <c r="DS125" s="842"/>
      <c r="DT125" s="842"/>
      <c r="DU125" s="842"/>
      <c r="DV125" s="843" t="s">
        <v>438</v>
      </c>
      <c r="DW125" s="843"/>
      <c r="DX125" s="843"/>
      <c r="DY125" s="843"/>
      <c r="DZ125" s="844"/>
    </row>
    <row r="126" spans="1:130" s="230" customFormat="1" ht="26.25" customHeight="1" thickBot="1" x14ac:dyDescent="0.2">
      <c r="A126" s="820"/>
      <c r="B126" s="821"/>
      <c r="C126" s="815" t="s">
        <v>467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438</v>
      </c>
      <c r="AB126" s="780"/>
      <c r="AC126" s="780"/>
      <c r="AD126" s="780"/>
      <c r="AE126" s="781"/>
      <c r="AF126" s="782" t="s">
        <v>438</v>
      </c>
      <c r="AG126" s="780"/>
      <c r="AH126" s="780"/>
      <c r="AI126" s="780"/>
      <c r="AJ126" s="781"/>
      <c r="AK126" s="782" t="s">
        <v>438</v>
      </c>
      <c r="AL126" s="780"/>
      <c r="AM126" s="780"/>
      <c r="AN126" s="780"/>
      <c r="AO126" s="781"/>
      <c r="AP126" s="824" t="s">
        <v>442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482</v>
      </c>
      <c r="CQ126" s="752"/>
      <c r="CR126" s="752"/>
      <c r="CS126" s="752"/>
      <c r="CT126" s="752"/>
      <c r="CU126" s="752"/>
      <c r="CV126" s="752"/>
      <c r="CW126" s="752"/>
      <c r="CX126" s="752"/>
      <c r="CY126" s="752"/>
      <c r="CZ126" s="752"/>
      <c r="DA126" s="752"/>
      <c r="DB126" s="752"/>
      <c r="DC126" s="752"/>
      <c r="DD126" s="752"/>
      <c r="DE126" s="752"/>
      <c r="DF126" s="753"/>
      <c r="DG126" s="816" t="s">
        <v>442</v>
      </c>
      <c r="DH126" s="817"/>
      <c r="DI126" s="817"/>
      <c r="DJ126" s="817"/>
      <c r="DK126" s="817"/>
      <c r="DL126" s="817" t="s">
        <v>438</v>
      </c>
      <c r="DM126" s="817"/>
      <c r="DN126" s="817"/>
      <c r="DO126" s="817"/>
      <c r="DP126" s="817"/>
      <c r="DQ126" s="817" t="s">
        <v>442</v>
      </c>
      <c r="DR126" s="817"/>
      <c r="DS126" s="817"/>
      <c r="DT126" s="817"/>
      <c r="DU126" s="817"/>
      <c r="DV126" s="794" t="s">
        <v>438</v>
      </c>
      <c r="DW126" s="794"/>
      <c r="DX126" s="794"/>
      <c r="DY126" s="794"/>
      <c r="DZ126" s="795"/>
    </row>
    <row r="127" spans="1:130" s="230" customFormat="1" ht="26.25" customHeight="1" x14ac:dyDescent="0.15">
      <c r="A127" s="822"/>
      <c r="B127" s="823"/>
      <c r="C127" s="838" t="s">
        <v>483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7772</v>
      </c>
      <c r="AB127" s="780"/>
      <c r="AC127" s="780"/>
      <c r="AD127" s="780"/>
      <c r="AE127" s="781"/>
      <c r="AF127" s="782">
        <v>1304</v>
      </c>
      <c r="AG127" s="780"/>
      <c r="AH127" s="780"/>
      <c r="AI127" s="780"/>
      <c r="AJ127" s="781"/>
      <c r="AK127" s="782">
        <v>875</v>
      </c>
      <c r="AL127" s="780"/>
      <c r="AM127" s="780"/>
      <c r="AN127" s="780"/>
      <c r="AO127" s="781"/>
      <c r="AP127" s="824">
        <v>0</v>
      </c>
      <c r="AQ127" s="825"/>
      <c r="AR127" s="825"/>
      <c r="AS127" s="825"/>
      <c r="AT127" s="826"/>
      <c r="AU127" s="232"/>
      <c r="AV127" s="232"/>
      <c r="AW127" s="232"/>
      <c r="AX127" s="841" t="s">
        <v>484</v>
      </c>
      <c r="AY127" s="812"/>
      <c r="AZ127" s="812"/>
      <c r="BA127" s="812"/>
      <c r="BB127" s="812"/>
      <c r="BC127" s="812"/>
      <c r="BD127" s="812"/>
      <c r="BE127" s="813"/>
      <c r="BF127" s="811" t="s">
        <v>485</v>
      </c>
      <c r="BG127" s="812"/>
      <c r="BH127" s="812"/>
      <c r="BI127" s="812"/>
      <c r="BJ127" s="812"/>
      <c r="BK127" s="812"/>
      <c r="BL127" s="813"/>
      <c r="BM127" s="811" t="s">
        <v>486</v>
      </c>
      <c r="BN127" s="812"/>
      <c r="BO127" s="812"/>
      <c r="BP127" s="812"/>
      <c r="BQ127" s="812"/>
      <c r="BR127" s="812"/>
      <c r="BS127" s="813"/>
      <c r="BT127" s="811" t="s">
        <v>487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488</v>
      </c>
      <c r="CQ127" s="752"/>
      <c r="CR127" s="752"/>
      <c r="CS127" s="752"/>
      <c r="CT127" s="752"/>
      <c r="CU127" s="752"/>
      <c r="CV127" s="752"/>
      <c r="CW127" s="752"/>
      <c r="CX127" s="752"/>
      <c r="CY127" s="752"/>
      <c r="CZ127" s="752"/>
      <c r="DA127" s="752"/>
      <c r="DB127" s="752"/>
      <c r="DC127" s="752"/>
      <c r="DD127" s="752"/>
      <c r="DE127" s="752"/>
      <c r="DF127" s="753"/>
      <c r="DG127" s="816" t="s">
        <v>439</v>
      </c>
      <c r="DH127" s="817"/>
      <c r="DI127" s="817"/>
      <c r="DJ127" s="817"/>
      <c r="DK127" s="817"/>
      <c r="DL127" s="817" t="s">
        <v>438</v>
      </c>
      <c r="DM127" s="817"/>
      <c r="DN127" s="817"/>
      <c r="DO127" s="817"/>
      <c r="DP127" s="817"/>
      <c r="DQ127" s="817" t="s">
        <v>438</v>
      </c>
      <c r="DR127" s="817"/>
      <c r="DS127" s="817"/>
      <c r="DT127" s="817"/>
      <c r="DU127" s="817"/>
      <c r="DV127" s="794" t="s">
        <v>438</v>
      </c>
      <c r="DW127" s="794"/>
      <c r="DX127" s="794"/>
      <c r="DY127" s="794"/>
      <c r="DZ127" s="795"/>
    </row>
    <row r="128" spans="1:130" s="230" customFormat="1" ht="26.25" customHeight="1" thickBot="1" x14ac:dyDescent="0.2">
      <c r="A128" s="796" t="s">
        <v>489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490</v>
      </c>
      <c r="X128" s="798"/>
      <c r="Y128" s="798"/>
      <c r="Z128" s="799"/>
      <c r="AA128" s="800">
        <v>10460</v>
      </c>
      <c r="AB128" s="801"/>
      <c r="AC128" s="801"/>
      <c r="AD128" s="801"/>
      <c r="AE128" s="802"/>
      <c r="AF128" s="803">
        <v>26994</v>
      </c>
      <c r="AG128" s="801"/>
      <c r="AH128" s="801"/>
      <c r="AI128" s="801"/>
      <c r="AJ128" s="802"/>
      <c r="AK128" s="803">
        <v>21136</v>
      </c>
      <c r="AL128" s="801"/>
      <c r="AM128" s="801"/>
      <c r="AN128" s="801"/>
      <c r="AO128" s="802"/>
      <c r="AP128" s="804"/>
      <c r="AQ128" s="805"/>
      <c r="AR128" s="805"/>
      <c r="AS128" s="805"/>
      <c r="AT128" s="806"/>
      <c r="AU128" s="232"/>
      <c r="AV128" s="232"/>
      <c r="AW128" s="232"/>
      <c r="AX128" s="807" t="s">
        <v>491</v>
      </c>
      <c r="AY128" s="808"/>
      <c r="AZ128" s="808"/>
      <c r="BA128" s="808"/>
      <c r="BB128" s="808"/>
      <c r="BC128" s="808"/>
      <c r="BD128" s="808"/>
      <c r="BE128" s="809"/>
      <c r="BF128" s="786" t="s">
        <v>438</v>
      </c>
      <c r="BG128" s="787"/>
      <c r="BH128" s="787"/>
      <c r="BI128" s="787"/>
      <c r="BJ128" s="787"/>
      <c r="BK128" s="787"/>
      <c r="BL128" s="810"/>
      <c r="BM128" s="786">
        <v>12.63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492</v>
      </c>
      <c r="CQ128" s="730"/>
      <c r="CR128" s="730"/>
      <c r="CS128" s="730"/>
      <c r="CT128" s="730"/>
      <c r="CU128" s="730"/>
      <c r="CV128" s="730"/>
      <c r="CW128" s="730"/>
      <c r="CX128" s="730"/>
      <c r="CY128" s="730"/>
      <c r="CZ128" s="730"/>
      <c r="DA128" s="730"/>
      <c r="DB128" s="730"/>
      <c r="DC128" s="730"/>
      <c r="DD128" s="730"/>
      <c r="DE128" s="730"/>
      <c r="DF128" s="731"/>
      <c r="DG128" s="790" t="s">
        <v>438</v>
      </c>
      <c r="DH128" s="791"/>
      <c r="DI128" s="791"/>
      <c r="DJ128" s="791"/>
      <c r="DK128" s="791"/>
      <c r="DL128" s="791" t="s">
        <v>438</v>
      </c>
      <c r="DM128" s="791"/>
      <c r="DN128" s="791"/>
      <c r="DO128" s="791"/>
      <c r="DP128" s="791"/>
      <c r="DQ128" s="791" t="s">
        <v>438</v>
      </c>
      <c r="DR128" s="791"/>
      <c r="DS128" s="791"/>
      <c r="DT128" s="791"/>
      <c r="DU128" s="791"/>
      <c r="DV128" s="792" t="s">
        <v>438</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493</v>
      </c>
      <c r="X129" s="777"/>
      <c r="Y129" s="777"/>
      <c r="Z129" s="778"/>
      <c r="AA129" s="779">
        <v>17194805</v>
      </c>
      <c r="AB129" s="780"/>
      <c r="AC129" s="780"/>
      <c r="AD129" s="780"/>
      <c r="AE129" s="781"/>
      <c r="AF129" s="782">
        <v>17747156</v>
      </c>
      <c r="AG129" s="780"/>
      <c r="AH129" s="780"/>
      <c r="AI129" s="780"/>
      <c r="AJ129" s="781"/>
      <c r="AK129" s="782">
        <v>17276258</v>
      </c>
      <c r="AL129" s="780"/>
      <c r="AM129" s="780"/>
      <c r="AN129" s="780"/>
      <c r="AO129" s="781"/>
      <c r="AP129" s="783"/>
      <c r="AQ129" s="784"/>
      <c r="AR129" s="784"/>
      <c r="AS129" s="784"/>
      <c r="AT129" s="785"/>
      <c r="AU129" s="233"/>
      <c r="AV129" s="233"/>
      <c r="AW129" s="233"/>
      <c r="AX129" s="751" t="s">
        <v>494</v>
      </c>
      <c r="AY129" s="752"/>
      <c r="AZ129" s="752"/>
      <c r="BA129" s="752"/>
      <c r="BB129" s="752"/>
      <c r="BC129" s="752"/>
      <c r="BD129" s="752"/>
      <c r="BE129" s="753"/>
      <c r="BF129" s="770" t="s">
        <v>442</v>
      </c>
      <c r="BG129" s="771"/>
      <c r="BH129" s="771"/>
      <c r="BI129" s="771"/>
      <c r="BJ129" s="771"/>
      <c r="BK129" s="771"/>
      <c r="BL129" s="772"/>
      <c r="BM129" s="770">
        <v>17.63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496</v>
      </c>
      <c r="X130" s="777"/>
      <c r="Y130" s="777"/>
      <c r="Z130" s="778"/>
      <c r="AA130" s="779">
        <v>3802075</v>
      </c>
      <c r="AB130" s="780"/>
      <c r="AC130" s="780"/>
      <c r="AD130" s="780"/>
      <c r="AE130" s="781"/>
      <c r="AF130" s="782">
        <v>4016638</v>
      </c>
      <c r="AG130" s="780"/>
      <c r="AH130" s="780"/>
      <c r="AI130" s="780"/>
      <c r="AJ130" s="781"/>
      <c r="AK130" s="782">
        <v>4039618</v>
      </c>
      <c r="AL130" s="780"/>
      <c r="AM130" s="780"/>
      <c r="AN130" s="780"/>
      <c r="AO130" s="781"/>
      <c r="AP130" s="783"/>
      <c r="AQ130" s="784"/>
      <c r="AR130" s="784"/>
      <c r="AS130" s="784"/>
      <c r="AT130" s="785"/>
      <c r="AU130" s="233"/>
      <c r="AV130" s="233"/>
      <c r="AW130" s="233"/>
      <c r="AX130" s="751" t="s">
        <v>497</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498</v>
      </c>
      <c r="X131" s="761"/>
      <c r="Y131" s="761"/>
      <c r="Z131" s="762"/>
      <c r="AA131" s="763">
        <v>13392730</v>
      </c>
      <c r="AB131" s="764"/>
      <c r="AC131" s="764"/>
      <c r="AD131" s="764"/>
      <c r="AE131" s="765"/>
      <c r="AF131" s="766">
        <v>13730518</v>
      </c>
      <c r="AG131" s="764"/>
      <c r="AH131" s="764"/>
      <c r="AI131" s="764"/>
      <c r="AJ131" s="765"/>
      <c r="AK131" s="766">
        <v>13236640</v>
      </c>
      <c r="AL131" s="764"/>
      <c r="AM131" s="764"/>
      <c r="AN131" s="764"/>
      <c r="AO131" s="765"/>
      <c r="AP131" s="767"/>
      <c r="AQ131" s="768"/>
      <c r="AR131" s="768"/>
      <c r="AS131" s="768"/>
      <c r="AT131" s="769"/>
      <c r="AU131" s="233"/>
      <c r="AV131" s="233"/>
      <c r="AW131" s="233"/>
      <c r="AX131" s="729" t="s">
        <v>499</v>
      </c>
      <c r="AY131" s="730"/>
      <c r="AZ131" s="730"/>
      <c r="BA131" s="730"/>
      <c r="BB131" s="730"/>
      <c r="BC131" s="730"/>
      <c r="BD131" s="730"/>
      <c r="BE131" s="731"/>
      <c r="BF131" s="732" t="s">
        <v>438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501</v>
      </c>
      <c r="W132" s="742"/>
      <c r="X132" s="742"/>
      <c r="Y132" s="742"/>
      <c r="Z132" s="743"/>
      <c r="AA132" s="744">
        <v>-5.8952431699999996</v>
      </c>
      <c r="AB132" s="745"/>
      <c r="AC132" s="745"/>
      <c r="AD132" s="745"/>
      <c r="AE132" s="746"/>
      <c r="AF132" s="747">
        <v>-4.2077509400000004</v>
      </c>
      <c r="AG132" s="745"/>
      <c r="AH132" s="745"/>
      <c r="AI132" s="745"/>
      <c r="AJ132" s="746"/>
      <c r="AK132" s="747">
        <v>-4.8411077100000002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502</v>
      </c>
      <c r="W133" s="721"/>
      <c r="X133" s="721"/>
      <c r="Y133" s="721"/>
      <c r="Z133" s="722"/>
      <c r="AA133" s="723">
        <v>-4.0999999999999996</v>
      </c>
      <c r="AB133" s="724"/>
      <c r="AC133" s="724"/>
      <c r="AD133" s="724"/>
      <c r="AE133" s="725"/>
      <c r="AF133" s="723">
        <v>-4.8</v>
      </c>
      <c r="AG133" s="724"/>
      <c r="AH133" s="724"/>
      <c r="AI133" s="724"/>
      <c r="AJ133" s="725"/>
      <c r="AK133" s="723">
        <v>-4.9000000000000004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s7tUOJ0WObzq5rJw98HFUPgw+aiZ9SQ3OSAMSeLSpoUcIE6Um5Mavqav/54wKVi9xjpW+oaX+/fi+lE0eK0Rg==" saltValue="Yn3JUEEoY1tpX7Idyf30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1AF8E-6B79-49DD-B340-E80E5E844A53}">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n6rJdhsV6VUxwbGMeJhhXpNUQ58g88laP6316HZbndDZagjzCq/AxKk1p5t6qLqu0PmLJnv7VTiFeCDKZZnXg==" saltValue="r9e0faPmcY9qLUYD/K0R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1XU9b6kSISw4OuSGK/tMGXeTIvzI62PZEMjbMzHbSTzNwtmTAcsKBRiHApW9yWJwlKOiQ5yxI5yllsIffvlmw==" saltValue="Te8Fjnp2nmZssZ5iqRcQJQ=="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511</v>
      </c>
      <c r="AL9" s="1131"/>
      <c r="AM9" s="1131"/>
      <c r="AN9" s="1132"/>
      <c r="AO9" s="281">
        <v>4223378</v>
      </c>
      <c r="AP9" s="281">
        <v>99243</v>
      </c>
      <c r="AQ9" s="282">
        <v>105319</v>
      </c>
      <c r="AR9" s="283">
        <v>-5.8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512</v>
      </c>
      <c r="AL10" s="1131"/>
      <c r="AM10" s="1131"/>
      <c r="AN10" s="1132"/>
      <c r="AO10" s="284">
        <v>592342</v>
      </c>
      <c r="AP10" s="284">
        <v>13919</v>
      </c>
      <c r="AQ10" s="285">
        <v>9860</v>
      </c>
      <c r="AR10" s="286">
        <v>41.2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513</v>
      </c>
      <c r="AL11" s="1131"/>
      <c r="AM11" s="1131"/>
      <c r="AN11" s="1132"/>
      <c r="AO11" s="284">
        <v>201426</v>
      </c>
      <c r="AP11" s="284">
        <v>4733</v>
      </c>
      <c r="AQ11" s="285">
        <v>1656</v>
      </c>
      <c r="AR11" s="286">
        <v>185.8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514</v>
      </c>
      <c r="AL12" s="1131"/>
      <c r="AM12" s="1131"/>
      <c r="AN12" s="1132"/>
      <c r="AO12" s="284" t="s">
        <v>515</v>
      </c>
      <c r="AP12" s="284" t="s">
        <v>515</v>
      </c>
      <c r="AQ12" s="285">
        <v>3</v>
      </c>
      <c r="AR12" s="286" t="s">
        <v>515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516</v>
      </c>
      <c r="AL13" s="1131"/>
      <c r="AM13" s="1131"/>
      <c r="AN13" s="1132"/>
      <c r="AO13" s="284">
        <v>27251</v>
      </c>
      <c r="AP13" s="284">
        <v>640</v>
      </c>
      <c r="AQ13" s="285">
        <v>4056</v>
      </c>
      <c r="AR13" s="286">
        <v>-84.2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517</v>
      </c>
      <c r="AL14" s="1131"/>
      <c r="AM14" s="1131"/>
      <c r="AN14" s="1132"/>
      <c r="AO14" s="284">
        <v>62769</v>
      </c>
      <c r="AP14" s="284">
        <v>1475</v>
      </c>
      <c r="AQ14" s="285">
        <v>2339</v>
      </c>
      <c r="AR14" s="286">
        <v>-36.9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518</v>
      </c>
      <c r="AL15" s="1134"/>
      <c r="AM15" s="1134"/>
      <c r="AN15" s="1135"/>
      <c r="AO15" s="284">
        <v>-321805</v>
      </c>
      <c r="AP15" s="284">
        <v>-7562</v>
      </c>
      <c r="AQ15" s="285">
        <v>-7717</v>
      </c>
      <c r="AR15" s="286">
        <v>-2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4785361</v>
      </c>
      <c r="AP16" s="284">
        <v>112449</v>
      </c>
      <c r="AQ16" s="285">
        <v>115515</v>
      </c>
      <c r="AR16" s="286">
        <v>-2.7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523</v>
      </c>
      <c r="AL21" s="1137"/>
      <c r="AM21" s="1137"/>
      <c r="AN21" s="1138"/>
      <c r="AO21" s="297">
        <v>9.4</v>
      </c>
      <c r="AP21" s="298">
        <v>10.69</v>
      </c>
      <c r="AQ21" s="299">
        <v>-1.29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524</v>
      </c>
      <c r="AL22" s="1137"/>
      <c r="AM22" s="1137"/>
      <c r="AN22" s="1138"/>
      <c r="AO22" s="302">
        <v>97.6</v>
      </c>
      <c r="AP22" s="303">
        <v>97.4</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528</v>
      </c>
      <c r="AL32" s="1121"/>
      <c r="AM32" s="1121"/>
      <c r="AN32" s="1122"/>
      <c r="AO32" s="312">
        <v>2840415</v>
      </c>
      <c r="AP32" s="312">
        <v>66745</v>
      </c>
      <c r="AQ32" s="313">
        <v>74824</v>
      </c>
      <c r="AR32" s="314">
        <v>-10.8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529</v>
      </c>
      <c r="AL33" s="1121"/>
      <c r="AM33" s="1121"/>
      <c r="AN33" s="1122"/>
      <c r="AO33" s="312" t="s">
        <v>515</v>
      </c>
      <c r="AP33" s="312" t="s">
        <v>515</v>
      </c>
      <c r="AQ33" s="313" t="s">
        <v>515</v>
      </c>
      <c r="AR33" s="314" t="s">
        <v>515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530</v>
      </c>
      <c r="AL34" s="1121"/>
      <c r="AM34" s="1121"/>
      <c r="AN34" s="1122"/>
      <c r="AO34" s="312" t="s">
        <v>515</v>
      </c>
      <c r="AP34" s="312" t="s">
        <v>515</v>
      </c>
      <c r="AQ34" s="313">
        <v>1</v>
      </c>
      <c r="AR34" s="314" t="s">
        <v>515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531</v>
      </c>
      <c r="AL35" s="1121"/>
      <c r="AM35" s="1121"/>
      <c r="AN35" s="1122"/>
      <c r="AO35" s="312">
        <v>429930</v>
      </c>
      <c r="AP35" s="312">
        <v>10103</v>
      </c>
      <c r="AQ35" s="313">
        <v>17427</v>
      </c>
      <c r="AR35" s="314">
        <v>-42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532</v>
      </c>
      <c r="AL36" s="1121"/>
      <c r="AM36" s="1121"/>
      <c r="AN36" s="1122"/>
      <c r="AO36" s="312">
        <v>148374</v>
      </c>
      <c r="AP36" s="312">
        <v>3487</v>
      </c>
      <c r="AQ36" s="313">
        <v>2447</v>
      </c>
      <c r="AR36" s="314">
        <v>42.5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533</v>
      </c>
      <c r="AL37" s="1121"/>
      <c r="AM37" s="1121"/>
      <c r="AN37" s="1122"/>
      <c r="AO37" s="312">
        <v>875</v>
      </c>
      <c r="AP37" s="312">
        <v>21</v>
      </c>
      <c r="AQ37" s="313">
        <v>591</v>
      </c>
      <c r="AR37" s="314">
        <v>-96.4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534</v>
      </c>
      <c r="AL38" s="1124"/>
      <c r="AM38" s="1124"/>
      <c r="AN38" s="1125"/>
      <c r="AO38" s="315">
        <v>360</v>
      </c>
      <c r="AP38" s="315">
        <v>8</v>
      </c>
      <c r="AQ38" s="316">
        <v>2</v>
      </c>
      <c r="AR38" s="304">
        <v>300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535</v>
      </c>
      <c r="AL39" s="1124"/>
      <c r="AM39" s="1124"/>
      <c r="AN39" s="1125"/>
      <c r="AO39" s="312">
        <v>-21136</v>
      </c>
      <c r="AP39" s="312">
        <v>-497</v>
      </c>
      <c r="AQ39" s="313">
        <v>-3618</v>
      </c>
      <c r="AR39" s="314">
        <v>-86.3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536</v>
      </c>
      <c r="AL40" s="1121"/>
      <c r="AM40" s="1121"/>
      <c r="AN40" s="1122"/>
      <c r="AO40" s="312">
        <v>-4039618</v>
      </c>
      <c r="AP40" s="312">
        <v>-94925</v>
      </c>
      <c r="AQ40" s="313">
        <v>-63812</v>
      </c>
      <c r="AR40" s="314">
        <v>48.8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305</v>
      </c>
      <c r="AL41" s="1127"/>
      <c r="AM41" s="1127"/>
      <c r="AN41" s="1128"/>
      <c r="AO41" s="312">
        <v>-640800</v>
      </c>
      <c r="AP41" s="312">
        <v>-15058</v>
      </c>
      <c r="AQ41" s="313">
        <v>27863</v>
      </c>
      <c r="AR41" s="314">
        <v>-154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506</v>
      </c>
      <c r="AN49" s="1115" t="s">
        <v>540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4462980</v>
      </c>
      <c r="AN51" s="334">
        <v>96742</v>
      </c>
      <c r="AO51" s="335">
        <v>-13.3</v>
      </c>
      <c r="AP51" s="336">
        <v>85173</v>
      </c>
      <c r="AQ51" s="337">
        <v>-4.3</v>
      </c>
      <c r="AR51" s="338">
        <v>-9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3286488</v>
      </c>
      <c r="AN52" s="342">
        <v>71239</v>
      </c>
      <c r="AO52" s="343">
        <v>-8.1</v>
      </c>
      <c r="AP52" s="344">
        <v>43913</v>
      </c>
      <c r="AQ52" s="345">
        <v>-3.4</v>
      </c>
      <c r="AR52" s="346">
        <v>-4.7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7029582</v>
      </c>
      <c r="AN53" s="334">
        <v>155309</v>
      </c>
      <c r="AO53" s="335">
        <v>60.5</v>
      </c>
      <c r="AP53" s="336">
        <v>94081</v>
      </c>
      <c r="AQ53" s="337">
        <v>10.5</v>
      </c>
      <c r="AR53" s="338">
        <v>50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4457750</v>
      </c>
      <c r="AN54" s="342">
        <v>98488</v>
      </c>
      <c r="AO54" s="343">
        <v>38.299999999999997</v>
      </c>
      <c r="AP54" s="344">
        <v>48949</v>
      </c>
      <c r="AQ54" s="345">
        <v>11.5</v>
      </c>
      <c r="AR54" s="346">
        <v>26.8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7563728</v>
      </c>
      <c r="AN55" s="334">
        <v>170201</v>
      </c>
      <c r="AO55" s="335">
        <v>9.6</v>
      </c>
      <c r="AP55" s="336">
        <v>92632</v>
      </c>
      <c r="AQ55" s="337">
        <v>-1.5</v>
      </c>
      <c r="AR55" s="338">
        <v>11.1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3341792</v>
      </c>
      <c r="AN56" s="342">
        <v>75198</v>
      </c>
      <c r="AO56" s="343">
        <v>-23.6</v>
      </c>
      <c r="AP56" s="344">
        <v>47978</v>
      </c>
      <c r="AQ56" s="345">
        <v>-2</v>
      </c>
      <c r="AR56" s="346">
        <v>-21.6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6061585</v>
      </c>
      <c r="AN57" s="334">
        <v>139510</v>
      </c>
      <c r="AO57" s="335">
        <v>-18</v>
      </c>
      <c r="AP57" s="336">
        <v>96469</v>
      </c>
      <c r="AQ57" s="337">
        <v>4.0999999999999996</v>
      </c>
      <c r="AR57" s="338">
        <v>-22.1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3982466</v>
      </c>
      <c r="AN58" s="342">
        <v>91658</v>
      </c>
      <c r="AO58" s="343">
        <v>21.9</v>
      </c>
      <c r="AP58" s="344">
        <v>49775</v>
      </c>
      <c r="AQ58" s="345">
        <v>3.7</v>
      </c>
      <c r="AR58" s="346">
        <v>18.2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4706810</v>
      </c>
      <c r="AN59" s="334">
        <v>110603</v>
      </c>
      <c r="AO59" s="335">
        <v>-20.7</v>
      </c>
      <c r="AP59" s="336">
        <v>85743</v>
      </c>
      <c r="AQ59" s="337">
        <v>-11.1</v>
      </c>
      <c r="AR59" s="338">
        <v>-9.6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1780143</v>
      </c>
      <c r="AN60" s="342">
        <v>41831</v>
      </c>
      <c r="AO60" s="343">
        <v>-54.4</v>
      </c>
      <c r="AP60" s="344">
        <v>45231</v>
      </c>
      <c r="AQ60" s="345">
        <v>-9.1</v>
      </c>
      <c r="AR60" s="346">
        <v>-45.3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5964937</v>
      </c>
      <c r="AN61" s="349">
        <v>134473</v>
      </c>
      <c r="AO61" s="350">
        <v>3.6</v>
      </c>
      <c r="AP61" s="351">
        <v>90820</v>
      </c>
      <c r="AQ61" s="352">
        <v>-0.5</v>
      </c>
      <c r="AR61" s="338">
        <v>4.0999999999999996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3369728</v>
      </c>
      <c r="AN62" s="342">
        <v>75683</v>
      </c>
      <c r="AO62" s="343">
        <v>-5.2</v>
      </c>
      <c r="AP62" s="344">
        <v>47169</v>
      </c>
      <c r="AQ62" s="345">
        <v>0.1</v>
      </c>
      <c r="AR62" s="346">
        <v>-5.3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Fu0yv3K4yFEPYGWugaNkwUerrr1pTSCCmZaQr15/IbSaFL+5OYP89igDB3pjH5QdFUnVTDe6Vs5wxzbsn0XfQ==" saltValue="L/H2560GiwCmOlGa0tfh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1" spans="125:125" ht="13.5" hidden="1" customHeight="1" x14ac:dyDescent="0.15">
      <c r="DU121" s="259"/>
    </row>
  </sheetData>
  <sheetProtection algorithmName="SHA-512" hashValue="jGq7RvIeSZCtjdMPAd4X4+XU76CLLzSojKOATFXLtfntAhTllo38vYWJtQnikKbJCIdtkt6apJhvPoOvonvSQA==" saltValue="F1RRTdjsCa2+NWJCZ8PQ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mbLjTVga+YW1u20CfjhjLsFU4Kd6WvG4hQbBgTIwPDdJlAa+JZTsm00gwmU/yLzI3f1bdtz512W8pGygxlJhdg==" saltValue="0ZdD++Ja3AtzHNm9ugpk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19.739999999999998</v>
      </c>
      <c r="G47" s="12">
        <v>20.36</v>
      </c>
      <c r="H47" s="12">
        <v>19.68</v>
      </c>
      <c r="I47" s="12">
        <v>19.03</v>
      </c>
      <c r="J47" s="13">
        <v>19.55</v>
      </c>
    </row>
    <row r="48" spans="2:10" ht="57.75" customHeight="1" x14ac:dyDescent="0.15">
      <c r="B48" s="14"/>
      <c r="C48" s="1141" t="s">
        <v>4</v>
      </c>
      <c r="D48" s="1141"/>
      <c r="E48" s="1142"/>
      <c r="F48" s="15">
        <v>9.23</v>
      </c>
      <c r="G48" s="16">
        <v>9.2799999999999994</v>
      </c>
      <c r="H48" s="16">
        <v>10.9</v>
      </c>
      <c r="I48" s="16">
        <v>9.51</v>
      </c>
      <c r="J48" s="17">
        <v>10.63</v>
      </c>
    </row>
    <row r="49" spans="2:10" ht="57.75" customHeight="1" thickBot="1" x14ac:dyDescent="0.2">
      <c r="B49" s="18"/>
      <c r="C49" s="1143" t="s">
        <v>5</v>
      </c>
      <c r="D49" s="1143"/>
      <c r="E49" s="1144"/>
      <c r="F49" s="19">
        <v>13.93</v>
      </c>
      <c r="G49" s="20">
        <v>13.1</v>
      </c>
      <c r="H49" s="20">
        <v>10.34</v>
      </c>
      <c r="I49" s="20">
        <v>12.45</v>
      </c>
      <c r="J49" s="21">
        <v>9.52</v>
      </c>
    </row>
    <row r="50" spans="2:10" x14ac:dyDescent="0.15"/>
  </sheetData>
  <sheetProtection algorithmName="SHA-512" hashValue="wcvDiaykEIusNmfGd2WkeEDBgbfL+kVoXXus0Em0sakwnbxei7GgcRk4ZDuLo0qlhEtO0N6a8XMVRnJyV8aw6g==" saltValue="+nGNyuK3clxEghqrnAms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2024-03-15T01:02:33Z</cp:lastPrinted>
  <dcterms:created xsi:type="dcterms:W3CDTF">2024-02-05T03:35:30Z</dcterms:created>
  <dcterms:modified xsi:type="dcterms:W3CDTF">2024-09-18T10:28:50Z</dcterms:modified>
  <cp:category/>
</cp:coreProperties>
</file>