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B8779D23-66F6-4E00-92F0-7B1C43286F05}" xr6:coauthVersionLast="47" xr6:coauthVersionMax="47" xr10:uidLastSave="{00000000-0000-0000-0000-000000000000}"/>
  <bookViews>
    <workbookView xWindow="1275" yWindow="-120" windowWidth="27645" windowHeight="16440" tabRatio="850"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A69" i="12" l="1"/>
  <c r="AA70" i="12"/>
  <c r="AA71" i="12"/>
  <c r="AA72" i="12"/>
  <c r="AA73" i="12"/>
  <c r="AA74" i="12"/>
  <c r="AA75" i="12"/>
  <c r="AA76" i="12"/>
  <c r="AA68" i="12"/>
  <c r="AA7" i="12" l="1"/>
  <c r="AA30" i="12"/>
  <c r="AA31" i="12"/>
  <c r="AA32" i="12"/>
  <c r="AA33" i="12"/>
  <c r="AA34" i="12"/>
  <c r="AA29" i="12"/>
  <c r="AA28" i="12"/>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W40" i="10" s="1"/>
  <c r="BW41" i="10" s="1"/>
  <c r="BW42" i="10" s="1"/>
  <c r="C34" i="10"/>
  <c r="AM34" i="10" l="1"/>
  <c r="AM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<sst xmlns="http://schemas.openxmlformats.org/spreadsheetml/2006/main" count="1128" uniqueCount="619">
  <si>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</si>
  <si>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</si>
  <si>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</si>
  <si>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</si>
  <si>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</si>
  <si>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</si>
  <si>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</si>
  <si>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</si>
  <si>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</si>
  <si>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</si>
  <si>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</si>
  <si>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</si>
  <si>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</si>
  <si>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</si>
  <si>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</si>
  <si>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</si>
  <si>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</si>
  <si>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</si>
  <si>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</si>
  <si>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</si>
  <si>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</si>
  <si>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</si>
  <si>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</si>
  <si>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</si>
  <si>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</si>
  <si>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</si>
  <si>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</si>
  <si>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</si>
  <si>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</si>
  <si>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</si>
  <si>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</si>
  <si>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</si>
  <si>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</si>
  <si>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</si>
  <si>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</si>
  <si>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</si>
  <si>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</si>
  <si>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</si>
  <si>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</si>
  <si>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</si>
  <si>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</si>
  <si>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</si>
  <si>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</si>
  <si>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</si>
  <si>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</si>
  <si>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</si>
  <si>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</si>
  <si>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</si>
  <si>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</si>
  <si>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</si>
  <si>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</si>
  <si>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</si>
  <si>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</si>
  <si>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</si>
  <si>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</si>
  <si>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</si>
  <si>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</si>
  <si>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</si>
  <si>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</si>
  <si>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</si>
  <si>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</si>
  <si>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</si>
  <si>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</si>
  <si>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</si>
  <si>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</si>
  <si>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</si>
  <si>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</si>
  <si>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</si>
  <si>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</si>
  <si>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</si>
  <si>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</si>
  <si>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</si>
  <si>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</si>
  <si>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</si>
  <si>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</si>
  <si>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</si>
  <si>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</si>
  <si>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</si>
  <si>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</si>
  <si>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</si>
  <si>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</si>
  <si>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</si>
  <si>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</si>
  <si>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</si>
  <si>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</si>
  <si>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</si>
  <si>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</si>
  <si>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</si>
  <si>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</si>
  <si>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</si>
  <si>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</si>
  <si>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</si>
  <si>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</si>
  <si>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</si>
  <si>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</si>
  <si>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</si>
  <si>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</si>
  <si>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</si>
  <si>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</si>
  <si>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</si>
  <si>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</si>
  <si>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</si>
  <si>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</si>
  <si>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</si>
  <si>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</si>
  <si>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</si>
  <si>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</si>
  <si>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</si>
  <si>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</si>
  <si>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</si>
  <si>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</si>
  <si>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</si>
  <si>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</si>
  <si>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</si>
  <si>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</si>
  <si>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</si>
  <si>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</si>
  <si>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</si>
  <si>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</si>
  <si>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</si>
  <si>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</si>
  <si>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</si>
  <si>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</si>
  <si>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</si>
  <si>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</si>
  <si>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</si>
  <si>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</si>
  <si>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</si>
  <si>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</si>
  <si>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</si>
  <si>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</si>
  <si>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</si>
  <si>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</si>
  <si>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</si>
  <si>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</si>
  <si>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</si>
  <si>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</si>
  <si>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</si>
  <si>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</si>
  <si>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</si>
  <si>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</si>
  <si>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</si>
  <si>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</si>
  <si>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</si>
  <si>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</si>
  <si>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</si>
  <si>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</si>
  <si>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</si>
  <si>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</si>
  <si>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</si>
  <si>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</si>
  <si>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</si>
  <si>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</si>
  <si>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</si>
  <si>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</si>
  <si>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</si>
  <si>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</si>
  <si>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</si>
  <si>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</si>
  <si>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</si>
  <si>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</si>
  <si>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</si>
  <si>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</si>
  <si>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</si>
  <si>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</si>
  <si>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</si>
  <si>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</si>
  <si>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</si>
  <si>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</si>
  <si>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</si>
  <si>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</si>
  <si>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</si>
  <si>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</si>
  <si>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</si>
  <si>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</si>
  <si>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</si>
  <si>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</si>
  <si>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</si>
  <si>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</si>
  <si>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</si>
  <si>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</si>
  <si>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</si>
  <si>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</si>
  <si>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</si>
  <si>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</si>
  <si>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</si>
  <si>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</si>
  <si>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</si>
  <si>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</si>
  <si>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</si>
  <si>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</si>
  <si>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</si>
  <si>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</si>
  <si>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</si>
  <si>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</si>
  <si>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</si>
  <si>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</si>
  <si>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</si>
  <si>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</si>
  <si>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</si>
  <si>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</si>
  <si>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</si>
  <si>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</si>
  <si>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</si>
  <si>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</si>
  <si>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</si>
  <si>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</si>
  <si>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</si>
  <si>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</si>
  <si>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</si>
  <si>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</si>
  <si>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長崎県長与町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</si>
  <si>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</si>
  <si>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</si>
  <si>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</si>
  <si>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</si>
  <si>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</si>
  <si>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</si>
  <si>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</si>
  <si>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</si>
  <si>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</si>
  <si>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</si>
  <si>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</si>
  <si>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</si>
  <si>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</si>
  <si>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</si>
  <si>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</si>
  <si>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</si>
  <si>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</si>
  <si>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</si>
  <si>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</si>
  <si>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</si>
  <si>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</si>
  <si>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</si>
  <si>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</si>
  <si>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</si>
  <si>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</si>
  <si>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</si>
  <si>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</si>
  <si>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</si>
  <si>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</si>
  <si>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</si>
  <si>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</si>
  <si>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</si>
  <si>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</si>
  <si>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</si>
  <si>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</si>
  <si>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</si>
  <si>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</si>
  <si>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</si>
  <si>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</si>
  <si>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</si>
  <si>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</si>
  <si>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</si>
  <si>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</si>
  <si>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</si>
  <si>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</si>
  <si>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</si>
  <si>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</si>
  <si>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</si>
  <si>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</si>
  <si>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</si>
  <si>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</si>
  <si>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</si>
  <si>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</si>
  <si>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</si>
  <si>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</si>
  <si>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</si>
  <si>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</si>
  <si>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</si>
  <si>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</si>
  <si>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</si>
  <si>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</si>
  <si>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</si>
  <si>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</si>
  <si>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</si>
  <si>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</si>
  <si>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</si>
  <si>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</si>
  <si>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</si>
  <si>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</si>
  <si>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</si>
  <si>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</si>
  <si>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</si>
  <si>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</si>
  <si>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</si>
  <si>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</si>
  <si>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</si>
  <si>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</si>
  <si>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</si>
  <si>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</si>
  <si>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</si>
  <si>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</si>
  <si>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</si>
  <si>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</si>
  <si>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</si>
  <si>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</si>
  <si>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</si>
  <si>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</si>
  <si>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</si>
  <si>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</si>
  <si>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</si>
  <si>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</si>
  <si>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</si>
  <si>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</si>
  <si>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</si>
  <si>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</si>
  <si>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</si>
  <si>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</si>
  <si>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</si>
  <si>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</si>
  <si>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</si>
  <si>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</si>
  <si>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</si>
  <si>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</si>
  <si>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</si>
  <si>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</si>
  <si>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</si>
  <si>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</si>
  <si>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</si>
  <si>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</si>
  <si>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</si>
  <si>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</si>
  <si>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</si>
  <si>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</si>
  <si>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</si>
  <si>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</si>
  <si>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</si>
  <si>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</si>
  <si>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</si>
  <si>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</si>
  <si>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</si>
  <si>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</si>
  <si>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</si>
  <si>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</si>
  <si>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</si>
  <si>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</si>
  <si>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</si>
  <si>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</si>
  <si>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</si>
  <si>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</si>
  <si>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</si>
  <si>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</si>
  <si>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</si>
  <si>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</si>
  <si>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</si>
  <si>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</si>
  <si>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</si>
  <si>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</si>
  <si>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</si>
  <si>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</si>
  <si>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</si>
  <si>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</si>
  <si>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</si>
  <si>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</si>
  <si>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</si>
  <si>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</si>
  <si>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</si>
  <si>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</si>
  <si>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</si>
  <si>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</si>
  <si>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</si>
  <si>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</si>
  <si>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長崎県長与町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</si>
  <si>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</si>
  <si>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</si>
  <si>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</si>
  <si>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</si>
  <si>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</si>
  <si>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</si>
  <si>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</si>
  <si>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</si>
  <si>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</si>
  <si>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</si>
  <si>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</si>
  <si>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</si>
  <si>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</si>
  <si>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</si>
  <si>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</si>
  <si>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</si>
  <si>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</si>
  <si>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</si>
  <si>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</si>
  <si>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</si>
  <si>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</si>
  <si>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</si>
  <si>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</si>
  <si>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</si>
  <si>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</si>
  <si>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</si>
  <si>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</si>
  <si>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</si>
  <si>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</si>
  <si>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</si>
  <si>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</si>
  <si>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</si>
  <si>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</si>
  <si>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</si>
  <si>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</si>
  <si>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</si>
  <si>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</si>
  <si>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</si>
  <si>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</si>
  <si>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</si>
  <si>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</si>
  <si>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長崎都市計画事業長与町土地区画整理事業特別会計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</si>
  <si>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</si>
  <si>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</si>
  <si>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</si>
  <si>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</si>
  <si>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</si>
  <si>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</si>
  <si>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</si>
  <si>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</si>
  <si>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</si>
  <si>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</si>
  <si>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</si>
  <si>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</si>
  <si>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</si>
  <si>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</si>
  <si>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</si>
  <si>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</si>
  <si>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</si>
  <si>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</si>
  <si>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</si>
  <si>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</si>
  <si>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</si>
  <si>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</si>
  <si>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</si>
  <si>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</si>
  <si>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</si>
  <si>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</si>
  <si>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</si>
  <si>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</si>
  <si>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</si>
  <si>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</si>
  <si>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</si>
  <si>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</si>
  <si>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</si>
  <si>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</si>
  <si>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</si>
  <si>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</si>
  <si>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</si>
  <si>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</si>
  <si>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</si>
  <si>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</si>
  <si>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</si>
  <si>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</si>
  <si>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</si>
  <si>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</si>
  <si>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</si>
  <si>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</si>
  <si>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</si>
  <si>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</si>
  <si>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</si>
  <si>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</si>
  <si>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</si>
  <si>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</si>
  <si>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</si>
  <si>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</si>
  <si>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</si>
  <si>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</si>
  <si>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</si>
  <si>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</si>
  <si>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</si>
  <si>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</si>
  <si>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</si>
  <si>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</si>
  <si>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</si>
  <si>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</si>
  <si>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</si>
  <si>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</si>
  <si>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</si>
  <si>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</si>
  <si>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</si>
  <si>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</si>
  <si>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</si>
  <si>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</si>
  <si>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</si>
  <si>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(Ｆ)</t>
    <phoneticPr fontId="5"/>
  </si>
  <si>
    <t>国民健康保険特別会計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</si>
  <si>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</si>
  <si>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</si>
  <si>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</si>
  <si>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</si>
  <si>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</si>
  <si>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</si>
  <si>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</si>
  <si>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</si>
  <si>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</si>
  <si>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</si>
  <si>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</si>
  <si>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</si>
  <si>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</si>
  <si>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</si>
  <si>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</si>
  <si>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</si>
  <si>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</si>
  <si>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</si>
  <si>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</si>
  <si>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</si>
  <si>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</si>
  <si>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</si>
  <si>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</si>
  <si>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</si>
  <si>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</si>
  <si>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</si>
  <si>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</si>
  <si>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</si>
  <si>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</si>
  <si>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</si>
  <si>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</si>
  <si>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</si>
  <si>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</si>
  <si>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</si>
  <si>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</si>
  <si>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</si>
  <si>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</si>
  <si>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</si>
  <si>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</si>
  <si>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</si>
  <si>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</si>
  <si>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</si>
  <si>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</si>
  <si>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</si>
  <si>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</si>
  <si>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</si>
  <si>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</si>
  <si>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</si>
  <si>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</si>
  <si>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</si>
  <si>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</si>
  <si>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</si>
  <si>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</si>
  <si>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</si>
  <si>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</si>
  <si>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</si>
  <si>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</si>
  <si>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</si>
  <si>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</si>
  <si>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</si>
  <si>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</si>
  <si>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</si>
  <si>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</si>
  <si>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</si>
  <si>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</si>
  <si>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</si>
  <si>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</si>
  <si>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</si>
  <si>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</si>
  <si>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</si>
  <si>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</si>
  <si>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</si>
  <si>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</si>
  <si>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</si>
  <si>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</si>
  <si>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</si>
  <si>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</si>
  <si>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</si>
  <si>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</si>
  <si>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</si>
  <si>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</si>
  <si>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</si>
  <si>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</si>
  <si>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</si>
  <si>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</si>
  <si>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</si>
  <si>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</si>
  <si>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4.93</t>
  </si>
  <si>
    <t>▲ 7.82</t>
  </si>
  <si>
    <t>▲ 3.08</t>
  </si>
  <si>
    <t>▲ 4.14</t>
  </si>
  <si>
    <t>▲ 3.70</t>
  </si>
  <si>
    <t>下水道事業会計</t>
  </si>
  <si>
    <t>一般会計</t>
  </si>
  <si>
    <t>水道事業会計</t>
  </si>
  <si>
    <t>長崎都市計画事業長与町土地区画整理事業特別会計</t>
  </si>
  <si>
    <t>介護保険特別会計</t>
  </si>
  <si>
    <t>国民健康保険特別会計</t>
  </si>
  <si>
    <t>後期高齢者医療特別会計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</si>
  <si>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</si>
  <si>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</si>
  <si>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</si>
  <si>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</si>
  <si>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</si>
  <si>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</si>
  <si>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</si>
  <si>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</si>
  <si>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</si>
  <si>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教育振興基金</t>
    <rPh sb="0" eb="2">
      <t>キョウイク</t>
    </rPh>
    <rPh sb="2" eb="4">
      <t>シンコウ</t>
    </rPh>
    <rPh sb="4" eb="6">
      <t>キキン</t>
    </rPh>
    <phoneticPr fontId="19"/>
  </si>
  <si>
    <t>ふるさとづくり基金</t>
    <rPh sb="7" eb="9">
      <t>キキン</t>
    </rPh>
    <phoneticPr fontId="19"/>
  </si>
  <si>
    <t>地域福祉ボランティア基金</t>
    <rPh sb="0" eb="4">
      <t>チイキフクシ</t>
    </rPh>
    <rPh sb="10" eb="12">
      <t>キキン</t>
    </rPh>
    <phoneticPr fontId="19"/>
  </si>
  <si>
    <t>２１世紀ふれあい基金</t>
    <rPh sb="2" eb="4">
      <t>セイキ</t>
    </rPh>
    <rPh sb="8" eb="10">
      <t>キキン</t>
    </rPh>
    <phoneticPr fontId="19"/>
  </si>
  <si>
    <t>国際交流基金</t>
    <rPh sb="0" eb="2">
      <t>コクサイ</t>
    </rPh>
    <rPh sb="2" eb="4">
      <t>コウリュウ</t>
    </rPh>
    <rPh sb="4" eb="6">
      <t>キキン</t>
    </rPh>
    <phoneticPr fontId="19"/>
  </si>
  <si>
    <t>-</t>
    <phoneticPr fontId="2"/>
  </si>
  <si>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</si>
  <si>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</si>
  <si>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</si>
  <si>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</si>
  <si>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</si>
  <si>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</si>
  <si>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rPh sb="0" eb="2">
      <t>ナガサキ</t>
    </rPh>
    <rPh sb="2" eb="3">
      <t>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</si>
  <si>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</si>
  <si>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</si>
  <si>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</si>
  <si>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</si>
  <si>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〇</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</si>
  <si>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</si>
  <si>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</si>
  <si>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</si>
  <si>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令和２年度以降将来負担額を充当可能財源額が上回ったため負数となっており、指標としては表示されないが、類似団体平均値より下回っている。有形固定資産減価償却率については、年々上昇傾向にあり、今後もこの傾向が続くと見込まれる。
　地方債を財源とする大規模事業が控えているため、今後の将来負担比率は大きく上昇していくことが見込まれるが、起債発行残高の抑制を図り、将来負担比率の伸びを抑えることで財政の健全性を維持しつつ、公共施設等総合管理計画に基づいて老朽化した公共施設等の計画的な維持補修等に努める。</t>
    <rPh sb="1" eb="3">
      <t>ショウライ</t>
    </rPh>
    <rPh sb="3" eb="5">
      <t>フタン</t>
    </rPh>
    <rPh sb="5" eb="7">
      <t>ヒリツ</t>
    </rPh>
    <rPh sb="13" eb="15">
      <t>レイワ</t>
    </rPh>
    <rPh sb="16" eb="17">
      <t>ネン</t>
    </rPh>
    <rPh sb="17" eb="18">
      <t>ド</t>
    </rPh>
    <rPh sb="18" eb="20">
      <t>イコウ</t>
    </rPh>
    <rPh sb="20" eb="22">
      <t>ショウライ</t>
    </rPh>
    <rPh sb="22" eb="24">
      <t>フタン</t>
    </rPh>
    <rPh sb="24" eb="25">
      <t>ガク</t>
    </rPh>
    <rPh sb="26" eb="28">
      <t>ジュウトウ</t>
    </rPh>
    <rPh sb="28" eb="30">
      <t>カノウ</t>
    </rPh>
    <rPh sb="30" eb="32">
      <t>ザイゲン</t>
    </rPh>
    <rPh sb="32" eb="33">
      <t>ガク</t>
    </rPh>
    <rPh sb="34" eb="36">
      <t>ウワマワ</t>
    </rPh>
    <rPh sb="40" eb="42">
      <t>フスウ</t>
    </rPh>
    <rPh sb="49" eb="51">
      <t>シヒョウ</t>
    </rPh>
    <rPh sb="55" eb="57">
      <t>ヒョウジ</t>
    </rPh>
    <rPh sb="63" eb="65">
      <t>ルイジ</t>
    </rPh>
    <rPh sb="65" eb="67">
      <t>ダンタイ</t>
    </rPh>
    <rPh sb="67" eb="69">
      <t>ヘイキン</t>
    </rPh>
    <rPh sb="69" eb="70">
      <t>チ</t>
    </rPh>
    <rPh sb="72" eb="74">
      <t>シタマワ</t>
    </rPh>
    <rPh sb="79" eb="81">
      <t>ユウケイ</t>
    </rPh>
    <rPh sb="81" eb="83">
      <t>コテイ</t>
    </rPh>
    <rPh sb="83" eb="85">
      <t>シサン</t>
    </rPh>
    <rPh sb="85" eb="87">
      <t>ゲンカ</t>
    </rPh>
    <rPh sb="87" eb="89">
      <t>ショウキャク</t>
    </rPh>
    <rPh sb="89" eb="90">
      <t>リツ</t>
    </rPh>
    <rPh sb="96" eb="98">
      <t>ネンネン</t>
    </rPh>
    <rPh sb="98" eb="100">
      <t>ジョウショウ</t>
    </rPh>
    <rPh sb="100" eb="102">
      <t>ケイコウ</t>
    </rPh>
    <rPh sb="106" eb="108">
      <t>コンゴ</t>
    </rPh>
    <rPh sb="111" eb="113">
      <t>ケイコウ</t>
    </rPh>
    <rPh sb="114" eb="115">
      <t>ツヅ</t>
    </rPh>
    <rPh sb="117" eb="119">
      <t>ミコ</t>
    </rPh>
    <rPh sb="125" eb="128">
      <t>チホウサイ</t>
    </rPh>
    <rPh sb="129" eb="131">
      <t>ザイゲン</t>
    </rPh>
    <rPh sb="134" eb="137">
      <t>ダイキボ</t>
    </rPh>
    <rPh sb="137" eb="139">
      <t>ジギョウ</t>
    </rPh>
    <rPh sb="140" eb="141">
      <t>ヒカ</t>
    </rPh>
    <rPh sb="148" eb="150">
      <t>コンゴ</t>
    </rPh>
    <rPh sb="151" eb="153">
      <t>ショウライ</t>
    </rPh>
    <rPh sb="153" eb="155">
      <t>フタン</t>
    </rPh>
    <rPh sb="155" eb="157">
      <t>ヒリツ</t>
    </rPh>
    <rPh sb="158" eb="159">
      <t>オオ</t>
    </rPh>
    <rPh sb="161" eb="163">
      <t>ジョウショウ</t>
    </rPh>
    <rPh sb="170" eb="172">
      <t>ミコ</t>
    </rPh>
    <rPh sb="177" eb="179">
      <t>キサイ</t>
    </rPh>
    <rPh sb="179" eb="181">
      <t>ハッコウ</t>
    </rPh>
    <rPh sb="181" eb="183">
      <t>ザンダカ</t>
    </rPh>
    <rPh sb="184" eb="186">
      <t>ヨクセイ</t>
    </rPh>
    <rPh sb="187" eb="188">
      <t>ハカ</t>
    </rPh>
    <rPh sb="190" eb="192">
      <t>ショウライ</t>
    </rPh>
    <rPh sb="192" eb="194">
      <t>フタン</t>
    </rPh>
    <rPh sb="194" eb="196">
      <t>ヒリツ</t>
    </rPh>
    <rPh sb="197" eb="198">
      <t>ノ</t>
    </rPh>
    <rPh sb="200" eb="201">
      <t>オサ</t>
    </rPh>
    <rPh sb="206" eb="208">
      <t>ザイセイ</t>
    </rPh>
    <rPh sb="209" eb="212">
      <t>ケンゼンセイ</t>
    </rPh>
    <rPh sb="213" eb="215">
      <t>イジ</t>
    </rPh>
    <rPh sb="219" eb="221">
      <t>コウキョウ</t>
    </rPh>
    <rPh sb="221" eb="223">
      <t>シセツ</t>
    </rPh>
    <rPh sb="223" eb="224">
      <t>トウ</t>
    </rPh>
    <rPh sb="224" eb="226">
      <t>ソウゴウ</t>
    </rPh>
    <rPh sb="226" eb="228">
      <t>カンリ</t>
    </rPh>
    <rPh sb="228" eb="230">
      <t>ケイカク</t>
    </rPh>
    <rPh sb="231" eb="232">
      <t>モト</t>
    </rPh>
    <rPh sb="235" eb="238">
      <t>ロウキュウカ</t>
    </rPh>
    <rPh sb="240" eb="242">
      <t>コウキョウ</t>
    </rPh>
    <rPh sb="242" eb="244">
      <t>シセツ</t>
    </rPh>
    <rPh sb="244" eb="245">
      <t>トウ</t>
    </rPh>
    <rPh sb="246" eb="249">
      <t>ケイカクテキ</t>
    </rPh>
    <rPh sb="250" eb="252">
      <t>イジ</t>
    </rPh>
    <rPh sb="252" eb="254">
      <t>ホシュウ</t>
    </rPh>
    <rPh sb="254" eb="255">
      <t>トウ</t>
    </rPh>
    <rPh sb="256" eb="25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</si>
  <si>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</si>
  <si>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</si>
  <si>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</si>
  <si>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</si>
  <si>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</si>
  <si>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</si>
  <si>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将来負担比率については、令和２年度以降負数となったため表示されていないが、類似団体平均値より下回っている。実質公債費比率についても昨年度比で0.7ポイント減少し改善されている。
　実質公債費比率の改善については、高田南土地区画整理事業に係る土地開発公社用地の継続的な買戻しが令和３年度に完了したことや、標準財政規模が普通交付税等の影響により増加したことによるものである。
　今後は大型建設事業の実施により短期的な比率の上昇が見込まれるが、長期的な観点で適正な事業計画及び起債管理を行い、財政の健全性の堅持に努める。</t>
    <rPh sb="1" eb="3">
      <t>ショウライ</t>
    </rPh>
    <rPh sb="3" eb="5">
      <t>フタン</t>
    </rPh>
    <rPh sb="5" eb="7">
      <t>ヒリツ</t>
    </rPh>
    <rPh sb="13" eb="15">
      <t>レイワ</t>
    </rPh>
    <rPh sb="16" eb="18">
      <t>ネンド</t>
    </rPh>
    <rPh sb="18" eb="20">
      <t>イコウ</t>
    </rPh>
    <rPh sb="20" eb="22">
      <t>フスウ</t>
    </rPh>
    <rPh sb="28" eb="30">
      <t>ヒョウジ</t>
    </rPh>
    <rPh sb="38" eb="40">
      <t>ルイジ</t>
    </rPh>
    <rPh sb="40" eb="42">
      <t>ダンタイ</t>
    </rPh>
    <rPh sb="42" eb="44">
      <t>ヘイキン</t>
    </rPh>
    <rPh sb="44" eb="45">
      <t>チ</t>
    </rPh>
    <rPh sb="47" eb="49">
      <t>シタマワ</t>
    </rPh>
    <rPh sb="54" eb="56">
      <t>ジッシツ</t>
    </rPh>
    <rPh sb="56" eb="59">
      <t>コウサイヒ</t>
    </rPh>
    <rPh sb="59" eb="61">
      <t>ヒリツ</t>
    </rPh>
    <rPh sb="66" eb="69">
      <t>サクネンド</t>
    </rPh>
    <rPh sb="69" eb="70">
      <t>ヒ</t>
    </rPh>
    <rPh sb="78" eb="80">
      <t>ゲンショウ</t>
    </rPh>
    <rPh sb="81" eb="83">
      <t>カイゼン</t>
    </rPh>
    <rPh sb="91" eb="93">
      <t>ジッシツ</t>
    </rPh>
    <rPh sb="93" eb="96">
      <t>コウサイヒ</t>
    </rPh>
    <rPh sb="96" eb="98">
      <t>ヒリツ</t>
    </rPh>
    <rPh sb="99" eb="101">
      <t>カイゼン</t>
    </rPh>
    <rPh sb="107" eb="109">
      <t>コウダ</t>
    </rPh>
    <rPh sb="109" eb="110">
      <t>ミナミ</t>
    </rPh>
    <rPh sb="110" eb="112">
      <t>トチ</t>
    </rPh>
    <rPh sb="112" eb="114">
      <t>クカク</t>
    </rPh>
    <rPh sb="114" eb="116">
      <t>セイリ</t>
    </rPh>
    <rPh sb="116" eb="118">
      <t>ジギョウ</t>
    </rPh>
    <rPh sb="119" eb="120">
      <t>カカ</t>
    </rPh>
    <rPh sb="121" eb="123">
      <t>トチ</t>
    </rPh>
    <rPh sb="123" eb="125">
      <t>カイハツ</t>
    </rPh>
    <rPh sb="125" eb="127">
      <t>コウシャ</t>
    </rPh>
    <rPh sb="127" eb="129">
      <t>ヨウチ</t>
    </rPh>
    <rPh sb="130" eb="133">
      <t>ケイゾクテキ</t>
    </rPh>
    <rPh sb="134" eb="136">
      <t>カイモド</t>
    </rPh>
    <rPh sb="138" eb="140">
      <t>レイワ</t>
    </rPh>
    <rPh sb="141" eb="142">
      <t>ネン</t>
    </rPh>
    <rPh sb="142" eb="143">
      <t>ド</t>
    </rPh>
    <rPh sb="144" eb="146">
      <t>カンリョウ</t>
    </rPh>
    <rPh sb="152" eb="154">
      <t>ヒョウジュン</t>
    </rPh>
    <rPh sb="154" eb="156">
      <t>ザイセイ</t>
    </rPh>
    <rPh sb="156" eb="158">
      <t>キボ</t>
    </rPh>
    <rPh sb="159" eb="164">
      <t>フツウコウフゼイ</t>
    </rPh>
    <rPh sb="164" eb="165">
      <t>トウ</t>
    </rPh>
    <rPh sb="166" eb="168">
      <t>エイキョウ</t>
    </rPh>
    <rPh sb="171" eb="173">
      <t>ゾウカ</t>
    </rPh>
    <rPh sb="188" eb="190">
      <t>コンゴ</t>
    </rPh>
    <rPh sb="191" eb="193">
      <t>オオガタ</t>
    </rPh>
    <rPh sb="193" eb="195">
      <t>ケンセツ</t>
    </rPh>
    <rPh sb="195" eb="197">
      <t>ジギョウ</t>
    </rPh>
    <rPh sb="198" eb="200">
      <t>ジッシ</t>
    </rPh>
    <rPh sb="203" eb="206">
      <t>タンキテキ</t>
    </rPh>
    <rPh sb="207" eb="209">
      <t>ヒリツ</t>
    </rPh>
    <rPh sb="210" eb="212">
      <t>ジョウショウ</t>
    </rPh>
    <rPh sb="213" eb="215">
      <t>ミコ</t>
    </rPh>
    <rPh sb="220" eb="223">
      <t>チョウキテキ</t>
    </rPh>
    <rPh sb="224" eb="226">
      <t>カンテン</t>
    </rPh>
    <rPh sb="227" eb="229">
      <t>テキセイ</t>
    </rPh>
    <rPh sb="230" eb="232">
      <t>ジギョウ</t>
    </rPh>
    <rPh sb="232" eb="234">
      <t>ケイカク</t>
    </rPh>
    <rPh sb="234" eb="235">
      <t>オヨ</t>
    </rPh>
    <rPh sb="236" eb="238">
      <t>キサイ</t>
    </rPh>
    <rPh sb="238" eb="240">
      <t>カンリ</t>
    </rPh>
    <rPh sb="241" eb="242">
      <t>オコナ</t>
    </rPh>
    <rPh sb="244" eb="246">
      <t>ザイセイ</t>
    </rPh>
    <rPh sb="247" eb="250">
      <t>ケンゼンセイ</t>
    </rPh>
    <rPh sb="251" eb="253">
      <t>ケンジ</t>
    </rPh>
    <rPh sb="254" eb="25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</si>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</sst>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D8DD26-FDFD-4AB0-974C-84224A20AC9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1068-4610-9C70-15D9B794D0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28420</c:v>
                </c:pt>
                <c:pt idx="1">
                  <c:v>34230</c:v>
                </c:pt>
                <c:pt idx="2">
                  <c:v>49956</c:v>
                </c:pt>
                <c:pt idx="3">
                  <c:v>58429</c:v>
                </c:pt>
                <c:pt idx="4">
                  <c:v>50127</c:v>
                </c:pt>
              </c:numCache>
            </c:numRef>
          </c:val>
          <c:smooth val="0"/>
          <c:extLst>
            <c:ext xmlns:c16="http://schemas.microsoft.com/office/drawing/2014/chart" uri="{C3380CC4-5D6E-409C-BE32-E72D297353CC}">
              <c16:uniqueId val="{00000001-1068-4610-9C70-15D9B794D0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9.98</c:v>
                </c:pt>
                <c:pt idx="1">
                  <c:v>9.1300000000000008</c:v>
                </c:pt>
                <c:pt idx="2">
                  <c:v>11.72</c:v>
                </c:pt>
                <c:pt idx="3">
                  <c:v>13.69</c:v>
                </c:pt>
                <c:pt idx="4">
                  <c:v>13.78</c:v>
                </c:pt>
              </c:numCache>
            </c:numRef>
          </c:val>
          <c:extLst>
            <c:ext xmlns:c16="http://schemas.microsoft.com/office/drawing/2014/chart" uri="{C3380CC4-5D6E-409C-BE32-E72D297353CC}">
              <c16:uniqueId val="{00000000-1721-47BA-821D-2D4A28DC13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22.43</c:v>
                </c:pt>
                <c:pt idx="1">
                  <c:v>20.54</c:v>
                </c:pt>
                <c:pt idx="2">
                  <c:v>18.73</c:v>
                </c:pt>
                <c:pt idx="3">
                  <c:v>17.52</c:v>
                </c:pt>
                <c:pt idx="4">
                  <c:v>21.78</c:v>
                </c:pt>
              </c:numCache>
            </c:numRef>
          </c:val>
          <c:extLst>
            <c:ext xmlns:c16="http://schemas.microsoft.com/office/drawing/2014/chart" uri="{C3380CC4-5D6E-409C-BE32-E72D297353CC}">
              <c16:uniqueId val="{00000001-1721-47BA-821D-2D4A28DC13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-4.93</c:v>
                </c:pt>
                <c:pt idx="1">
                  <c:v>-7.82</c:v>
                </c:pt>
                <c:pt idx="2">
                  <c:v>-3.08</c:v>
                </c:pt>
                <c:pt idx="3">
                  <c:v>-4.1399999999999997</c:v>
                </c:pt>
                <c:pt idx="4">
                  <c:v>-3.7</c:v>
                </c:pt>
              </c:numCache>
            </c:numRef>
          </c:val>
          <c:smooth val="0"/>
          <c:extLst>
            <c:ext xmlns:c16="http://schemas.microsoft.com/office/drawing/2014/chart" uri="{C3380CC4-5D6E-409C-BE32-E72D297353CC}">
              <c16:uniqueId val="{00000002-1721-47BA-821D-2D4A28DC13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8F-48D3-A0E9-80EF4DD47C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8F-48D3-A0E9-80EF4DD47CD0}"/>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8C8F-48D3-A0E9-80EF4DD47CD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8C8F-48D3-A0E9-80EF4DD47CD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1.78</c:v>
                </c:pt>
                <c:pt idx="2">
                  <c:v>#N/A</c:v>
                </c:pt>
                <c:pt idx="3">
                  <c:v>1.28</c:v>
                </c:pt>
                <c:pt idx="4">
                  <c:v>#N/A</c:v>
                </c:pt>
                <c:pt idx="5">
                  <c:v>1.35</c:v>
                </c:pt>
                <c:pt idx="6">
                  <c:v>#N/A</c:v>
                </c:pt>
                <c:pt idx="7">
                  <c:v>1.29</c:v>
                </c:pt>
                <c:pt idx="8">
                  <c:v>#N/A</c:v>
                </c:pt>
                <c:pt idx="9">
                  <c:v>1.3</c:v>
                </c:pt>
              </c:numCache>
            </c:numRef>
          </c:val>
          <c:extLst>
            <c:ext xmlns:c16="http://schemas.microsoft.com/office/drawing/2014/chart" uri="{C3380CC4-5D6E-409C-BE32-E72D297353CC}">
              <c16:uniqueId val="{00000004-8C8F-48D3-A0E9-80EF4DD47CD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5.37</c:v>
                </c:pt>
                <c:pt idx="2">
                  <c:v>#N/A</c:v>
                </c:pt>
                <c:pt idx="3">
                  <c:v>2.2799999999999998</c:v>
                </c:pt>
                <c:pt idx="4">
                  <c:v>#N/A</c:v>
                </c:pt>
                <c:pt idx="5">
                  <c:v>2.54</c:v>
                </c:pt>
                <c:pt idx="6">
                  <c:v>#N/A</c:v>
                </c:pt>
                <c:pt idx="7">
                  <c:v>3.04</c:v>
                </c:pt>
                <c:pt idx="8">
                  <c:v>#N/A</c:v>
                </c:pt>
                <c:pt idx="9">
                  <c:v>2.71</c:v>
                </c:pt>
              </c:numCache>
            </c:numRef>
          </c:val>
          <c:extLst>
            <c:ext xmlns:c16="http://schemas.microsoft.com/office/drawing/2014/chart" uri="{C3380CC4-5D6E-409C-BE32-E72D297353CC}">
              <c16:uniqueId val="{00000005-8C8F-48D3-A0E9-80EF4DD47CD0}"/>
            </c:ext>
          </c:extLst>
        </c:ser>
        <c:ser>
          <c:idx val="6"/>
          <c:order val="6"/>
          <c:tx>
            <c:strRef>
              <c:f>データシート!$A$33</c:f>
              <c:strCache>
                <c:ptCount val="1"/>
                <c:pt idx="0">
                  <c:v>長崎都市計画事業長与町土地区画整理事業特別会計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0.69</c:v>
                </c:pt>
                <c:pt idx="4">
                  <c:v>#N/A</c:v>
                </c:pt>
                <c:pt idx="5">
                  <c:v>0</c:v>
                </c:pt>
                <c:pt idx="6">
                  <c:v>#N/A</c:v>
                </c:pt>
                <c:pt idx="7">
                  <c:v>0</c:v>
                </c:pt>
                <c:pt idx="8">
                  <c:v>#N/A</c:v>
                </c:pt>
                <c:pt idx="9">
                  <c:v>9</c:v>
                </c:pt>
              </c:numCache>
            </c:numRef>
          </c:val>
          <c:extLst>
            <c:ext xmlns:c16="http://schemas.microsoft.com/office/drawing/2014/chart" uri="{C3380CC4-5D6E-409C-BE32-E72D297353CC}">
              <c16:uniqueId val="{00000006-8C8F-48D3-A0E9-80EF4DD47CD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3.71</c:v>
                </c:pt>
                <c:pt idx="2">
                  <c:v>#N/A</c:v>
                </c:pt>
                <c:pt idx="3">
                  <c:v>3.73</c:v>
                </c:pt>
                <c:pt idx="4">
                  <c:v>#N/A</c:v>
                </c:pt>
                <c:pt idx="5">
                  <c:v>6.3</c:v>
                </c:pt>
                <c:pt idx="6">
                  <c:v>#N/A</c:v>
                </c:pt>
                <c:pt idx="7">
                  <c:v>8.4600000000000009</c:v>
                </c:pt>
                <c:pt idx="8">
                  <c:v>#N/A</c:v>
                </c:pt>
                <c:pt idx="9">
                  <c:v>11.05</c:v>
                </c:pt>
              </c:numCache>
            </c:numRef>
          </c:val>
          <c:extLst>
            <c:ext xmlns:c16="http://schemas.microsoft.com/office/drawing/2014/chart" uri="{C3380CC4-5D6E-409C-BE32-E72D297353CC}">
              <c16:uniqueId val="{00000007-8C8F-48D3-A0E9-80EF4DD47C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9.9700000000000006</c:v>
                </c:pt>
                <c:pt idx="2">
                  <c:v>#N/A</c:v>
                </c:pt>
                <c:pt idx="3">
                  <c:v>9.1300000000000008</c:v>
                </c:pt>
                <c:pt idx="4">
                  <c:v>#N/A</c:v>
                </c:pt>
                <c:pt idx="5">
                  <c:v>11.72</c:v>
                </c:pt>
                <c:pt idx="6">
                  <c:v>#N/A</c:v>
                </c:pt>
                <c:pt idx="7">
                  <c:v>13.68</c:v>
                </c:pt>
                <c:pt idx="8">
                  <c:v>#N/A</c:v>
                </c:pt>
                <c:pt idx="9">
                  <c:v>13.77</c:v>
                </c:pt>
              </c:numCache>
            </c:numRef>
          </c:val>
          <c:extLst>
            <c:ext xmlns:c16="http://schemas.microsoft.com/office/drawing/2014/chart" uri="{C3380CC4-5D6E-409C-BE32-E72D297353CC}">
              <c16:uniqueId val="{00000008-8C8F-48D3-A0E9-80EF4DD47CD0}"/>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22.13</c:v>
                </c:pt>
                <c:pt idx="2">
                  <c:v>#N/A</c:v>
                </c:pt>
                <c:pt idx="3">
                  <c:v>22.01</c:v>
                </c:pt>
                <c:pt idx="4">
                  <c:v>#N/A</c:v>
                </c:pt>
                <c:pt idx="5">
                  <c:v>23.2</c:v>
                </c:pt>
                <c:pt idx="6">
                  <c:v>#N/A</c:v>
                </c:pt>
                <c:pt idx="7">
                  <c:v>22.61</c:v>
                </c:pt>
                <c:pt idx="8">
                  <c:v>#N/A</c:v>
                </c:pt>
                <c:pt idx="9">
                  <c:v>23.69</c:v>
                </c:pt>
              </c:numCache>
            </c:numRef>
          </c:val>
          <c:extLst>
            <c:ext xmlns:c16="http://schemas.microsoft.com/office/drawing/2014/chart" uri="{C3380CC4-5D6E-409C-BE32-E72D297353CC}">
              <c16:uniqueId val="{00000009-8C8F-48D3-A0E9-80EF4DD47C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1217</c:v>
                </c:pt>
                <c:pt idx="5">
                  <c:v>1187</c:v>
                </c:pt>
                <c:pt idx="8">
                  <c:v>1200</c:v>
                </c:pt>
                <c:pt idx="11">
                  <c:v>1185</c:v>
                </c:pt>
                <c:pt idx="14">
                  <c:v>1139</c:v>
                </c:pt>
              </c:numCache>
            </c:numRef>
          </c:val>
          <c:extLst>
            <c:ext xmlns:c16="http://schemas.microsoft.com/office/drawing/2014/chart" uri="{C3380CC4-5D6E-409C-BE32-E72D297353CC}">
              <c16:uniqueId val="{00000000-5D94-4B12-AA0D-3A52D23471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94-4B12-AA0D-3A52D23471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108</c:v>
                </c:pt>
                <c:pt idx="3">
                  <c:v>104</c:v>
                </c:pt>
                <c:pt idx="6">
                  <c:v>114</c:v>
                </c:pt>
                <c:pt idx="9">
                  <c:v>254</c:v>
                </c:pt>
                <c:pt idx="12">
                  <c:v>29</c:v>
                </c:pt>
              </c:numCache>
            </c:numRef>
          </c:val>
          <c:extLst>
            <c:ext xmlns:c16="http://schemas.microsoft.com/office/drawing/2014/chart" uri="{C3380CC4-5D6E-409C-BE32-E72D297353CC}">
              <c16:uniqueId val="{00000002-5D94-4B12-AA0D-3A52D23471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99</c:v>
                </c:pt>
                <c:pt idx="3">
                  <c:v>99</c:v>
                </c:pt>
                <c:pt idx="6">
                  <c:v>104</c:v>
                </c:pt>
                <c:pt idx="9">
                  <c:v>101</c:v>
                </c:pt>
                <c:pt idx="12">
                  <c:v>105</c:v>
                </c:pt>
              </c:numCache>
            </c:numRef>
          </c:val>
          <c:extLst>
            <c:ext xmlns:c16="http://schemas.microsoft.com/office/drawing/2014/chart" uri="{C3380CC4-5D6E-409C-BE32-E72D297353CC}">
              <c16:uniqueId val="{00000003-5D94-4B12-AA0D-3A52D23471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141</c:v>
                </c:pt>
                <c:pt idx="3">
                  <c:v>120</c:v>
                </c:pt>
                <c:pt idx="6">
                  <c:v>97</c:v>
                </c:pt>
                <c:pt idx="9">
                  <c:v>77</c:v>
                </c:pt>
                <c:pt idx="12">
                  <c:v>59</c:v>
                </c:pt>
              </c:numCache>
            </c:numRef>
          </c:val>
          <c:extLst>
            <c:ext xmlns:c16="http://schemas.microsoft.com/office/drawing/2014/chart" uri="{C3380CC4-5D6E-409C-BE32-E72D297353CC}">
              <c16:uniqueId val="{00000004-5D94-4B12-AA0D-3A52D23471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94-4B12-AA0D-3A52D23471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94-4B12-AA0D-3A52D23471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1394</c:v>
                </c:pt>
                <c:pt idx="3">
                  <c:v>1364</c:v>
                </c:pt>
                <c:pt idx="6">
                  <c:v>1356</c:v>
                </c:pt>
                <c:pt idx="9">
                  <c:v>1356</c:v>
                </c:pt>
                <c:pt idx="12">
                  <c:v>1353</c:v>
                </c:pt>
              </c:numCache>
            </c:numRef>
          </c:val>
          <c:extLst>
            <c:ext xmlns:c16="http://schemas.microsoft.com/office/drawing/2014/chart" uri="{C3380CC4-5D6E-409C-BE32-E72D297353CC}">
              <c16:uniqueId val="{00000007-5D94-4B12-AA0D-3A52D23471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525</c:v>
                </c:pt>
                <c:pt idx="2">
                  <c:v>#N/A</c:v>
                </c:pt>
                <c:pt idx="3">
                  <c:v>#N/A</c:v>
                </c:pt>
                <c:pt idx="4">
                  <c:v>500</c:v>
                </c:pt>
                <c:pt idx="5">
                  <c:v>#N/A</c:v>
                </c:pt>
                <c:pt idx="6">
                  <c:v>#N/A</c:v>
                </c:pt>
                <c:pt idx="7">
                  <c:v>471</c:v>
                </c:pt>
                <c:pt idx="8">
                  <c:v>#N/A</c:v>
                </c:pt>
                <c:pt idx="9">
                  <c:v>#N/A</c:v>
                </c:pt>
                <c:pt idx="10">
                  <c:v>603</c:v>
                </c:pt>
                <c:pt idx="11">
                  <c:v>#N/A</c:v>
                </c:pt>
                <c:pt idx="12">
                  <c:v>#N/A</c:v>
                </c:pt>
                <c:pt idx="13">
                  <c:v>407</c:v>
                </c:pt>
                <c:pt idx="14">
                  <c:v>#N/A</c:v>
                </c:pt>
              </c:numCache>
            </c:numRef>
          </c:val>
          <c:smooth val="0"/>
          <c:extLst>
            <c:ext xmlns:c16="http://schemas.microsoft.com/office/drawing/2014/chart" uri="{C3380CC4-5D6E-409C-BE32-E72D297353CC}">
              <c16:uniqueId val="{00000008-5D94-4B12-AA0D-3A52D23471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11154</c:v>
                </c:pt>
                <c:pt idx="5">
                  <c:v>10823</c:v>
                </c:pt>
                <c:pt idx="8">
                  <c:v>10735</c:v>
                </c:pt>
                <c:pt idx="11">
                  <c:v>10557</c:v>
                </c:pt>
                <c:pt idx="14">
                  <c:v>9999</c:v>
                </c:pt>
              </c:numCache>
            </c:numRef>
          </c:val>
          <c:extLst>
            <c:ext xmlns:c16="http://schemas.microsoft.com/office/drawing/2014/chart" uri="{C3380CC4-5D6E-409C-BE32-E72D297353CC}">
              <c16:uniqueId val="{00000000-AFC4-476F-9E0A-898CF81516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1423</c:v>
                </c:pt>
                <c:pt idx="5">
                  <c:v>1281</c:v>
                </c:pt>
                <c:pt idx="8">
                  <c:v>1370</c:v>
                </c:pt>
                <c:pt idx="11">
                  <c:v>1266</c:v>
                </c:pt>
                <c:pt idx="14">
                  <c:v>1591</c:v>
                </c:pt>
              </c:numCache>
            </c:numRef>
          </c:val>
          <c:extLst>
            <c:ext xmlns:c16="http://schemas.microsoft.com/office/drawing/2014/chart" uri="{C3380CC4-5D6E-409C-BE32-E72D297353CC}">
              <c16:uniqueId val="{00000001-AFC4-476F-9E0A-898CF81516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3964</c:v>
                </c:pt>
                <c:pt idx="5">
                  <c:v>4271</c:v>
                </c:pt>
                <c:pt idx="8">
                  <c:v>4499</c:v>
                </c:pt>
                <c:pt idx="11">
                  <c:v>5122</c:v>
                </c:pt>
                <c:pt idx="14">
                  <c:v>6027</c:v>
                </c:pt>
              </c:numCache>
            </c:numRef>
          </c:val>
          <c:extLst>
            <c:ext xmlns:c16="http://schemas.microsoft.com/office/drawing/2014/chart" uri="{C3380CC4-5D6E-409C-BE32-E72D297353CC}">
              <c16:uniqueId val="{00000002-AFC4-476F-9E0A-898CF81516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C4-476F-9E0A-898CF81516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C4-476F-9E0A-898CF81516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5-AFC4-476F-9E0A-898CF81516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474</c:v>
                </c:pt>
                <c:pt idx="3">
                  <c:v>382</c:v>
                </c:pt>
                <c:pt idx="6">
                  <c:v>274</c:v>
                </c:pt>
                <c:pt idx="9">
                  <c:v>420</c:v>
                </c:pt>
                <c:pt idx="12">
                  <c:v>328</c:v>
                </c:pt>
              </c:numCache>
            </c:numRef>
          </c:val>
          <c:extLst>
            <c:ext xmlns:c16="http://schemas.microsoft.com/office/drawing/2014/chart" uri="{C3380CC4-5D6E-409C-BE32-E72D297353CC}">
              <c16:uniqueId val="{00000006-AFC4-476F-9E0A-898CF81516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1315</c:v>
                </c:pt>
                <c:pt idx="3">
                  <c:v>1187</c:v>
                </c:pt>
                <c:pt idx="6">
                  <c:v>1059</c:v>
                </c:pt>
                <c:pt idx="9">
                  <c:v>930</c:v>
                </c:pt>
                <c:pt idx="12">
                  <c:v>799</c:v>
                </c:pt>
              </c:numCache>
            </c:numRef>
          </c:val>
          <c:extLst>
            <c:ext xmlns:c16="http://schemas.microsoft.com/office/drawing/2014/chart" uri="{C3380CC4-5D6E-409C-BE32-E72D297353CC}">
              <c16:uniqueId val="{00000007-AFC4-476F-9E0A-898CF81516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891</c:v>
                </c:pt>
                <c:pt idx="3">
                  <c:v>659</c:v>
                </c:pt>
                <c:pt idx="6">
                  <c:v>596</c:v>
                </c:pt>
                <c:pt idx="9">
                  <c:v>533</c:v>
                </c:pt>
                <c:pt idx="12">
                  <c:v>459</c:v>
                </c:pt>
              </c:numCache>
            </c:numRef>
          </c:val>
          <c:extLst>
            <c:ext xmlns:c16="http://schemas.microsoft.com/office/drawing/2014/chart" uri="{C3380CC4-5D6E-409C-BE32-E72D297353CC}">
              <c16:uniqueId val="{00000008-AFC4-476F-9E0A-898CF81516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1153</c:v>
                </c:pt>
                <c:pt idx="3">
                  <c:v>1050</c:v>
                </c:pt>
                <c:pt idx="6">
                  <c:v>939</c:v>
                </c:pt>
                <c:pt idx="9">
                  <c:v>689</c:v>
                </c:pt>
                <c:pt idx="12">
                  <c:v>661</c:v>
                </c:pt>
              </c:numCache>
            </c:numRef>
          </c:val>
          <c:extLst>
            <c:ext xmlns:c16="http://schemas.microsoft.com/office/drawing/2014/chart" uri="{C3380CC4-5D6E-409C-BE32-E72D297353CC}">
              <c16:uniqueId val="{00000009-AFC4-476F-9E0A-898CF81516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13685</c:v>
                </c:pt>
                <c:pt idx="3">
                  <c:v>13460</c:v>
                </c:pt>
                <c:pt idx="6">
                  <c:v>13305</c:v>
                </c:pt>
                <c:pt idx="9">
                  <c:v>13474</c:v>
                </c:pt>
                <c:pt idx="12">
                  <c:v>13042</c:v>
                </c:pt>
              </c:numCache>
            </c:numRef>
          </c:val>
          <c:extLst>
            <c:ext xmlns:c16="http://schemas.microsoft.com/office/drawing/2014/chart" uri="{C3380CC4-5D6E-409C-BE32-E72D297353CC}">
              <c16:uniqueId val="{0000000A-AFC4-476F-9E0A-898CF81516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979</c:v>
                </c:pt>
                <c:pt idx="2">
                  <c:v>#N/A</c:v>
                </c:pt>
                <c:pt idx="3">
                  <c:v>#N/A</c:v>
                </c:pt>
                <c:pt idx="4">
                  <c:v>366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C4-476F-9E0A-898CF81516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1500</c:v>
                </c:pt>
                <c:pt idx="1">
                  <c:v>1482</c:v>
                </c:pt>
                <c:pt idx="2">
                  <c:v>1786</c:v>
                </c:pt>
              </c:numCache>
            </c:numRef>
          </c:val>
          <c:extLst>
            <c:ext xmlns:c16="http://schemas.microsoft.com/office/drawing/2014/chart" uri="{C3380CC4-5D6E-409C-BE32-E72D297353CC}">
              <c16:uniqueId val="{00000000-956F-4A7C-B783-D9ECF4A85A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1342</c:v>
                </c:pt>
                <c:pt idx="1">
                  <c:v>1769</c:v>
                </c:pt>
                <c:pt idx="2">
                  <c:v>1869</c:v>
                </c:pt>
              </c:numCache>
            </c:numRef>
          </c:val>
          <c:extLst>
            <c:ext xmlns:c16="http://schemas.microsoft.com/office/drawing/2014/chart" uri="{C3380CC4-5D6E-409C-BE32-E72D297353CC}">
              <c16:uniqueId val="{00000001-956F-4A7C-B783-D9ECF4A85A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771</c:v>
                </c:pt>
                <c:pt idx="1">
                  <c:v>875</c:v>
                </c:pt>
                <c:pt idx="2">
                  <c:v>1184</c:v>
                </c:pt>
              </c:numCache>
            </c:numRef>
          </c:val>
          <c:extLst>
            <c:ext xmlns:c16="http://schemas.microsoft.com/office/drawing/2014/chart" uri="{C3380CC4-5D6E-409C-BE32-E72D297353CC}">
              <c16:uniqueId val="{00000002-956F-4A7C-B783-D9ECF4A85A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{38098155-F8B0-48C9-B65F-B38847D430C3}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BF9-4684-ACE9-020690E6DE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{DE9F69C9-AD99-4E23-87C2-233E4F790F38}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F9-4684-ACE9-020690E6DE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{9A94A4A4-E9E9-465A-B044-3C2E5CF759B6}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F9-4684-ACE9-020690E6DE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{65874082-5AF0-4798-AE81-1897E53852ED}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F9-4684-ACE9-020690E6DE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{E64232D0-A7A8-4B59-B086-F3E4D211DF1A}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F9-4684-ACE9-020690E6DE3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{4ABE8F3A-7740-4719-8B0D-3BAD197E40E4}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BF9-4684-ACE9-020690E6DE3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{00F5B8B3-DCDC-4DB8-8664-F40B4E34D614}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BF9-4684-ACE9-020690E6DE3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{DB883E20-5682-4D5F-AF97-7F19730F4AA4}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BF9-4684-ACE9-020690E6DE3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{4A429B10-E440-4605-A24A-19B389F60401}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BF9-4684-ACE9-020690E6DE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76.5</c:v>
                </c:pt>
                <c:pt idx="8">
                  <c:v>77.099999999999994</c:v>
                </c:pt>
                <c:pt idx="16">
                  <c:v>78</c:v>
                </c:pt>
                <c:pt idx="24">
                  <c:v>78.900000000000006</c:v>
                </c:pt>
                <c:pt idx="32">
                  <c:v>79.599999999999994</c:v>
                </c:pt>
              </c:numCache>
            </c:numRef>
          </c:xVal>
          <c:yVal>
            <c:numRef>
              <c:f>公会計指標分析・財政指標組合せ分析表!$BP$51:$DC$51</c:f>
              <c:numCache>
                <c:formatCode>#,##0.0;"▲ "#,##0.0</c:formatCode>
                <c:ptCount val="40"/>
                <c:pt idx="0">
                  <c:v>14.7</c:v>
                </c:pt>
                <c:pt idx="8">
                  <c:v>5.4</c:v>
                </c:pt>
              </c:numCache>
            </c:numRef>
          </c:yVal>
          <c:smooth val="0"/>
          <c:extLst>
            <c:ext xmlns:c16="http://schemas.microsoft.com/office/drawing/2014/chart" uri="{C3380CC4-5D6E-409C-BE32-E72D297353CC}">
              <c16:uniqueId val="{00000009-FBF9-4684-ACE9-020690E6DE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{3C114C85-F2E1-49E2-B3ED-35E0076A41E8}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BF9-4684-ACE9-020690E6DE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{FE5529AB-F0D3-4112-914A-DEE34DF92AE8}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F9-4684-ACE9-020690E6DE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{4CF6EC2C-1933-4C0C-A376-CC6D310CDECC}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F9-4684-ACE9-020690E6DE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{CD4AC88A-46A7-4A1E-AC77-C9F7F3B0756B}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F9-4684-ACE9-020690E6DE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{9A5E06FD-2B37-4CA0-90EF-54E4BA6586E6}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F9-4684-ACE9-020690E6DE3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{86B61749-31CA-4DBB-AD73-64F6E3B37129}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BF9-4684-ACE9-020690E6DE3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{1B244E92-FE64-4B9D-90F5-D8625E31CF28}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BF9-4684-ACE9-020690E6DE3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{58E7DBFD-57DD-49B4-95C9-4A79A7E7719E}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BF9-4684-ACE9-020690E6DE33}"/>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{AFC9026C-2360-49B3-BBE0-73AD243406B4}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BF9-4684-ACE9-020690E6DE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BF9-4684-ACE9-020690E6DE3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{CD00D780-4542-4E3D-BC89-C9119261DE3F}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592-4F5C-B6D6-E464A4FE7C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{024057CD-0A17-432A-9A1A-83E38822C540}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92-4F5C-B6D6-E464A4FE7C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{DA393253-2FD1-4ED6-9C22-C4F032156400}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92-4F5C-B6D6-E464A4FE7C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{15D0FF53-177C-4E41-AE67-0DA0CA5F0DC5}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92-4F5C-B6D6-E464A4FE7C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{CE10CA87-4FA2-4815-AD1A-D7DA7E75CD23}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92-4F5C-B6D6-E464A4FE7C4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{D97E8B82-FD7F-499A-A93F-89431E10715B}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592-4F5C-B6D6-E464A4FE7C4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{1EA504B7-9E90-41D2-9D5F-2612AB0528AD}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592-4F5C-B6D6-E464A4FE7C4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{0C2ADC39-5478-486B-9E1B-8BA2F904058F}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592-4F5C-B6D6-E464A4FE7C4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{9B79A386-B27B-414F-B461-44342D15179C}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592-4F5C-B6D6-E464A4FE7C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7.5</c:v>
                </c:pt>
                <c:pt idx="16">
                  <c:v>7.3</c:v>
                </c:pt>
                <c:pt idx="24">
                  <c:v>7.4</c:v>
                </c:pt>
                <c:pt idx="32">
                  <c:v>6.7</c:v>
                </c:pt>
              </c:numCache>
            </c:numRef>
          </c:xVal>
          <c:yVal>
            <c:numRef>
              <c:f>公会計指標分析・財政指標組合せ分析表!$BP$73:$DC$73</c:f>
              <c:numCache>
                <c:formatCode>#,##0.0;"▲ "#,##0.0</c:formatCode>
                <c:ptCount val="40"/>
                <c:pt idx="0">
                  <c:v>14.7</c:v>
                </c:pt>
                <c:pt idx="8">
                  <c:v>5.4</c:v>
                </c:pt>
              </c:numCache>
            </c:numRef>
          </c:yVal>
          <c:smooth val="0"/>
          <c:extLst>
            <c:ext xmlns:c16="http://schemas.microsoft.com/office/drawing/2014/chart" uri="{C3380CC4-5D6E-409C-BE32-E72D297353CC}">
              <c16:uniqueId val="{00000009-C592-4F5C-B6D6-E464A4FE7C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{8F8B6520-A678-4197-8E24-A8E2C360F831}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592-4F5C-B6D6-E464A4FE7C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{2318B954-5624-40E3-AAA9-BD8EFD6426FB}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92-4F5C-B6D6-E464A4FE7C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{1C78433F-A7B0-4963-BA6B-5B1AF414BAAE}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92-4F5C-B6D6-E464A4FE7C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{1D269C3A-3065-4602-ADEE-4E1D72159CDB}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92-4F5C-B6D6-E464A4FE7C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{F7285646-7F27-459F-98C6-3992E606EF89}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92-4F5C-B6D6-E464A4FE7C4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{46B78E2F-D9D2-468E-868D-E9CDB692A89A}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592-4F5C-B6D6-E464A4FE7C4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{08842659-D889-410F-A431-92454C05FEF4}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592-4F5C-B6D6-E464A4FE7C4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{B82BF9A9-4307-4601-A1E1-C2047EC8DF28}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592-4F5C-B6D6-E464A4FE7C4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{066E2451-AFC9-4339-8E3B-CE6238347215}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592-4F5C-B6D6-E464A4FE7C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C592-4F5C-B6D6-E464A4FE7C44}"/>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昨年度より１９６百万円減少となった。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減少の最も大きい要因は「</a:t>
          </a:r>
          <a:r>
            <a:rPr kumimoji="0" lang="ja-JP" altLang="en-US" sz="1400" b="0" i="0" u="none" strike="noStrike" kern="0" cap="none" spc="0" normalizeH="0" baseline="0" noProof="0">
              <a:ln>
                <a:noFill/>
              </a:ln>
              <a:solidFill>
                <a:prstClr val="black"/>
              </a:solidFill>
              <a:effectLst/>
              <a:uLnTx/>
              <a:uFillTx/>
              <a:latin typeface="+mn-lt"/>
              <a:ea typeface="+mn-ea"/>
              <a:cs typeface="+mn-cs"/>
            </a:rPr>
            <a:t>債務負担行為に基づく支出額」であり、</a:t>
          </a:r>
          <a:r>
            <a:rPr kumimoji="1" lang="ja-JP" altLang="ja-JP" sz="1400">
              <a:solidFill>
                <a:schemeClr val="dk1"/>
              </a:solidFill>
              <a:effectLst/>
              <a:latin typeface="+mn-lt"/>
              <a:ea typeface="+mn-ea"/>
              <a:cs typeface="+mn-cs"/>
            </a:rPr>
            <a:t>高田南土地区画整理事業に係る土地開発公社用地の継続的な買戻しが</a:t>
          </a:r>
          <a:r>
            <a:rPr kumimoji="1" lang="ja-JP" altLang="en-US" sz="1400">
              <a:solidFill>
                <a:schemeClr val="dk1"/>
              </a:solidFill>
              <a:effectLst/>
              <a:latin typeface="+mn-lt"/>
              <a:ea typeface="+mn-ea"/>
              <a:cs typeface="+mn-cs"/>
            </a:rPr>
            <a:t>昨年度</a:t>
          </a:r>
          <a:r>
            <a:rPr kumimoji="1" lang="ja-JP" altLang="ja-JP" sz="1400">
              <a:solidFill>
                <a:schemeClr val="dk1"/>
              </a:solidFill>
              <a:effectLst/>
              <a:latin typeface="+mn-lt"/>
              <a:ea typeface="+mn-ea"/>
              <a:cs typeface="+mn-cs"/>
            </a:rPr>
            <a:t>完了し</a:t>
          </a:r>
          <a:r>
            <a:rPr kumimoji="1" lang="ja-JP" altLang="en-US" sz="1400">
              <a:solidFill>
                <a:schemeClr val="dk1"/>
              </a:solidFill>
              <a:effectLst/>
              <a:latin typeface="+mn-lt"/>
              <a:ea typeface="+mn-ea"/>
              <a:cs typeface="+mn-cs"/>
            </a:rPr>
            <a:t>、新たな買戻しを行っていないことから大きく減少した。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その他、区画整理事業特別会計における起債残高の減少により「公営企業債の元利償還に対する繰入金」も減少している。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本町においては満期一括償還地方債の利用をしていない。</a:t>
          </a:r>
          <a:endParaRPr lang="ja-JP" altLang="ja-JP" sz="14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将来負担</a:t>
          </a:r>
          <a:r>
            <a:rPr kumimoji="1" lang="ja-JP" altLang="en-US" sz="1400">
              <a:solidFill>
                <a:schemeClr val="dk1"/>
              </a:solidFill>
              <a:effectLst/>
              <a:latin typeface="+mn-lt"/>
              <a:ea typeface="+mn-ea"/>
              <a:cs typeface="+mn-cs"/>
            </a:rPr>
            <a:t>比率の分子</a:t>
          </a:r>
          <a:r>
            <a:rPr kumimoji="1" lang="ja-JP" altLang="ja-JP" sz="1400">
              <a:solidFill>
                <a:schemeClr val="dk1"/>
              </a:solidFill>
              <a:effectLst/>
              <a:latin typeface="+mn-lt"/>
              <a:ea typeface="+mn-ea"/>
              <a:cs typeface="+mn-cs"/>
            </a:rPr>
            <a:t>は昨年度より</a:t>
          </a:r>
          <a:r>
            <a:rPr kumimoji="1" lang="ja-JP" altLang="en-US" sz="1400">
              <a:solidFill>
                <a:schemeClr val="dk1"/>
              </a:solidFill>
              <a:effectLst/>
              <a:latin typeface="+mn-lt"/>
              <a:ea typeface="+mn-ea"/>
              <a:cs typeface="+mn-cs"/>
            </a:rPr>
            <a:t>大きく</a:t>
          </a:r>
          <a:r>
            <a:rPr kumimoji="1" lang="ja-JP" altLang="ja-JP" sz="1400">
              <a:solidFill>
                <a:schemeClr val="dk1"/>
              </a:solidFill>
              <a:effectLst/>
              <a:latin typeface="+mn-lt"/>
              <a:ea typeface="+mn-ea"/>
              <a:cs typeface="+mn-cs"/>
            </a:rPr>
            <a:t>減少し</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引き続き負の数となった。</a:t>
          </a:r>
          <a:endParaRPr lang="ja-JP" altLang="ja-JP" sz="1400">
            <a:effectLst/>
          </a:endParaRPr>
        </a:p>
        <a:p>
          <a:pPr eaLnBrk="1" fontAlgn="auto" latinLnBrk="0" hangingPunct="1"/>
          <a:r>
            <a:rPr lang="ja-JP" altLang="en-US" sz="1400" b="0" i="0" baseline="0">
              <a:solidFill>
                <a:schemeClr val="dk1"/>
              </a:solidFill>
              <a:effectLst/>
              <a:latin typeface="+mn-lt"/>
              <a:ea typeface="+mn-ea"/>
              <a:cs typeface="+mn-cs"/>
            </a:rPr>
            <a:t>将来負担額においては、</a:t>
          </a:r>
          <a:r>
            <a:rPr lang="ja-JP" altLang="ja-JP" sz="1400" b="0" i="0" baseline="0">
              <a:solidFill>
                <a:schemeClr val="dk1"/>
              </a:solidFill>
              <a:effectLst/>
              <a:latin typeface="+mn-lt"/>
              <a:ea typeface="+mn-ea"/>
              <a:cs typeface="+mn-cs"/>
            </a:rPr>
            <a:t>一般会計債や公営企業債、一部事務組合</a:t>
          </a:r>
          <a:r>
            <a:rPr lang="ja-JP" altLang="en-US" sz="1400" b="0" i="0" baseline="0">
              <a:solidFill>
                <a:schemeClr val="dk1"/>
              </a:solidFill>
              <a:effectLst/>
              <a:latin typeface="+mn-lt"/>
              <a:ea typeface="+mn-ea"/>
              <a:cs typeface="+mn-cs"/>
            </a:rPr>
            <a:t>の起債</a:t>
          </a:r>
          <a:r>
            <a:rPr lang="ja-JP" altLang="ja-JP" sz="1400" b="0" i="0" baseline="0">
              <a:solidFill>
                <a:schemeClr val="dk1"/>
              </a:solidFill>
              <a:effectLst/>
              <a:latin typeface="+mn-lt"/>
              <a:ea typeface="+mn-ea"/>
              <a:cs typeface="+mn-cs"/>
            </a:rPr>
            <a:t>残高が減少</a:t>
          </a:r>
          <a:r>
            <a:rPr lang="ja-JP" altLang="en-US" sz="1400" b="0" i="0" baseline="0">
              <a:solidFill>
                <a:schemeClr val="dk1"/>
              </a:solidFill>
              <a:effectLst/>
              <a:latin typeface="+mn-lt"/>
              <a:ea typeface="+mn-ea"/>
              <a:cs typeface="+mn-cs"/>
            </a:rPr>
            <a:t>した上、債務負担行為に基づく支出予定額、</a:t>
          </a:r>
          <a:r>
            <a:rPr lang="ja-JP" altLang="ja-JP" sz="1400" b="0" i="0" baseline="0">
              <a:solidFill>
                <a:schemeClr val="dk1"/>
              </a:solidFill>
              <a:effectLst/>
              <a:latin typeface="+mn-lt"/>
              <a:ea typeface="+mn-ea"/>
              <a:cs typeface="+mn-cs"/>
            </a:rPr>
            <a:t>退職手当負担見込額</a:t>
          </a:r>
          <a:r>
            <a:rPr lang="ja-JP" altLang="en-US" sz="1400" b="0" i="0" baseline="0">
              <a:solidFill>
                <a:schemeClr val="dk1"/>
              </a:solidFill>
              <a:effectLst/>
              <a:latin typeface="+mn-lt"/>
              <a:ea typeface="+mn-ea"/>
              <a:cs typeface="+mn-cs"/>
            </a:rPr>
            <a:t>等</a:t>
          </a:r>
          <a:r>
            <a:rPr lang="ja-JP" altLang="ja-JP" sz="1400" b="0" i="0" baseline="0">
              <a:solidFill>
                <a:schemeClr val="dk1"/>
              </a:solidFill>
              <a:effectLst/>
              <a:latin typeface="+mn-lt"/>
              <a:ea typeface="+mn-ea"/>
              <a:cs typeface="+mn-cs"/>
            </a:rPr>
            <a:t>も軒並み減少したことで、</a:t>
          </a:r>
          <a:r>
            <a:rPr lang="ja-JP" altLang="en-US" sz="1400" b="0" i="0" baseline="0">
              <a:solidFill>
                <a:schemeClr val="dk1"/>
              </a:solidFill>
              <a:effectLst/>
              <a:latin typeface="+mn-lt"/>
              <a:ea typeface="+mn-ea"/>
              <a:cs typeface="+mn-cs"/>
            </a:rPr>
            <a:t>構成する項目のほぼ全てが</a:t>
          </a:r>
          <a:r>
            <a:rPr lang="ja-JP" altLang="ja-JP" sz="1400" b="0" i="0" baseline="0">
              <a:solidFill>
                <a:schemeClr val="dk1"/>
              </a:solidFill>
              <a:effectLst/>
              <a:latin typeface="+mn-lt"/>
              <a:ea typeface="+mn-ea"/>
              <a:cs typeface="+mn-cs"/>
            </a:rPr>
            <a:t>減少</a:t>
          </a:r>
          <a:r>
            <a:rPr lang="ja-JP" altLang="en-US" sz="1400" b="0" i="0" baseline="0">
              <a:solidFill>
                <a:schemeClr val="dk1"/>
              </a:solidFill>
              <a:effectLst/>
              <a:latin typeface="+mn-lt"/>
              <a:ea typeface="+mn-ea"/>
              <a:cs typeface="+mn-cs"/>
            </a:rPr>
            <a:t>となった。</a:t>
          </a:r>
          <a:endParaRPr lang="en-US" altLang="ja-JP" sz="1400" b="0" i="0" baseline="0">
            <a:solidFill>
              <a:schemeClr val="dk1"/>
            </a:solidFill>
            <a:effectLst/>
            <a:latin typeface="+mn-lt"/>
            <a:ea typeface="+mn-ea"/>
            <a:cs typeface="+mn-cs"/>
          </a:endParaRPr>
        </a:p>
        <a:p>
          <a:pPr eaLnBrk="1" fontAlgn="auto" latinLnBrk="0" hangingPunct="1"/>
          <a:r>
            <a:rPr lang="ja-JP" altLang="en-US" sz="1400">
              <a:effectLst/>
            </a:rPr>
            <a:t>また、充当可能基金財源等については、財政調整基金の増加、教育振興基金や国民健康保険財政調整基金等への積立額の増加により、ここ数年で最も多額となっており、こうした要因が分子の更なる改善に影響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「財政調整基金」は、決算剰余金積立の増加に加え、純繰越金等の一般財源の増加により、取り崩しが減少し、残高が増加した。</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en-US" sz="1400" b="0" i="0" baseline="0">
              <a:solidFill>
                <a:schemeClr val="dk1"/>
              </a:solidFill>
              <a:effectLst/>
              <a:latin typeface="+mn-lt"/>
              <a:ea typeface="+mn-ea"/>
              <a:cs typeface="+mn-cs"/>
            </a:rPr>
            <a:t>　また、「減債基金」や「教育振興基金」についても、後年度の大型建設事業等による負担に備え、積極的な積立を行ったため</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en-US" sz="1400" b="0" i="0" baseline="0">
              <a:solidFill>
                <a:schemeClr val="dk1"/>
              </a:solidFill>
              <a:effectLst/>
              <a:latin typeface="+mn-lt"/>
              <a:ea typeface="+mn-ea"/>
              <a:cs typeface="+mn-cs"/>
            </a:rPr>
            <a:t>　基金全体として、７１３百万円の増加となった。</a:t>
          </a:r>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大型の建設事業や公共施設の更新費用等に対応するため、中長期的に基金残高は減少していく見込みである。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教育振興基金：教育、文化及びスポーツの振興を図る</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　ふるさとづくり基金：ふるさとづくり推進事業を円滑かつ効率的に行う</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地域福祉ボランティア基金：地域福祉の向上を目指し、福祉活動・清掃活動の推進やボランティア活動の育成を図る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en-US" altLang="ja-JP" sz="1400" b="0" i="0" baseline="0">
              <a:solidFill>
                <a:schemeClr val="dk1"/>
              </a:solidFill>
              <a:effectLst/>
              <a:latin typeface="+mn-lt"/>
              <a:ea typeface="+mn-ea"/>
              <a:cs typeface="+mn-cs"/>
            </a:rPr>
            <a:t>21</a:t>
          </a:r>
          <a:r>
            <a:rPr kumimoji="1" lang="ja-JP" altLang="ja-JP" sz="1400" b="0" i="0" baseline="0">
              <a:solidFill>
                <a:schemeClr val="dk1"/>
              </a:solidFill>
              <a:effectLst/>
              <a:latin typeface="+mn-lt"/>
              <a:ea typeface="+mn-ea"/>
              <a:cs typeface="+mn-cs"/>
            </a:rPr>
            <a:t>世紀ふれあい基金：青少年の健全育成を図る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国際交流基金：国際交流の推進を円滑に行う</a:t>
          </a:r>
          <a:endParaRPr kumimoji="1" lang="en-US" altLang="ja-JP" sz="14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教育振興基金：</a:t>
          </a:r>
          <a:r>
            <a:rPr kumimoji="1" lang="ja-JP" altLang="en-US" sz="1400" b="0" i="0" baseline="0">
              <a:solidFill>
                <a:schemeClr val="dk1"/>
              </a:solidFill>
              <a:effectLst/>
              <a:latin typeface="+mn-lt"/>
              <a:ea typeface="+mn-ea"/>
              <a:cs typeface="+mn-cs"/>
            </a:rPr>
            <a:t>新図書館建設等に備え、</a:t>
          </a:r>
          <a:r>
            <a:rPr kumimoji="1" lang="ja-JP" altLang="ja-JP" sz="1400" b="0" i="0" baseline="0">
              <a:solidFill>
                <a:schemeClr val="dk1"/>
              </a:solidFill>
              <a:effectLst/>
              <a:latin typeface="+mn-lt"/>
              <a:ea typeface="+mn-ea"/>
              <a:cs typeface="+mn-cs"/>
            </a:rPr>
            <a:t>積立て</a:t>
          </a:r>
          <a:r>
            <a:rPr kumimoji="1" lang="ja-JP" altLang="en-US" sz="1400" b="0" i="0" baseline="0">
              <a:solidFill>
                <a:schemeClr val="dk1"/>
              </a:solidFill>
              <a:effectLst/>
              <a:latin typeface="+mn-lt"/>
              <a:ea typeface="+mn-ea"/>
              <a:cs typeface="+mn-cs"/>
            </a:rPr>
            <a:t>を行った</a:t>
          </a:r>
          <a:r>
            <a:rPr kumimoji="1" lang="ja-JP" altLang="en-US" sz="1400" b="0" i="0" u="none" strike="noStrike" kern="0" cap="none" spc="0" normalizeH="0" baseline="0" noProof="0">
              <a:ln>
                <a:noFill/>
              </a:ln>
              <a:solidFill>
                <a:prstClr val="black"/>
              </a:solidFill>
              <a:effectLst/>
              <a:uLnTx/>
              <a:uFillTx/>
              <a:latin typeface="+mn-lt"/>
              <a:ea typeface="+mn-ea"/>
              <a:cs typeface="+mn-cs"/>
            </a:rPr>
            <a:t>（３００百万円）</a:t>
          </a:r>
          <a:r>
            <a:rPr kumimoji="1" lang="ja-JP" altLang="ja-JP" sz="14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地域福祉ボランティア基金</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ふるさと長与応援寄附金の一部を積み立てた</a:t>
          </a:r>
          <a:r>
            <a:rPr kumimoji="1" lang="ja-JP" altLang="en-US" sz="1400" b="0" i="0" u="none" strike="noStrike" kern="0" cap="none" spc="0" normalizeH="0" baseline="0" noProof="0">
              <a:ln>
                <a:noFill/>
              </a:ln>
              <a:solidFill>
                <a:prstClr val="black"/>
              </a:solidFill>
              <a:effectLst/>
              <a:uLnTx/>
              <a:uFillTx/>
              <a:latin typeface="+mn-lt"/>
              <a:ea typeface="+mn-ea"/>
              <a:cs typeface="+mn-cs"/>
            </a:rPr>
            <a:t>（６百万円）</a:t>
          </a:r>
          <a:r>
            <a:rPr kumimoji="1" lang="ja-JP" altLang="en-US" sz="1400" b="0" i="0" baseline="0">
              <a:solidFill>
                <a:schemeClr val="dk1"/>
              </a:solidFill>
              <a:effectLst/>
              <a:latin typeface="+mn-lt"/>
              <a:ea typeface="+mn-ea"/>
              <a:cs typeface="+mn-cs"/>
            </a:rPr>
            <a:t>。</a:t>
          </a:r>
          <a:endParaRPr lang="ja-JP" altLang="ja-JP" sz="1400">
            <a:effectLst/>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教育振興基金：新図書館</a:t>
          </a:r>
          <a:r>
            <a:rPr kumimoji="1" lang="ja-JP" altLang="en-US" sz="1400" b="0" i="0" baseline="0">
              <a:solidFill>
                <a:schemeClr val="dk1"/>
              </a:solidFill>
              <a:effectLst/>
              <a:latin typeface="+mn-lt"/>
              <a:ea typeface="+mn-ea"/>
              <a:cs typeface="+mn-cs"/>
            </a:rPr>
            <a:t>建設や今後の学校施設整備等</a:t>
          </a:r>
          <a:r>
            <a:rPr kumimoji="1" lang="ja-JP" altLang="ja-JP" sz="1400" b="0" i="0" baseline="0">
              <a:solidFill>
                <a:schemeClr val="dk1"/>
              </a:solidFill>
              <a:effectLst/>
              <a:latin typeface="+mn-lt"/>
              <a:ea typeface="+mn-ea"/>
              <a:cs typeface="+mn-cs"/>
            </a:rPr>
            <a:t>に備え、</a:t>
          </a:r>
          <a:r>
            <a:rPr kumimoji="1" lang="ja-JP" altLang="en-US" sz="1400" b="0" i="0" baseline="0">
              <a:solidFill>
                <a:schemeClr val="dk1"/>
              </a:solidFill>
              <a:effectLst/>
              <a:latin typeface="+mn-lt"/>
              <a:ea typeface="+mn-ea"/>
              <a:cs typeface="+mn-cs"/>
            </a:rPr>
            <a:t>一定水準まで</a:t>
          </a:r>
          <a:r>
            <a:rPr kumimoji="1" lang="ja-JP" altLang="ja-JP" sz="1400" b="0" i="0" baseline="0">
              <a:solidFill>
                <a:schemeClr val="dk1"/>
              </a:solidFill>
              <a:effectLst/>
              <a:latin typeface="+mn-lt"/>
              <a:ea typeface="+mn-ea"/>
              <a:cs typeface="+mn-cs"/>
            </a:rPr>
            <a:t>積み立てを行</a:t>
          </a:r>
          <a:r>
            <a:rPr kumimoji="1" lang="ja-JP" altLang="en-US" sz="1400" b="0" i="0" baseline="0">
              <a:solidFill>
                <a:schemeClr val="dk1"/>
              </a:solidFill>
              <a:effectLst/>
              <a:latin typeface="+mn-lt"/>
              <a:ea typeface="+mn-ea"/>
              <a:cs typeface="+mn-cs"/>
            </a:rPr>
            <a:t>い、新図書館の建設工事着手時に</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en-US" sz="1400" b="0" i="0" baseline="0">
              <a:solidFill>
                <a:schemeClr val="dk1"/>
              </a:solidFill>
              <a:effectLst/>
              <a:latin typeface="+mn-lt"/>
              <a:ea typeface="+mn-ea"/>
              <a:cs typeface="+mn-cs"/>
            </a:rPr>
            <a:t>　　　　　　　　一部取り崩しを予定している。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その他の基金：基金の設置目的に沿った経費の財源として充当する予定である。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algn="l"/>
          <a:r>
            <a:rPr kumimoji="1" lang="ja-JP" altLang="en-US" sz="1400" b="0" i="0" baseline="0">
              <a:solidFill>
                <a:schemeClr val="dk1"/>
              </a:solidFill>
              <a:effectLst/>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決算剰余</a:t>
          </a:r>
          <a:r>
            <a:rPr kumimoji="1" lang="ja-JP" altLang="en-US" sz="1400" b="0" i="0" u="none" strike="noStrike" kern="0" cap="none" spc="0" normalizeH="0" baseline="0" noProof="0">
              <a:ln>
                <a:noFill/>
              </a:ln>
              <a:solidFill>
                <a:prstClr val="black"/>
              </a:solidFill>
              <a:effectLst/>
              <a:uLnTx/>
              <a:uFillTx/>
              <a:latin typeface="+mn-lt"/>
              <a:ea typeface="+mn-ea"/>
              <a:cs typeface="+mn-cs"/>
            </a:rPr>
            <a:t>金の積立額が５８０</a:t>
          </a:r>
          <a:r>
            <a:rPr kumimoji="1" lang="ja-JP" altLang="ja-JP" sz="1400" b="0" i="0" baseline="0">
              <a:solidFill>
                <a:schemeClr val="dk1"/>
              </a:solidFill>
              <a:effectLst/>
              <a:latin typeface="+mn-lt"/>
              <a:ea typeface="+mn-ea"/>
              <a:cs typeface="+mn-cs"/>
            </a:rPr>
            <a:t>百万円</a:t>
          </a:r>
          <a:r>
            <a:rPr kumimoji="1" lang="ja-JP" altLang="en-US" sz="1400" b="0" i="0" baseline="0">
              <a:solidFill>
                <a:schemeClr val="dk1"/>
              </a:solidFill>
              <a:effectLst/>
              <a:latin typeface="+mn-lt"/>
              <a:ea typeface="+mn-ea"/>
              <a:cs typeface="+mn-cs"/>
            </a:rPr>
            <a:t>と比較的多額であったことに加え、本年度は、純繰越金等の一般財源の増加により、例年</a:t>
          </a:r>
          <a:endParaRPr kumimoji="1" lang="en-US" altLang="ja-JP" sz="1400" b="0" i="0" baseline="0">
            <a:solidFill>
              <a:schemeClr val="dk1"/>
            </a:solidFill>
            <a:effectLst/>
            <a:latin typeface="+mn-lt"/>
            <a:ea typeface="+mn-ea"/>
            <a:cs typeface="+mn-cs"/>
          </a:endParaRPr>
        </a:p>
        <a:p>
          <a:pPr algn="l"/>
          <a:r>
            <a:rPr kumimoji="1" lang="ja-JP" altLang="en-US" sz="1400" b="0" i="0" baseline="0">
              <a:solidFill>
                <a:schemeClr val="dk1"/>
              </a:solidFill>
              <a:effectLst/>
              <a:latin typeface="+mn-lt"/>
              <a:ea typeface="+mn-ea"/>
              <a:cs typeface="+mn-cs"/>
            </a:rPr>
            <a:t>　より取崩しが少なく、残高は３０４百万円の増加となった。</a:t>
          </a:r>
          <a:endParaRPr kumimoji="1" lang="en-US" altLang="ja-JP" sz="1400" b="0" i="0" baseline="0">
            <a:solidFill>
              <a:schemeClr val="dk1"/>
            </a:solidFill>
            <a:effectLst/>
            <a:latin typeface="+mn-lt"/>
            <a:ea typeface="+mn-ea"/>
            <a:cs typeface="+mn-cs"/>
          </a:endParaRPr>
        </a:p>
        <a:p>
          <a:pPr algn="l"/>
          <a:endParaRPr kumimoji="1" lang="en-US" altLang="ja-JP" sz="1400" b="0" i="0" baseline="0">
            <a:solidFill>
              <a:schemeClr val="dk1"/>
            </a:solidFill>
            <a:effectLst/>
            <a:latin typeface="+mn-lt"/>
            <a:ea typeface="+mn-ea"/>
            <a:cs typeface="+mn-cs"/>
          </a:endParaRPr>
        </a:p>
        <a:p>
          <a:pPr algn="l"/>
          <a:r>
            <a:rPr kumimoji="1" lang="ja-JP" altLang="en-US" sz="1400" b="0" i="0" baseline="0">
              <a:solidFill>
                <a:schemeClr val="dk1"/>
              </a:solidFill>
              <a:effectLst/>
              <a:latin typeface="+mn-lt"/>
              <a:ea typeface="+mn-ea"/>
              <a:cs typeface="+mn-cs"/>
            </a:rPr>
            <a:t>（今後の方針）</a:t>
          </a:r>
          <a:endParaRPr kumimoji="1" lang="en-US" altLang="ja-JP" sz="1400" b="0" i="0" baseline="0">
            <a:solidFill>
              <a:schemeClr val="dk1"/>
            </a:solidFill>
            <a:effectLst/>
            <a:latin typeface="+mn-lt"/>
            <a:ea typeface="+mn-ea"/>
            <a:cs typeface="+mn-cs"/>
          </a:endParaRPr>
        </a:p>
        <a:p>
          <a:pPr algn="l"/>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区画整理事業や街路事業等の継続的な大型建設事業の財源とするほか、</a:t>
          </a:r>
          <a:r>
            <a:rPr kumimoji="1" lang="ja-JP" altLang="en-US" sz="1400" b="0" i="0" baseline="0">
              <a:solidFill>
                <a:schemeClr val="dk1"/>
              </a:solidFill>
              <a:effectLst/>
              <a:latin typeface="+mn-lt"/>
              <a:ea typeface="+mn-ea"/>
              <a:cs typeface="+mn-cs"/>
            </a:rPr>
            <a:t>人件費等の経常的経費も増加が続いており、基金残高は</a:t>
          </a:r>
          <a:endParaRPr kumimoji="1" lang="en-US" altLang="ja-JP" sz="1400" b="0" i="0" baseline="0">
            <a:solidFill>
              <a:schemeClr val="dk1"/>
            </a:solidFill>
            <a:effectLst/>
            <a:latin typeface="+mn-lt"/>
            <a:ea typeface="+mn-ea"/>
            <a:cs typeface="+mn-cs"/>
          </a:endParaRPr>
        </a:p>
        <a:p>
          <a:pPr algn="l"/>
          <a:r>
            <a:rPr kumimoji="1" lang="ja-JP" altLang="en-US" sz="1400" b="0" i="0" baseline="0">
              <a:solidFill>
                <a:schemeClr val="dk1"/>
              </a:solidFill>
              <a:effectLst/>
              <a:latin typeface="+mn-lt"/>
              <a:ea typeface="+mn-ea"/>
              <a:cs typeface="+mn-cs"/>
            </a:rPr>
            <a:t>　今後</a:t>
          </a:r>
          <a:r>
            <a:rPr kumimoji="1" lang="ja-JP" altLang="ja-JP" sz="1400" b="0" i="0" baseline="0">
              <a:solidFill>
                <a:schemeClr val="dk1"/>
              </a:solidFill>
              <a:effectLst/>
              <a:latin typeface="+mn-lt"/>
              <a:ea typeface="+mn-ea"/>
              <a:cs typeface="+mn-cs"/>
            </a:rPr>
            <a:t>減少</a:t>
          </a:r>
          <a:r>
            <a:rPr kumimoji="1" lang="ja-JP" altLang="en-US" sz="1400" b="0" i="0" baseline="0">
              <a:solidFill>
                <a:schemeClr val="dk1"/>
              </a:solidFill>
              <a:effectLst/>
              <a:latin typeface="+mn-lt"/>
              <a:ea typeface="+mn-ea"/>
              <a:cs typeface="+mn-cs"/>
            </a:rPr>
            <a:t>が</a:t>
          </a:r>
          <a:r>
            <a:rPr kumimoji="1" lang="ja-JP" altLang="ja-JP" sz="1400" b="0" i="0" baseline="0">
              <a:solidFill>
                <a:schemeClr val="dk1"/>
              </a:solidFill>
              <a:effectLst/>
              <a:latin typeface="+mn-lt"/>
              <a:ea typeface="+mn-ea"/>
              <a:cs typeface="+mn-cs"/>
            </a:rPr>
            <a:t>見込まれる</a:t>
          </a:r>
          <a:r>
            <a:rPr kumimoji="1" lang="ja-JP" altLang="en-US" sz="1400" b="0" i="0" baseline="0">
              <a:solidFill>
                <a:schemeClr val="dk1"/>
              </a:solidFill>
              <a:effectLst/>
              <a:latin typeface="+mn-lt"/>
              <a:ea typeface="+mn-ea"/>
              <a:cs typeface="+mn-cs"/>
            </a:rPr>
            <a:t>。しかしながら</a:t>
          </a:r>
          <a:r>
            <a:rPr kumimoji="1" lang="ja-JP" altLang="ja-JP" sz="1400" b="0" i="0" baseline="0">
              <a:solidFill>
                <a:schemeClr val="dk1"/>
              </a:solidFill>
              <a:effectLst/>
              <a:latin typeface="+mn-lt"/>
              <a:ea typeface="+mn-ea"/>
              <a:cs typeface="+mn-cs"/>
            </a:rPr>
            <a:t>、突発的な財政需要や災害への備えのため、一定水準は維持していく方針である。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高田南土地区画整理事業</a:t>
          </a:r>
          <a:r>
            <a:rPr kumimoji="1" lang="ja-JP" altLang="en-US" sz="1400" b="0" i="0" baseline="0">
              <a:solidFill>
                <a:schemeClr val="dk1"/>
              </a:solidFill>
              <a:effectLst/>
              <a:latin typeface="+mn-lt"/>
              <a:ea typeface="+mn-ea"/>
              <a:cs typeface="+mn-cs"/>
            </a:rPr>
            <a:t>等、複数の大型建設事業により、後年度の公債費の増加が見込まれることから、１００</a:t>
          </a:r>
          <a:r>
            <a:rPr kumimoji="1" lang="ja-JP" altLang="ja-JP" sz="1400" b="0" i="0" baseline="0">
              <a:solidFill>
                <a:schemeClr val="dk1"/>
              </a:solidFill>
              <a:effectLst/>
              <a:latin typeface="+mn-lt"/>
              <a:ea typeface="+mn-ea"/>
              <a:cs typeface="+mn-cs"/>
            </a:rPr>
            <a:t>百万円</a:t>
          </a:r>
          <a:r>
            <a:rPr kumimoji="1" lang="ja-JP" altLang="en-US" sz="1400" b="0" i="0" baseline="0">
              <a:solidFill>
                <a:schemeClr val="dk1"/>
              </a:solidFill>
              <a:effectLst/>
              <a:latin typeface="+mn-lt"/>
              <a:ea typeface="+mn-ea"/>
              <a:cs typeface="+mn-cs"/>
            </a:rPr>
            <a:t>の</a:t>
          </a:r>
          <a:r>
            <a:rPr kumimoji="1" lang="ja-JP" altLang="ja-JP" sz="1400" b="0" i="0" baseline="0">
              <a:solidFill>
                <a:schemeClr val="dk1"/>
              </a:solidFill>
              <a:effectLst/>
              <a:latin typeface="+mn-lt"/>
              <a:ea typeface="+mn-ea"/>
              <a:cs typeface="+mn-cs"/>
            </a:rPr>
            <a:t>積立</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en-US" sz="1400" b="0" i="0" baseline="0">
              <a:solidFill>
                <a:schemeClr val="dk1"/>
              </a:solidFill>
              <a:effectLst/>
              <a:latin typeface="+mn-lt"/>
              <a:ea typeface="+mn-ea"/>
              <a:cs typeface="+mn-cs"/>
            </a:rPr>
            <a:t>　を行った</a:t>
          </a:r>
          <a:r>
            <a:rPr kumimoji="1" lang="ja-JP" altLang="ja-JP" sz="1400" b="0" i="0" baseline="0">
              <a:solidFill>
                <a:schemeClr val="dk1"/>
              </a:solidFill>
              <a:effectLst/>
              <a:latin typeface="+mn-lt"/>
              <a:ea typeface="+mn-ea"/>
              <a:cs typeface="+mn-cs"/>
            </a:rPr>
            <a:t>。</a:t>
          </a:r>
          <a:endParaRPr lang="ja-JP" altLang="ja-JP" sz="1400">
            <a:effectLst/>
          </a:endParaRPr>
        </a:p>
        <a:p>
          <a:pPr eaLnBrk="1" fontAlgn="auto" latinLnBrk="0" hangingPunct="1"/>
          <a:endParaRPr kumimoji="1" lang="en-US" altLang="ja-JP" sz="12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区画整理事業や街路事業、今後予定されている施設の改修や新図書館建設等の大型建設事業に伴う起債発行</a:t>
          </a:r>
          <a:r>
            <a:rPr kumimoji="1" lang="ja-JP" altLang="en-US" sz="1400" b="0" i="0" baseline="0">
              <a:solidFill>
                <a:schemeClr val="dk1"/>
              </a:solidFill>
              <a:effectLst/>
              <a:latin typeface="+mn-lt"/>
              <a:ea typeface="+mn-ea"/>
              <a:cs typeface="+mn-cs"/>
            </a:rPr>
            <a:t>の増加が想定される</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en-US" sz="1400" b="0" i="0" baseline="0">
              <a:solidFill>
                <a:schemeClr val="dk1"/>
              </a:solidFill>
              <a:effectLst/>
              <a:latin typeface="+mn-lt"/>
              <a:ea typeface="+mn-ea"/>
              <a:cs typeface="+mn-cs"/>
            </a:rPr>
            <a:t>　ことから、近年、積極的な積立を続けているが</a:t>
          </a:r>
          <a:r>
            <a:rPr kumimoji="1" lang="ja-JP" altLang="ja-JP" sz="1400" b="0" i="0" baseline="0">
              <a:solidFill>
                <a:schemeClr val="dk1"/>
              </a:solidFill>
              <a:effectLst/>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当該事業に係る償還期間には取崩</a:t>
          </a:r>
          <a:r>
            <a:rPr kumimoji="1" lang="ja-JP" altLang="en-US" sz="1400" b="0" i="0" u="none" strike="noStrike" kern="0" cap="none" spc="0" normalizeH="0" baseline="0" noProof="0">
              <a:ln>
                <a:noFill/>
              </a:ln>
              <a:solidFill>
                <a:prstClr val="black"/>
              </a:solidFill>
              <a:effectLst/>
              <a:uLnTx/>
              <a:uFillTx/>
              <a:latin typeface="+mn-lt"/>
              <a:ea typeface="+mn-ea"/>
              <a:cs typeface="+mn-cs"/>
            </a:rPr>
            <a:t>し</a:t>
          </a:r>
          <a:r>
            <a:rPr kumimoji="1" lang="ja-JP" altLang="ja-JP" sz="1400" b="0" i="0" u="none" strike="noStrike" kern="0" cap="none" spc="0" normalizeH="0" baseline="0" noProof="0">
              <a:ln>
                <a:noFill/>
              </a:ln>
              <a:solidFill>
                <a:prstClr val="black"/>
              </a:solidFill>
              <a:effectLst/>
              <a:uLnTx/>
              <a:uFillTx/>
              <a:latin typeface="+mn-lt"/>
              <a:ea typeface="+mn-ea"/>
              <a:cs typeface="+mn-cs"/>
            </a:rPr>
            <a:t>が増加し、基金残高は減少する見込みである。</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B63E9D-30A4-46F2-A01C-ED102D3E98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5CDE2A4-F74C-4074-9A9F-30B472E012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0E34B8C-C4C8-424C-9DEA-1CB73E3E286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DF1D10B-71C2-49C0-A365-B230240886C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5A7FF9D-88D3-4854-8D84-15AA2BAB804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F735AEEF-12AC-429F-AE57-613C96252E8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7647E85-9E59-4A18-A96F-1B50DEE2126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1546C73-C98A-4BF0-ADCF-4B31EFB3BB2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D7DB08F4-922D-4584-BEAE-646E957AE7B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B8066B96-7E9C-48EA-83E5-06227AF9774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819D7EB-5AF5-4D94-9D7C-A827F56E9BF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6D78743-DC1A-4FDB-B088-F6EABAF5B7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D6B9D8C-2B7C-4B97-BF76-68A386E8766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6811F1C0-8376-4335-814B-4DB4AB9A42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CB3BD8F-07B6-4B83-AB89-5FEA477DEF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64FA4F7-F67F-4C71-BDB7-3A1269ACC7F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AD188ED-9702-4209-8116-DBA3C6C7CB5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6D2BBA35-ACE3-4F46-94B6-D5534FA6E1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61000AF-8CCA-4E26-AC62-689827FAD45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DEC7DEC1-6DF9-48A7-8C68-AE713E831FA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9EB82F9-3744-43E4-8EB4-0539F77E2DD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00A5781-8662-474F-8DF9-45940797CBB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8D3D136B-6F1C-4656-9FB6-336308BD2C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F550488-74B9-49C1-BBCD-E122081CA89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1C7C98C-CA05-4B8D-AE18-0D873DC875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B9275EA-3E3C-47A7-9631-9D26107A69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336B79C-B26A-4342-B740-5DC0CACA44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93BB5D9B-66F6-4CE0-91D8-D0C60C0A13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A328F948-262E-4616-A1F8-14C77EBDC0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07F882D-C195-4BA3-9187-E4242D8D85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47F5FE14-CC82-4ECC-87D2-157350F177E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93CEE0F9-440B-49C7-8200-50485EEF91D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B679E53-43CB-4A87-81F8-8B52FE79B02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996895A-632C-450B-A902-F0035AF57D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5B180475-A5AC-4A9B-8AD6-CCB9F885BFF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2605E0E7-D4F5-443F-A1C7-0339E7E399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C2A67305-6132-4C57-8080-C68EE3961F4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87D8DC4-2085-4825-8FB2-00FFEC529B4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E2CB9760-617B-4C90-B17D-DC7E48B2995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6F1C98F7-334C-4EBD-8986-644480F87B7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F7578497-0B1E-472A-9848-8EEC45713B3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EA43516-BBAB-4ABA-95A3-D1F3A8FD9E2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771235C8-55EE-442D-B3AB-82DE611A535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101C235-D398-4607-A9AB-C9F28DED66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D108EA5-1FC1-4EE9-AF3B-952A9C59B78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11DD6E2-3A8F-499F-821D-0F2E916ABCA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5D6966D5-F5B6-46E8-A669-48EABD779F6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EB0D0CFF-43D3-42D9-805E-468637F8884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AE844751-461C-4EA6-BBD4-2D3E3CE41C7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930411F-4176-49AC-AF54-81E1B1297D2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BE21149-C5A6-4F44-81BF-47327715212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5E60433-1EE7-4C48-8BBB-830540F51D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3115836-6F17-404A-8DB0-0FC6A14480D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有形固定資産減価償却率は、増加の一途をたどっており、令和４年度時点における本町の数値は、類似団体平均と比較しても</a:t>
          </a:r>
          <a:r>
            <a:rPr kumimoji="1" lang="en-US" altLang="ja-JP" sz="1100" baseline="0">
              <a:latin typeface="ＭＳ Ｐゴシック" panose="020B0600070205080204" pitchFamily="50" charset="-128"/>
              <a:ea typeface="ＭＳ Ｐゴシック" panose="020B0600070205080204" pitchFamily="50" charset="-128"/>
            </a:rPr>
            <a:t>17.3</a:t>
          </a:r>
          <a:r>
            <a:rPr kumimoji="1" lang="ja-JP" altLang="en-US" sz="1100" baseline="0">
              <a:latin typeface="ＭＳ Ｐゴシック" panose="020B0600070205080204" pitchFamily="50" charset="-128"/>
              <a:ea typeface="ＭＳ Ｐゴシック" panose="020B0600070205080204" pitchFamily="50" charset="-128"/>
            </a:rPr>
            <a:t>ポイント高い状況にある。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更新時期を迎えた施設が数多くあり、短期間での大幅な改善は今後も見込めないが、公共施設等総合管理計画に基づき、財政負担の平準化を図りながら戦略的な維持管理・修繕・更新を実施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F846333-B7D3-4A15-8002-4D4053E228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1B02B6A8-0BC6-4A1C-846A-8C9A9FFFFFD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E63D02A8-D0CC-4FA4-9710-94AE32758C3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52091E22-C786-4A44-AB3A-6A528FE8733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117B050D-1FEF-45E2-B409-CDCB173F2B8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17C654C-A072-4BCF-9B83-273BEEA0605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C1F89BFF-099E-4C45-B787-434362742E2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41929404-E6FC-40BB-98ED-B3FAAA9FD0D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39921B68-4139-4B4C-AF85-8419D30C00D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3BB6BB5C-2BEF-4ECF-8622-ED44FE9F8F1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96EA9B5B-1180-472D-ABC8-BCF41F101CD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3451746A-211E-4882-8E32-9B3690CDD22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17C6716E-609C-4F66-ABAD-0CDF12EF979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E2B051E-D2F5-4890-9B06-8D10F22BC2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38990CFD-B645-48B7-A42F-D3ADF8B45CC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AB8C93B-4FDB-4AD9-8C8B-33F900BF9F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1" name="直線コネクタ 70">
          <a:extLst>
            <a:ext uri="{FF2B5EF4-FFF2-40B4-BE49-F238E27FC236}">
              <a16:creationId xmlns:a16="http://schemas.microsoft.com/office/drawing/2014/main" id="{157A6706-2AAA-4296-A187-F68D0E43A13D}"/>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2" name="有形固定資産減価償却率最小値テキスト">
          <a:extLst>
            <a:ext uri="{FF2B5EF4-FFF2-40B4-BE49-F238E27FC236}">
              <a16:creationId xmlns:a16="http://schemas.microsoft.com/office/drawing/2014/main" id="{EC9AD0C9-B6D8-4887-A01D-EDB34E6A939B}"/>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3" name="直線コネクタ 72">
          <a:extLst>
            <a:ext uri="{FF2B5EF4-FFF2-40B4-BE49-F238E27FC236}">
              <a16:creationId xmlns:a16="http://schemas.microsoft.com/office/drawing/2014/main" id="{5C42705F-FC32-40A2-A829-9D70810C70EA}"/>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a:extLst>
            <a:ext uri="{FF2B5EF4-FFF2-40B4-BE49-F238E27FC236}">
              <a16:creationId xmlns:a16="http://schemas.microsoft.com/office/drawing/2014/main" id="{531FC176-23B0-4569-9E45-C04666BF1359}"/>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a:extLst>
            <a:ext uri="{FF2B5EF4-FFF2-40B4-BE49-F238E27FC236}">
              <a16:creationId xmlns:a16="http://schemas.microsoft.com/office/drawing/2014/main" id="{D6FAAC46-003C-493A-88C7-718404EF435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6" name="有形固定資産減価償却率平均値テキスト">
          <a:extLst>
            <a:ext uri="{FF2B5EF4-FFF2-40B4-BE49-F238E27FC236}">
              <a16:creationId xmlns:a16="http://schemas.microsoft.com/office/drawing/2014/main" id="{772F9770-5BBD-49CB-8D37-0EEC281A73AE}"/>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7" name="フローチャート: 判断 76">
          <a:extLst>
            <a:ext uri="{FF2B5EF4-FFF2-40B4-BE49-F238E27FC236}">
              <a16:creationId xmlns:a16="http://schemas.microsoft.com/office/drawing/2014/main" id="{560425F9-3397-4A7D-A56F-80DC50166AE4}"/>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8" name="フローチャート: 判断 77">
          <a:extLst>
            <a:ext uri="{FF2B5EF4-FFF2-40B4-BE49-F238E27FC236}">
              <a16:creationId xmlns:a16="http://schemas.microsoft.com/office/drawing/2014/main" id="{EF67FE60-12F5-4CD2-8705-CE066A246FDC}"/>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9" name="フローチャート: 判断 78">
          <a:extLst>
            <a:ext uri="{FF2B5EF4-FFF2-40B4-BE49-F238E27FC236}">
              <a16:creationId xmlns:a16="http://schemas.microsoft.com/office/drawing/2014/main" id="{B0175224-D579-4A9A-AE81-4BED0D14DBE2}"/>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0" name="フローチャート: 判断 79">
          <a:extLst>
            <a:ext uri="{FF2B5EF4-FFF2-40B4-BE49-F238E27FC236}">
              <a16:creationId xmlns:a16="http://schemas.microsoft.com/office/drawing/2014/main" id="{52856ABE-AD92-469B-B601-1210E7D7900A}"/>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1" name="フローチャート: 判断 80">
          <a:extLst>
            <a:ext uri="{FF2B5EF4-FFF2-40B4-BE49-F238E27FC236}">
              <a16:creationId xmlns:a16="http://schemas.microsoft.com/office/drawing/2014/main" id="{71743667-12EE-4B6C-A271-E3D6CBB3699E}"/>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7046E60-975D-47B6-A962-CEBFD858E5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4E7776A-7F3B-4D6A-93FD-FFAF0BE8FF1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805C399-AF0B-4B57-A37D-045B162A7AB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03CF66E-0EED-4EA6-A033-0B35BE941C4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1C68505-A6DD-4DC5-8F5C-70B233D6BBC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86148</xdr:rowOff>
    </xdr:from>
    <xdr:to>
      <xdr:col>23</xdr:col>
      <xdr:colOff>136525</xdr:colOff>
      <xdr:row>35</xdr:row>
      <xdr:rowOff>16298</xdr:rowOff>
    </xdr:to>
    <xdr:sp macro="" textlink="">
      <xdr:nvSpPr>
        <xdr:cNvPr id="87" name="楕円 86">
          <a:extLst>
            <a:ext uri="{FF2B5EF4-FFF2-40B4-BE49-F238E27FC236}">
              <a16:creationId xmlns:a16="http://schemas.microsoft.com/office/drawing/2014/main" id="{AABC78EA-2654-4E19-9B67-56B5995305BE}"/>
            </a:ext>
          </a:extLst>
        </xdr:cNvPr>
        <xdr:cNvSpPr/>
      </xdr:nvSpPr>
      <xdr:spPr>
        <a:xfrm>
          <a:off x="4711700" y="66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1075</xdr:rowOff>
    </xdr:from>
    <xdr:ext cx="405111" cy="259045"/>
    <xdr:sp macro="" textlink="">
      <xdr:nvSpPr>
        <xdr:cNvPr id="88" name="有形固定資産減価償却率該当値テキスト">
          <a:extLst>
            <a:ext uri="{FF2B5EF4-FFF2-40B4-BE49-F238E27FC236}">
              <a16:creationId xmlns:a16="http://schemas.microsoft.com/office/drawing/2014/main" id="{2CBA452C-EAC8-4DE2-BCFF-41912147C6D4}"/>
            </a:ext>
          </a:extLst>
        </xdr:cNvPr>
        <xdr:cNvSpPr txBox="1"/>
      </xdr:nvSpPr>
      <xdr:spPr>
        <a:xfrm>
          <a:off x="4813300" y="6601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60960</xdr:rowOff>
    </xdr:from>
    <xdr:to>
      <xdr:col>19</xdr:col>
      <xdr:colOff>187325</xdr:colOff>
      <xdr:row>34</xdr:row>
      <xdr:rowOff>162560</xdr:rowOff>
    </xdr:to>
    <xdr:sp macro="" textlink="">
      <xdr:nvSpPr>
        <xdr:cNvPr id="89" name="楕円 88">
          <a:extLst>
            <a:ext uri="{FF2B5EF4-FFF2-40B4-BE49-F238E27FC236}">
              <a16:creationId xmlns:a16="http://schemas.microsoft.com/office/drawing/2014/main" id="{1874E67A-2BB8-47E3-B02D-A30610363398}"/>
            </a:ext>
          </a:extLst>
        </xdr:cNvPr>
        <xdr:cNvSpPr/>
      </xdr:nvSpPr>
      <xdr:spPr>
        <a:xfrm>
          <a:off x="4000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111760</xdr:rowOff>
    </xdr:from>
    <xdr:to>
      <xdr:col>23</xdr:col>
      <xdr:colOff>85725</xdr:colOff>
      <xdr:row>34</xdr:row>
      <xdr:rowOff>136948</xdr:rowOff>
    </xdr:to>
    <xdr:cxnSp macro="">
      <xdr:nvCxnSpPr>
        <xdr:cNvPr id="90" name="直線コネクタ 89">
          <a:extLst>
            <a:ext uri="{FF2B5EF4-FFF2-40B4-BE49-F238E27FC236}">
              <a16:creationId xmlns:a16="http://schemas.microsoft.com/office/drawing/2014/main" id="{6D784297-535A-4B6B-8071-4397734C2842}"/>
            </a:ext>
          </a:extLst>
        </xdr:cNvPr>
        <xdr:cNvCxnSpPr/>
      </xdr:nvCxnSpPr>
      <xdr:spPr>
        <a:xfrm>
          <a:off x="4051300" y="671258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28575</xdr:rowOff>
    </xdr:from>
    <xdr:to>
      <xdr:col>15</xdr:col>
      <xdr:colOff>187325</xdr:colOff>
      <xdr:row>34</xdr:row>
      <xdr:rowOff>130175</xdr:rowOff>
    </xdr:to>
    <xdr:sp macro="" textlink="">
      <xdr:nvSpPr>
        <xdr:cNvPr id="91" name="楕円 90">
          <a:extLst>
            <a:ext uri="{FF2B5EF4-FFF2-40B4-BE49-F238E27FC236}">
              <a16:creationId xmlns:a16="http://schemas.microsoft.com/office/drawing/2014/main" id="{3FDE55D5-547E-4677-995C-8F65F20A48CC}"/>
            </a:ext>
          </a:extLst>
        </xdr:cNvPr>
        <xdr:cNvSpPr/>
      </xdr:nvSpPr>
      <xdr:spPr>
        <a:xfrm>
          <a:off x="323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79375</xdr:rowOff>
    </xdr:from>
    <xdr:to>
      <xdr:col>19</xdr:col>
      <xdr:colOff>136525</xdr:colOff>
      <xdr:row>34</xdr:row>
      <xdr:rowOff>111760</xdr:rowOff>
    </xdr:to>
    <xdr:cxnSp macro="">
      <xdr:nvCxnSpPr>
        <xdr:cNvPr id="92" name="直線コネクタ 91">
          <a:extLst>
            <a:ext uri="{FF2B5EF4-FFF2-40B4-BE49-F238E27FC236}">
              <a16:creationId xmlns:a16="http://schemas.microsoft.com/office/drawing/2014/main" id="{CB0B7EAF-803A-4819-B95F-58B46B40644F}"/>
            </a:ext>
          </a:extLst>
        </xdr:cNvPr>
        <xdr:cNvCxnSpPr/>
      </xdr:nvCxnSpPr>
      <xdr:spPr>
        <a:xfrm>
          <a:off x="3289300" y="668020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167640</xdr:rowOff>
    </xdr:from>
    <xdr:to>
      <xdr:col>11</xdr:col>
      <xdr:colOff>187325</xdr:colOff>
      <xdr:row>34</xdr:row>
      <xdr:rowOff>97790</xdr:rowOff>
    </xdr:to>
    <xdr:sp macro="" textlink="">
      <xdr:nvSpPr>
        <xdr:cNvPr id="93" name="楕円 92">
          <a:extLst>
            <a:ext uri="{FF2B5EF4-FFF2-40B4-BE49-F238E27FC236}">
              <a16:creationId xmlns:a16="http://schemas.microsoft.com/office/drawing/2014/main" id="{10B8066A-3EE1-4650-9A82-B2B7BBC41C25}"/>
            </a:ext>
          </a:extLst>
        </xdr:cNvPr>
        <xdr:cNvSpPr/>
      </xdr:nvSpPr>
      <xdr:spPr>
        <a:xfrm>
          <a:off x="2476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46990</xdr:rowOff>
    </xdr:from>
    <xdr:to>
      <xdr:col>15</xdr:col>
      <xdr:colOff>136525</xdr:colOff>
      <xdr:row>34</xdr:row>
      <xdr:rowOff>79375</xdr:rowOff>
    </xdr:to>
    <xdr:cxnSp macro="">
      <xdr:nvCxnSpPr>
        <xdr:cNvPr id="94" name="直線コネクタ 93">
          <a:extLst>
            <a:ext uri="{FF2B5EF4-FFF2-40B4-BE49-F238E27FC236}">
              <a16:creationId xmlns:a16="http://schemas.microsoft.com/office/drawing/2014/main" id="{ED2ABCAB-6A6E-440D-A2A3-57F7C9E0158D}"/>
            </a:ext>
          </a:extLst>
        </xdr:cNvPr>
        <xdr:cNvCxnSpPr/>
      </xdr:nvCxnSpPr>
      <xdr:spPr>
        <a:xfrm>
          <a:off x="2527300" y="664781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146050</xdr:rowOff>
    </xdr:from>
    <xdr:to>
      <xdr:col>7</xdr:col>
      <xdr:colOff>187325</xdr:colOff>
      <xdr:row>34</xdr:row>
      <xdr:rowOff>76200</xdr:rowOff>
    </xdr:to>
    <xdr:sp macro="" textlink="">
      <xdr:nvSpPr>
        <xdr:cNvPr id="95" name="楕円 94">
          <a:extLst>
            <a:ext uri="{FF2B5EF4-FFF2-40B4-BE49-F238E27FC236}">
              <a16:creationId xmlns:a16="http://schemas.microsoft.com/office/drawing/2014/main" id="{088AFB0C-6DB9-40A4-BD39-0CA39F9939E9}"/>
            </a:ext>
          </a:extLst>
        </xdr:cNvPr>
        <xdr:cNvSpPr/>
      </xdr:nvSpPr>
      <xdr:spPr>
        <a:xfrm>
          <a:off x="1714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25400</xdr:rowOff>
    </xdr:from>
    <xdr:to>
      <xdr:col>11</xdr:col>
      <xdr:colOff>136525</xdr:colOff>
      <xdr:row>34</xdr:row>
      <xdr:rowOff>46990</xdr:rowOff>
    </xdr:to>
    <xdr:cxnSp macro="">
      <xdr:nvCxnSpPr>
        <xdr:cNvPr id="96" name="直線コネクタ 95">
          <a:extLst>
            <a:ext uri="{FF2B5EF4-FFF2-40B4-BE49-F238E27FC236}">
              <a16:creationId xmlns:a16="http://schemas.microsoft.com/office/drawing/2014/main" id="{BADE3638-E705-4C36-93D7-746D6D1811CF}"/>
            </a:ext>
          </a:extLst>
        </xdr:cNvPr>
        <xdr:cNvCxnSpPr/>
      </xdr:nvCxnSpPr>
      <xdr:spPr>
        <a:xfrm>
          <a:off x="1765300" y="662622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7" name="n_1aveValue有形固定資産減価償却率">
          <a:extLst>
            <a:ext uri="{FF2B5EF4-FFF2-40B4-BE49-F238E27FC236}">
              <a16:creationId xmlns:a16="http://schemas.microsoft.com/office/drawing/2014/main" id="{8F27A0FE-4F06-467E-ABCC-86A2C5F1556E}"/>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8" name="n_2aveValue有形固定資産減価償却率">
          <a:extLst>
            <a:ext uri="{FF2B5EF4-FFF2-40B4-BE49-F238E27FC236}">
              <a16:creationId xmlns:a16="http://schemas.microsoft.com/office/drawing/2014/main" id="{60F06F65-0E2D-46C7-830C-54755C91D316}"/>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9" name="n_3aveValue有形固定資産減価償却率">
          <a:extLst>
            <a:ext uri="{FF2B5EF4-FFF2-40B4-BE49-F238E27FC236}">
              <a16:creationId xmlns:a16="http://schemas.microsoft.com/office/drawing/2014/main" id="{EEE99FB6-3129-431F-8797-18147040EC6F}"/>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100" name="n_4aveValue有形固定資産減価償却率">
          <a:extLst>
            <a:ext uri="{FF2B5EF4-FFF2-40B4-BE49-F238E27FC236}">
              <a16:creationId xmlns:a16="http://schemas.microsoft.com/office/drawing/2014/main" id="{65C1FEA6-2543-4947-BD4D-C2513608469B}"/>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153687</xdr:rowOff>
    </xdr:from>
    <xdr:ext cx="405111" cy="259045"/>
    <xdr:sp macro="" textlink="">
      <xdr:nvSpPr>
        <xdr:cNvPr id="101" name="n_1mainValue有形固定資産減価償却率">
          <a:extLst>
            <a:ext uri="{FF2B5EF4-FFF2-40B4-BE49-F238E27FC236}">
              <a16:creationId xmlns:a16="http://schemas.microsoft.com/office/drawing/2014/main" id="{05B592E3-570E-4764-BB48-CEC7F97D3A59}"/>
            </a:ext>
          </a:extLst>
        </xdr:cNvPr>
        <xdr:cNvSpPr txBox="1"/>
      </xdr:nvSpPr>
      <xdr:spPr>
        <a:xfrm>
          <a:off x="3836044" y="675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121302</xdr:rowOff>
    </xdr:from>
    <xdr:ext cx="405111" cy="259045"/>
    <xdr:sp macro="" textlink="">
      <xdr:nvSpPr>
        <xdr:cNvPr id="102" name="n_2mainValue有形固定資産減価償却率">
          <a:extLst>
            <a:ext uri="{FF2B5EF4-FFF2-40B4-BE49-F238E27FC236}">
              <a16:creationId xmlns:a16="http://schemas.microsoft.com/office/drawing/2014/main" id="{1E15B656-7750-4577-BF80-EDD3026BB11F}"/>
            </a:ext>
          </a:extLst>
        </xdr:cNvPr>
        <xdr:cNvSpPr txBox="1"/>
      </xdr:nvSpPr>
      <xdr:spPr>
        <a:xfrm>
          <a:off x="3086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88917</xdr:rowOff>
    </xdr:from>
    <xdr:ext cx="405111" cy="259045"/>
    <xdr:sp macro="" textlink="">
      <xdr:nvSpPr>
        <xdr:cNvPr id="103" name="n_3mainValue有形固定資産減価償却率">
          <a:extLst>
            <a:ext uri="{FF2B5EF4-FFF2-40B4-BE49-F238E27FC236}">
              <a16:creationId xmlns:a16="http://schemas.microsoft.com/office/drawing/2014/main" id="{FD92A4F6-9EE9-4FE3-AA17-EDF46A209589}"/>
            </a:ext>
          </a:extLst>
        </xdr:cNvPr>
        <xdr:cNvSpPr txBox="1"/>
      </xdr:nvSpPr>
      <xdr:spPr>
        <a:xfrm>
          <a:off x="2324744" y="668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67327</xdr:rowOff>
    </xdr:from>
    <xdr:ext cx="405111" cy="259045"/>
    <xdr:sp macro="" textlink="">
      <xdr:nvSpPr>
        <xdr:cNvPr id="104" name="n_4mainValue有形固定資産減価償却率">
          <a:extLst>
            <a:ext uri="{FF2B5EF4-FFF2-40B4-BE49-F238E27FC236}">
              <a16:creationId xmlns:a16="http://schemas.microsoft.com/office/drawing/2014/main" id="{61804B2B-BE9D-4003-8D22-69231683A9EA}"/>
            </a:ext>
          </a:extLst>
        </xdr:cNvPr>
        <xdr:cNvSpPr txBox="1"/>
      </xdr:nvSpPr>
      <xdr:spPr>
        <a:xfrm>
          <a:off x="15627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782D33E-4255-4690-9D2C-9A508E3075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FC51310B-5982-4B5C-A782-251220B719B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F233B41-5D90-45B0-A3C9-80FDEC78C8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D0935C05-0E86-44A9-B4A3-73F8D61F1D7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A67137B1-3823-4513-9438-64C3FBAEC8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D09B02C-9FE0-4B04-968D-B7E7CE2CA67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2A5819A7-9A4B-4A90-8CF6-620594317EE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CB3DA4A-74AF-421F-9517-45ABEAA1A0D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9F94D88-A07F-4AEB-A106-894468BC781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026E9F5-2ACA-485F-95B1-639C2F9030D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8C1C7CA9-3158-4FBD-B122-B4ED92403B9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4D05F4DE-1F3B-46F4-B952-3B6C7622344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DAE94E2E-1B70-4FCD-8024-C1D0F7C8706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令和４年度における債務償還比率は類似団体平均と比較して</a:t>
          </a:r>
          <a:r>
            <a:rPr kumimoji="1" lang="en-US" altLang="ja-JP" sz="1100">
              <a:latin typeface="ＭＳ Ｐゴシック" panose="020B0600070205080204" pitchFamily="50" charset="-128"/>
              <a:ea typeface="ＭＳ Ｐゴシック" panose="020B0600070205080204" pitchFamily="50" charset="-128"/>
            </a:rPr>
            <a:t>109.2</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343.3</a:t>
          </a:r>
          <a:r>
            <a:rPr kumimoji="1" lang="ja-JP" altLang="en-US" sz="1100">
              <a:latin typeface="ＭＳ Ｐゴシック" panose="020B0600070205080204" pitchFamily="50" charset="-128"/>
              <a:ea typeface="ＭＳ Ｐゴシック" panose="020B0600070205080204" pitchFamily="50" charset="-128"/>
            </a:rPr>
            <a:t>％となっているが、令和３年度と比較すると微増しており全国平均と同様に悪化傾向にある。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地方債償還額は発行額を上回ったものの、経常収支比率が前年度と比べ悪化している影響が大きく出たことによるものである。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物価高騰による経常経費の増加が見込まれることや地方債を財源とする大規模事業が控えていることにより、令和５年度以降も債務償還比率は増加することが見込まれる。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6372231-4CDA-40F1-8E65-389652F2A22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8C2BE32-6992-4508-8E92-3210BAF06B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9FF823B-0D44-46DB-BBC7-710EDF74A2E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463EF399-5889-4945-BB7C-C19D88C1796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BD7A1276-65E2-4DD9-9FC2-BCD80E73B1A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669C0D62-B302-4FFD-B7B5-96A866EDD87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1E0DDB7A-D8C0-4757-9511-EEEEB4E58DF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5D13431D-9E7C-4DCD-B3FF-71C5CB66862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F9384C9-E28C-406E-AE79-3718218185A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E7129E70-1767-4EE3-861C-E39980664DB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556DC454-BD76-4FCE-9115-FA3130C2B80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2D6EE85-4C2F-44B1-8FB0-8AFB7952FA5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10275EEF-E4DC-41BF-A3B0-B6B4628F8AE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02442FB-BDBF-4290-9459-9E90B409776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AB054E7-0CB3-44A4-B8F5-0353E41C60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3" name="直線コネクタ 132">
          <a:extLst>
            <a:ext uri="{FF2B5EF4-FFF2-40B4-BE49-F238E27FC236}">
              <a16:creationId xmlns:a16="http://schemas.microsoft.com/office/drawing/2014/main" id="{2E00FDA3-8878-4B7F-9529-439F7EB50414}"/>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4" name="債務償還比率最小値テキスト">
          <a:extLst>
            <a:ext uri="{FF2B5EF4-FFF2-40B4-BE49-F238E27FC236}">
              <a16:creationId xmlns:a16="http://schemas.microsoft.com/office/drawing/2014/main" id="{A7B31283-E59E-4F98-B93F-583E27E6E131}"/>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5" name="直線コネクタ 134">
          <a:extLst>
            <a:ext uri="{FF2B5EF4-FFF2-40B4-BE49-F238E27FC236}">
              <a16:creationId xmlns:a16="http://schemas.microsoft.com/office/drawing/2014/main" id="{83B3014E-C88B-43D1-AB2E-1C9BD369A7F3}"/>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7744F109-1DB6-4928-88D3-4E1C6B9DEA4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2632D721-6874-4381-82A3-1F1D1A44CD8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38" name="債務償還比率平均値テキスト">
          <a:extLst>
            <a:ext uri="{FF2B5EF4-FFF2-40B4-BE49-F238E27FC236}">
              <a16:creationId xmlns:a16="http://schemas.microsoft.com/office/drawing/2014/main" id="{91E8E300-3D95-4136-BBD5-DDF5C29B7E4E}"/>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9" name="フローチャート: 判断 138">
          <a:extLst>
            <a:ext uri="{FF2B5EF4-FFF2-40B4-BE49-F238E27FC236}">
              <a16:creationId xmlns:a16="http://schemas.microsoft.com/office/drawing/2014/main" id="{BB562C47-DDA6-48CC-836E-9FD8C8E11ACF}"/>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0" name="フローチャート: 判断 139">
          <a:extLst>
            <a:ext uri="{FF2B5EF4-FFF2-40B4-BE49-F238E27FC236}">
              <a16:creationId xmlns:a16="http://schemas.microsoft.com/office/drawing/2014/main" id="{7D7AD60E-DC7E-4229-89F3-F1B3794B5B93}"/>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1" name="フローチャート: 判断 140">
          <a:extLst>
            <a:ext uri="{FF2B5EF4-FFF2-40B4-BE49-F238E27FC236}">
              <a16:creationId xmlns:a16="http://schemas.microsoft.com/office/drawing/2014/main" id="{FB23BE41-8B50-43FB-B548-72C3A2232694}"/>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2" name="フローチャート: 判断 141">
          <a:extLst>
            <a:ext uri="{FF2B5EF4-FFF2-40B4-BE49-F238E27FC236}">
              <a16:creationId xmlns:a16="http://schemas.microsoft.com/office/drawing/2014/main" id="{6FF32D6B-7A72-4858-B9DA-164D8902B9B1}"/>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3" name="フローチャート: 判断 142">
          <a:extLst>
            <a:ext uri="{FF2B5EF4-FFF2-40B4-BE49-F238E27FC236}">
              <a16:creationId xmlns:a16="http://schemas.microsoft.com/office/drawing/2014/main" id="{224EAB96-A239-4A7C-8D48-19B305E1805C}"/>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0D03C75-CC27-4F29-8264-E9109B5D80A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67BDDD2-F96A-4FC8-BD6D-D44EEDDBCD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019A7BE-A809-402D-B87A-F093A02564F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3560723-729F-4C03-9357-90AA485043C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EE4F35-62E7-4609-80AD-3262D8CFE6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101678</xdr:rowOff>
    </xdr:from>
    <xdr:to>
      <xdr:col>76</xdr:col>
      <xdr:colOff>73025</xdr:colOff>
      <xdr:row>29</xdr:row>
      <xdr:rowOff>31828</xdr:rowOff>
    </xdr:to>
    <xdr:sp macro="" textlink="">
      <xdr:nvSpPr>
        <xdr:cNvPr id="149" name="楕円 148">
          <a:extLst>
            <a:ext uri="{FF2B5EF4-FFF2-40B4-BE49-F238E27FC236}">
              <a16:creationId xmlns:a16="http://schemas.microsoft.com/office/drawing/2014/main" id="{C9AB6E84-46EE-4270-9531-E570AA1A0932}"/>
            </a:ext>
          </a:extLst>
        </xdr:cNvPr>
        <xdr:cNvSpPr/>
      </xdr:nvSpPr>
      <xdr:spPr>
        <a:xfrm>
          <a:off x="14744700" y="567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124555</xdr:rowOff>
    </xdr:from>
    <xdr:ext cx="469744" cy="259045"/>
    <xdr:sp macro="" textlink="">
      <xdr:nvSpPr>
        <xdr:cNvPr id="150" name="債務償還比率該当値テキスト">
          <a:extLst>
            <a:ext uri="{FF2B5EF4-FFF2-40B4-BE49-F238E27FC236}">
              <a16:creationId xmlns:a16="http://schemas.microsoft.com/office/drawing/2014/main" id="{60BEEB23-E85A-4AA0-91B9-47E3D2231B30}"/>
            </a:ext>
          </a:extLst>
        </xdr:cNvPr>
        <xdr:cNvSpPr txBox="1"/>
      </xdr:nvSpPr>
      <xdr:spPr>
        <a:xfrm>
          <a:off x="14846300" y="552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85005</xdr:rowOff>
    </xdr:from>
    <xdr:to>
      <xdr:col>72</xdr:col>
      <xdr:colOff>123825</xdr:colOff>
      <xdr:row>29</xdr:row>
      <xdr:rowOff>15155</xdr:rowOff>
    </xdr:to>
    <xdr:sp macro="" textlink="">
      <xdr:nvSpPr>
        <xdr:cNvPr id="151" name="楕円 150">
          <a:extLst>
            <a:ext uri="{FF2B5EF4-FFF2-40B4-BE49-F238E27FC236}">
              <a16:creationId xmlns:a16="http://schemas.microsoft.com/office/drawing/2014/main" id="{6B0E108F-BF72-4B51-9B0B-3C7C1518BECE}"/>
            </a:ext>
          </a:extLst>
        </xdr:cNvPr>
        <xdr:cNvSpPr/>
      </xdr:nvSpPr>
      <xdr:spPr>
        <a:xfrm>
          <a:off x="14033500" y="56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135805</xdr:rowOff>
    </xdr:from>
    <xdr:to>
      <xdr:col>76</xdr:col>
      <xdr:colOff>22225</xdr:colOff>
      <xdr:row>28</xdr:row>
      <xdr:rowOff>152478</xdr:rowOff>
    </xdr:to>
    <xdr:cxnSp macro="">
      <xdr:nvCxnSpPr>
        <xdr:cNvPr id="152" name="直線コネクタ 151">
          <a:extLst>
            <a:ext uri="{FF2B5EF4-FFF2-40B4-BE49-F238E27FC236}">
              <a16:creationId xmlns:a16="http://schemas.microsoft.com/office/drawing/2014/main" id="{4DBD9241-827A-44D1-B103-C9EABCD414C6}"/>
            </a:ext>
          </a:extLst>
        </xdr:cNvPr>
        <xdr:cNvCxnSpPr/>
      </xdr:nvCxnSpPr>
      <xdr:spPr>
        <a:xfrm>
          <a:off x="14084300" y="5707930"/>
          <a:ext cx="7112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100309</xdr:rowOff>
    </xdr:from>
    <xdr:to>
      <xdr:col>68</xdr:col>
      <xdr:colOff>123825</xdr:colOff>
      <xdr:row>30</xdr:row>
      <xdr:rowOff>30459</xdr:rowOff>
    </xdr:to>
    <xdr:sp macro="" textlink="">
      <xdr:nvSpPr>
        <xdr:cNvPr id="153" name="楕円 152">
          <a:extLst>
            <a:ext uri="{FF2B5EF4-FFF2-40B4-BE49-F238E27FC236}">
              <a16:creationId xmlns:a16="http://schemas.microsoft.com/office/drawing/2014/main" id="{90C69A95-69D1-4E4D-8A13-011358A0A9E3}"/>
            </a:ext>
          </a:extLst>
        </xdr:cNvPr>
        <xdr:cNvSpPr/>
      </xdr:nvSpPr>
      <xdr:spPr>
        <a:xfrm>
          <a:off x="13271500" y="584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135805</xdr:rowOff>
    </xdr:from>
    <xdr:to>
      <xdr:col>72</xdr:col>
      <xdr:colOff>73025</xdr:colOff>
      <xdr:row>29</xdr:row>
      <xdr:rowOff>151109</xdr:rowOff>
    </xdr:to>
    <xdr:cxnSp macro="">
      <xdr:nvCxnSpPr>
        <xdr:cNvPr id="154" name="直線コネクタ 153">
          <a:extLst>
            <a:ext uri="{FF2B5EF4-FFF2-40B4-BE49-F238E27FC236}">
              <a16:creationId xmlns:a16="http://schemas.microsoft.com/office/drawing/2014/main" id="{1081BCF2-09A0-4C6A-A1B5-CF41E12582D7}"/>
            </a:ext>
          </a:extLst>
        </xdr:cNvPr>
        <xdr:cNvCxnSpPr/>
      </xdr:nvCxnSpPr>
      <xdr:spPr>
        <a:xfrm flipV="1">
          <a:off x="13322300" y="5707930"/>
          <a:ext cx="762000" cy="1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22056</xdr:rowOff>
    </xdr:from>
    <xdr:to>
      <xdr:col>64</xdr:col>
      <xdr:colOff>123825</xdr:colOff>
      <xdr:row>30</xdr:row>
      <xdr:rowOff>123656</xdr:rowOff>
    </xdr:to>
    <xdr:sp macro="" textlink="">
      <xdr:nvSpPr>
        <xdr:cNvPr id="155" name="楕円 154">
          <a:extLst>
            <a:ext uri="{FF2B5EF4-FFF2-40B4-BE49-F238E27FC236}">
              <a16:creationId xmlns:a16="http://schemas.microsoft.com/office/drawing/2014/main" id="{63C44899-1310-4ECF-A54C-B5E7EE5B645D}"/>
            </a:ext>
          </a:extLst>
        </xdr:cNvPr>
        <xdr:cNvSpPr/>
      </xdr:nvSpPr>
      <xdr:spPr>
        <a:xfrm>
          <a:off x="12509500" y="59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151109</xdr:rowOff>
    </xdr:from>
    <xdr:to>
      <xdr:col>68</xdr:col>
      <xdr:colOff>73025</xdr:colOff>
      <xdr:row>30</xdr:row>
      <xdr:rowOff>72856</xdr:rowOff>
    </xdr:to>
    <xdr:cxnSp macro="">
      <xdr:nvCxnSpPr>
        <xdr:cNvPr id="156" name="直線コネクタ 155">
          <a:extLst>
            <a:ext uri="{FF2B5EF4-FFF2-40B4-BE49-F238E27FC236}">
              <a16:creationId xmlns:a16="http://schemas.microsoft.com/office/drawing/2014/main" id="{F103D2B3-DC11-400A-A2BF-CDDDA83D8927}"/>
            </a:ext>
          </a:extLst>
        </xdr:cNvPr>
        <xdr:cNvCxnSpPr/>
      </xdr:nvCxnSpPr>
      <xdr:spPr>
        <a:xfrm flipV="1">
          <a:off x="12560300" y="5894684"/>
          <a:ext cx="762000" cy="9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24335</xdr:rowOff>
    </xdr:from>
    <xdr:to>
      <xdr:col>60</xdr:col>
      <xdr:colOff>123825</xdr:colOff>
      <xdr:row>30</xdr:row>
      <xdr:rowOff>125935</xdr:rowOff>
    </xdr:to>
    <xdr:sp macro="" textlink="">
      <xdr:nvSpPr>
        <xdr:cNvPr id="157" name="楕円 156">
          <a:extLst>
            <a:ext uri="{FF2B5EF4-FFF2-40B4-BE49-F238E27FC236}">
              <a16:creationId xmlns:a16="http://schemas.microsoft.com/office/drawing/2014/main" id="{E2EF527E-E742-42BC-A3A3-104877AB2B16}"/>
            </a:ext>
          </a:extLst>
        </xdr:cNvPr>
        <xdr:cNvSpPr/>
      </xdr:nvSpPr>
      <xdr:spPr>
        <a:xfrm>
          <a:off x="11747500" y="593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72856</xdr:rowOff>
    </xdr:from>
    <xdr:to>
      <xdr:col>64</xdr:col>
      <xdr:colOff>73025</xdr:colOff>
      <xdr:row>30</xdr:row>
      <xdr:rowOff>75135</xdr:rowOff>
    </xdr:to>
    <xdr:cxnSp macro="">
      <xdr:nvCxnSpPr>
        <xdr:cNvPr id="158" name="直線コネクタ 157">
          <a:extLst>
            <a:ext uri="{FF2B5EF4-FFF2-40B4-BE49-F238E27FC236}">
              <a16:creationId xmlns:a16="http://schemas.microsoft.com/office/drawing/2014/main" id="{3A8A305D-882F-46DF-88D5-30350AC4FB48}"/>
            </a:ext>
          </a:extLst>
        </xdr:cNvPr>
        <xdr:cNvCxnSpPr/>
      </xdr:nvCxnSpPr>
      <xdr:spPr>
        <a:xfrm flipV="1">
          <a:off x="11798300" y="5987881"/>
          <a:ext cx="762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59" name="n_1aveValue債務償還比率">
          <a:extLst>
            <a:ext uri="{FF2B5EF4-FFF2-40B4-BE49-F238E27FC236}">
              <a16:creationId xmlns:a16="http://schemas.microsoft.com/office/drawing/2014/main" id="{D4BA2071-FBF6-425D-ADBB-EB17D850F5F3}"/>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0" name="n_2aveValue債務償還比率">
          <a:extLst>
            <a:ext uri="{FF2B5EF4-FFF2-40B4-BE49-F238E27FC236}">
              <a16:creationId xmlns:a16="http://schemas.microsoft.com/office/drawing/2014/main" id="{585833DD-7AE3-4624-9488-3AFBD29F30B1}"/>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1" name="n_3aveValue債務償還比率">
          <a:extLst>
            <a:ext uri="{FF2B5EF4-FFF2-40B4-BE49-F238E27FC236}">
              <a16:creationId xmlns:a16="http://schemas.microsoft.com/office/drawing/2014/main" id="{96B91467-D82D-4663-896C-3B56001C72BC}"/>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2" name="n_4aveValue債務償還比率">
          <a:extLst>
            <a:ext uri="{FF2B5EF4-FFF2-40B4-BE49-F238E27FC236}">
              <a16:creationId xmlns:a16="http://schemas.microsoft.com/office/drawing/2014/main" id="{E6BFC684-8EBD-4645-89D5-F1009B614523}"/>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31682</xdr:rowOff>
    </xdr:from>
    <xdr:ext cx="469744" cy="259045"/>
    <xdr:sp macro="" textlink="">
      <xdr:nvSpPr>
        <xdr:cNvPr id="163" name="n_1mainValue債務償還比率">
          <a:extLst>
            <a:ext uri="{FF2B5EF4-FFF2-40B4-BE49-F238E27FC236}">
              <a16:creationId xmlns:a16="http://schemas.microsoft.com/office/drawing/2014/main" id="{BA5C61B6-3CDC-4794-A824-5F69C2E27D98}"/>
            </a:ext>
          </a:extLst>
        </xdr:cNvPr>
        <xdr:cNvSpPr txBox="1"/>
      </xdr:nvSpPr>
      <xdr:spPr>
        <a:xfrm>
          <a:off x="13836727" y="54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46986</xdr:rowOff>
    </xdr:from>
    <xdr:ext cx="469744" cy="259045"/>
    <xdr:sp macro="" textlink="">
      <xdr:nvSpPr>
        <xdr:cNvPr id="164" name="n_2mainValue債務償還比率">
          <a:extLst>
            <a:ext uri="{FF2B5EF4-FFF2-40B4-BE49-F238E27FC236}">
              <a16:creationId xmlns:a16="http://schemas.microsoft.com/office/drawing/2014/main" id="{FDB0B298-DA39-4531-8CFD-D6319C76B425}"/>
            </a:ext>
          </a:extLst>
        </xdr:cNvPr>
        <xdr:cNvSpPr txBox="1"/>
      </xdr:nvSpPr>
      <xdr:spPr>
        <a:xfrm>
          <a:off x="13087427" y="56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140183</xdr:rowOff>
    </xdr:from>
    <xdr:ext cx="469744" cy="259045"/>
    <xdr:sp macro="" textlink="">
      <xdr:nvSpPr>
        <xdr:cNvPr id="165" name="n_3mainValue債務償還比率">
          <a:extLst>
            <a:ext uri="{FF2B5EF4-FFF2-40B4-BE49-F238E27FC236}">
              <a16:creationId xmlns:a16="http://schemas.microsoft.com/office/drawing/2014/main" id="{48041A8E-DEDF-4E6C-A372-17818714F9A3}"/>
            </a:ext>
          </a:extLst>
        </xdr:cNvPr>
        <xdr:cNvSpPr txBox="1"/>
      </xdr:nvSpPr>
      <xdr:spPr>
        <a:xfrm>
          <a:off x="12325427" y="57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142462</xdr:rowOff>
    </xdr:from>
    <xdr:ext cx="469744" cy="259045"/>
    <xdr:sp macro="" textlink="">
      <xdr:nvSpPr>
        <xdr:cNvPr id="166" name="n_4mainValue債務償還比率">
          <a:extLst>
            <a:ext uri="{FF2B5EF4-FFF2-40B4-BE49-F238E27FC236}">
              <a16:creationId xmlns:a16="http://schemas.microsoft.com/office/drawing/2014/main" id="{93BBF4FB-46C9-4DB9-9127-AA785D22F5FE}"/>
            </a:ext>
          </a:extLst>
        </xdr:cNvPr>
        <xdr:cNvSpPr txBox="1"/>
      </xdr:nvSpPr>
      <xdr:spPr>
        <a:xfrm>
          <a:off x="11563427" y="571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E8D381B-EECA-4C45-9BD1-884BCCB2717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7E566E9-31CC-481C-8D24-5157B8C66E3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3857A51-1D12-436A-8137-96AAE609861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4C1D03B-0116-41DF-BD3D-732BDFA1958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2A24537B-1AB0-4ACF-8154-F350C802CCA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7EEE7C92-3A7F-4135-A023-D407279F6E2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B87F63-528A-41C8-8287-BB5AE7C58A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3384D2-4F2D-4D03-AE05-5784CDB090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8EA24C-2587-45EA-A4AA-F03137C5CF0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67D06B-078F-4657-A151-7BD00FD8AC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6D136D-651A-481A-B9E4-9F368C4DF5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C73940-B194-45CB-AF5C-A1D04CDAE9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18509B-AFD0-4618-AD05-C01367A0E9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5529F5-356C-46DE-87A6-288167743D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BC9EA1-BD73-4539-942B-63307D791D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51F631-57FB-418E-8B51-014098AB9E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DC3934-10EE-4D59-8A3B-02D2D18523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AC3B29-6EF8-4C50-8B85-CB8A3291600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1AB38B-210B-47AF-8ED8-77409E4046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B34434-123B-42F3-8D51-148949908A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A37F01-31AA-4094-902B-4C02806BF8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DDEE11-60B4-4F25-BD9C-6CA1991BD2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955875-58A4-4363-80C3-657B1B5867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8FE58F-E6BB-4410-8A7D-0C27EFF0C0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246F46-DC6F-431D-ABD8-F7D855414C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7CD50E-1BD3-450E-AEA8-E549FF28C7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4A7E51-010A-4F4D-8186-7BE3E67F78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076BF7-EA0C-491A-A685-DC4547A4A4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D60843-4203-4BF3-95E3-07C4D684AB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F28076-BAE0-47A6-87E5-83F9CD4A8B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E835B3-F830-4AAF-8BB6-7B2281EAC3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A0152D-F49E-4776-9BFE-5BAA2BF38B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AF0740-CC6A-4EFF-8604-30844E1AE7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D615E1-C138-46B9-9317-A3B6A28B93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E99D77-664E-4A84-902A-E8422B147F5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47A74A-660F-480E-998C-1C3A9E9FE88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72B378-9A52-488A-9D48-945BDEC50F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12C59E-F36C-46DB-8574-4F1576BF24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64DECC-4105-484A-BC9E-9744148108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BB40E9-D33F-4E23-B2B5-4A6ED54B22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C0EB99-E39E-4782-A3AA-67EEAEA10C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6CF86C-F7CC-4915-9AC0-BF593B678F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139BC1-01AA-43ED-84E2-70DD12A402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8B254E-2C8E-4A8C-B817-9FC4A65B4E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071E28-48ED-4B91-BD8F-94A070FBD0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1E0838-D19A-40F5-8842-23EA9DC5CE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AC6043-44D3-4C14-B041-9F2DC70D09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C520E4-7286-4979-8C37-965265565C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80FA668-4029-4661-AE9F-6B2CFB5F344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794262-0F32-4766-8653-0D8EA8AD087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F0C5FFF-FC69-4C96-849F-1B8FC967F4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5DFE27-70C1-4577-810B-CE9D90AF30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2B7A30-6FDC-4741-A425-4F5D0B43A13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BB54C3C-4AC0-4406-8D7A-BB3DB6C1336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77BB35B-CBA2-47B6-ABC2-E51E8BE3DB8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B7E93B8-8606-44C6-9CC0-08C62E52ED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17F516F-DA2D-4B36-896B-121F4349D1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87FAD0-4EE2-4D67-9971-A39C8213AC4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628CDF-D471-461F-8B76-EA46BE9920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44D7809-97DC-4143-9D11-1181E42809D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01DC113-DFA8-41E1-9B3D-49FD1DBCF1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E28708E4-ECB0-4B25-803C-F5848EEEB7EA}"/>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B430727E-F631-4ECA-9CD6-5942724640FF}"/>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FC6CA720-594A-44A9-AD59-182145501A90}"/>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5DCF077A-B7ED-4264-896B-4FB5032855EE}"/>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8F77ECC-B624-44FD-8484-51761D02EF95}"/>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E89E6FE0-A4FB-413D-B96B-91E63E52D933}"/>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0ECAD546-38DE-42AC-94CA-58038CA74C22}"/>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9288F33D-5D35-47F3-B256-85C263A41703}"/>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DBFF4CE8-7D6C-4479-9B90-FF83FD11A9A2}"/>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F14A1659-08CA-4CEC-A13F-3AA173E6E9F1}"/>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7BF0A72E-DF15-4892-A453-3DF949C2BC12}"/>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4DCB392-DDCA-49A7-89B8-9ADAAE8903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2F7415-38AA-469A-A14E-0636E1D178F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B274F9-BD37-4049-90B4-320BD24545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C97273-1D41-4694-9358-086F441A49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EF900A-16F8-428B-AFC1-EE7F95BB2D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67310</xdr:rowOff>
    </xdr:from>
    <xdr:to>
      <xdr:col>24</xdr:col>
      <xdr:colOff>114300</xdr:colOff>
      <xdr:row>35</xdr:row>
      <xdr:rowOff>168910</xdr:rowOff>
    </xdr:to>
    <xdr:sp macro="" textlink="">
      <xdr:nvSpPr>
        <xdr:cNvPr id="73" name="楕円 72">
          <a:extLst>
            <a:ext uri="{FF2B5EF4-FFF2-40B4-BE49-F238E27FC236}">
              <a16:creationId xmlns:a16="http://schemas.microsoft.com/office/drawing/2014/main" id="{FD220A14-1274-4987-AF48-EE082866C6FC}"/>
            </a:ext>
          </a:extLst>
        </xdr:cNvPr>
        <xdr:cNvSpPr/>
      </xdr:nvSpPr>
      <xdr:spPr>
        <a:xfrm>
          <a:off x="4584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90187</xdr:rowOff>
    </xdr:from>
    <xdr:ext cx="405111" cy="259045"/>
    <xdr:sp macro="" textlink="">
      <xdr:nvSpPr>
        <xdr:cNvPr id="74" name="【道路】&#10;有形固定資産減価償却率該当値テキスト">
          <a:extLst>
            <a:ext uri="{FF2B5EF4-FFF2-40B4-BE49-F238E27FC236}">
              <a16:creationId xmlns:a16="http://schemas.microsoft.com/office/drawing/2014/main" id="{D619ABB6-00E7-4F97-89BF-FEED08E40384}"/>
            </a:ext>
          </a:extLst>
        </xdr:cNvPr>
        <xdr:cNvSpPr txBox="1"/>
      </xdr:nvSpPr>
      <xdr:spPr>
        <a:xfrm>
          <a:off x="46736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a:extLst>
            <a:ext uri="{FF2B5EF4-FFF2-40B4-BE49-F238E27FC236}">
              <a16:creationId xmlns:a16="http://schemas.microsoft.com/office/drawing/2014/main" id="{99942CBE-1584-4E03-92E7-C8FFAE51F530}"/>
            </a:ext>
          </a:extLst>
        </xdr:cNvPr>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118110</xdr:rowOff>
    </xdr:from>
    <xdr:to>
      <xdr:col>24</xdr:col>
      <xdr:colOff>63500</xdr:colOff>
      <xdr:row>36</xdr:row>
      <xdr:rowOff>55245</xdr:rowOff>
    </xdr:to>
    <xdr:cxnSp macro="">
      <xdr:nvCxnSpPr>
        <xdr:cNvPr id="76" name="直線コネクタ 75">
          <a:extLst>
            <a:ext uri="{FF2B5EF4-FFF2-40B4-BE49-F238E27FC236}">
              <a16:creationId xmlns:a16="http://schemas.microsoft.com/office/drawing/2014/main" id="{8665AB12-0C24-45C5-9233-77D5FB022C7E}"/>
            </a:ext>
          </a:extLst>
        </xdr:cNvPr>
        <xdr:cNvCxnSpPr/>
      </xdr:nvCxnSpPr>
      <xdr:spPr>
        <a:xfrm flipV="1">
          <a:off x="3797300" y="611886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71755</xdr:rowOff>
    </xdr:to>
    <xdr:sp macro="" textlink="">
      <xdr:nvSpPr>
        <xdr:cNvPr id="77" name="楕円 76">
          <a:extLst>
            <a:ext uri="{FF2B5EF4-FFF2-40B4-BE49-F238E27FC236}">
              <a16:creationId xmlns:a16="http://schemas.microsoft.com/office/drawing/2014/main" id="{620556F3-148F-4194-A92D-69DF8F5BCAE2}"/>
            </a:ext>
          </a:extLst>
        </xdr:cNvPr>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55245</xdr:rowOff>
    </xdr:to>
    <xdr:cxnSp macro="">
      <xdr:nvCxnSpPr>
        <xdr:cNvPr id="78" name="直線コネクタ 77">
          <a:extLst>
            <a:ext uri="{FF2B5EF4-FFF2-40B4-BE49-F238E27FC236}">
              <a16:creationId xmlns:a16="http://schemas.microsoft.com/office/drawing/2014/main" id="{ABD1DDEE-0739-431C-AD01-350F88F7B54D}"/>
            </a:ext>
          </a:extLst>
        </xdr:cNvPr>
        <xdr:cNvCxnSpPr/>
      </xdr:nvCxnSpPr>
      <xdr:spPr>
        <a:xfrm>
          <a:off x="2908300" y="6193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37465</xdr:rowOff>
    </xdr:to>
    <xdr:sp macro="" textlink="">
      <xdr:nvSpPr>
        <xdr:cNvPr id="79" name="楕円 78">
          <a:extLst>
            <a:ext uri="{FF2B5EF4-FFF2-40B4-BE49-F238E27FC236}">
              <a16:creationId xmlns:a16="http://schemas.microsoft.com/office/drawing/2014/main" id="{F55FC8C3-D407-4AEF-AB12-10B8143EE504}"/>
            </a:ext>
          </a:extLst>
        </xdr:cNvPr>
        <xdr:cNvSpPr/>
      </xdr:nvSpPr>
      <xdr:spPr>
        <a:xfrm>
          <a:off x="1968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158115</xdr:rowOff>
    </xdr:from>
    <xdr:to>
      <xdr:col>15</xdr:col>
      <xdr:colOff>50800</xdr:colOff>
      <xdr:row>36</xdr:row>
      <xdr:rowOff>20955</xdr:rowOff>
    </xdr:to>
    <xdr:cxnSp macro="">
      <xdr:nvCxnSpPr>
        <xdr:cNvPr id="80" name="直線コネクタ 79">
          <a:extLst>
            <a:ext uri="{FF2B5EF4-FFF2-40B4-BE49-F238E27FC236}">
              <a16:creationId xmlns:a16="http://schemas.microsoft.com/office/drawing/2014/main" id="{DC7728C7-A0E8-4B8F-882D-9C3E7B3FFF0F}"/>
            </a:ext>
          </a:extLst>
        </xdr:cNvPr>
        <xdr:cNvCxnSpPr/>
      </xdr:nvCxnSpPr>
      <xdr:spPr>
        <a:xfrm>
          <a:off x="2019300" y="6158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74930</xdr:rowOff>
    </xdr:from>
    <xdr:to>
      <xdr:col>6</xdr:col>
      <xdr:colOff>38100</xdr:colOff>
      <xdr:row>36</xdr:row>
      <xdr:rowOff>5080</xdr:rowOff>
    </xdr:to>
    <xdr:sp macro="" textlink="">
      <xdr:nvSpPr>
        <xdr:cNvPr id="81" name="楕円 80">
          <a:extLst>
            <a:ext uri="{FF2B5EF4-FFF2-40B4-BE49-F238E27FC236}">
              <a16:creationId xmlns:a16="http://schemas.microsoft.com/office/drawing/2014/main" id="{676ED5C3-7CFA-44E4-8AD0-539FA6DF3E34}"/>
            </a:ext>
          </a:extLst>
        </xdr:cNvPr>
        <xdr:cNvSpPr/>
      </xdr:nvSpPr>
      <xdr:spPr>
        <a:xfrm>
          <a:off x="1079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125730</xdr:rowOff>
    </xdr:from>
    <xdr:to>
      <xdr:col>10</xdr:col>
      <xdr:colOff>114300</xdr:colOff>
      <xdr:row>35</xdr:row>
      <xdr:rowOff>158115</xdr:rowOff>
    </xdr:to>
    <xdr:cxnSp macro="">
      <xdr:nvCxnSpPr>
        <xdr:cNvPr id="82" name="直線コネクタ 81">
          <a:extLst>
            <a:ext uri="{FF2B5EF4-FFF2-40B4-BE49-F238E27FC236}">
              <a16:creationId xmlns:a16="http://schemas.microsoft.com/office/drawing/2014/main" id="{AAABEA7A-344D-4751-BD9B-6C2C8389B997}"/>
            </a:ext>
          </a:extLst>
        </xdr:cNvPr>
        <xdr:cNvCxnSpPr/>
      </xdr:nvCxnSpPr>
      <xdr:spPr>
        <a:xfrm>
          <a:off x="1130300" y="61264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202F8049-0F64-4596-B83E-516E0B858166}"/>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9D04C38F-C304-4C4F-8C99-1E8B3C2B000A}"/>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FDF14AE5-BFC8-46CD-953E-99825944E927}"/>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B30340BF-A77B-4D35-9F07-6330D0FA3936}"/>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B912D3B4-6DEB-4084-BD44-E7D043AB7DDE}"/>
            </a:ext>
          </a:extLst>
        </xdr:cNvPr>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B9C89BED-B2E5-4705-8452-74276CACCF83}"/>
            </a:ext>
          </a:extLst>
        </xdr:cNvPr>
        <xdr:cNvSpPr txBox="1"/>
      </xdr:nvSpPr>
      <xdr:spPr>
        <a:xfrm>
          <a:off x="2705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A4C7617E-399A-4985-A6E8-1446FCD0CAD3}"/>
            </a:ext>
          </a:extLst>
        </xdr:cNvPr>
        <xdr:cNvSpPr txBox="1"/>
      </xdr:nvSpPr>
      <xdr:spPr>
        <a:xfrm>
          <a:off x="1816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id="{D12F8792-32B8-4C3F-B637-F66D7433AC20}"/>
            </a:ext>
          </a:extLst>
        </xdr:cNvPr>
        <xdr:cNvSpPr txBox="1"/>
      </xdr:nvSpPr>
      <xdr:spPr>
        <a:xfrm>
          <a:off x="9277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05C3216-8446-471D-A594-7AB78C9F6C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DAB0D6-058F-45E5-AA2C-96C1A33A01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C15B70A-1F64-47B6-8A3E-5563AC4AC9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B6EB96B-325E-4F1A-BC0A-FA7EA6C06E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1747271-BC9A-4C22-B8AB-8EA518F756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5D485E4-547B-4AE5-BFF2-B33DDD7A337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ECF5675-EFA2-4E6C-9A71-DDF153C5B1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4297F6-ACC2-418D-8545-F375BDB3E7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62B2CD6-5E4D-48C4-8752-021C1731414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B6248F4-F9D6-474F-979D-B211B1595C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5B39F2F-EDCD-4A0C-AADE-69944A2F549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14E2A5A-B879-4E96-B84D-2A09DFB019F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28FA523-0D67-4CC3-B297-F70A25360E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DC21B73-F900-43B6-819F-888FF3C67E4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8CEC82A-5866-4142-9A29-9807581BD9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42F29EA-7F1D-41A8-AADA-D3E138054EB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81E30BF-E0A1-4163-B310-338DE0AC55D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6FCC72C-B1BC-4A6E-9509-A0DE6A5FD27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8C72AA9-5563-4A10-A97B-0FC1B1ABA9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BF0F09F-D5FE-4F7E-B525-713CE5B3543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66D5470-B3D6-4340-9D18-CC74B487026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262F0567-F8B1-4D6E-A754-AB150BBE7EA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7A6A11F-DFA5-4C6F-BE92-83E5FCF642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77A4C2BB-571B-40F9-88B7-5A6167604B89}"/>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4B494292-9C14-45AC-8B28-279166014D47}"/>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5D0ED673-8879-445C-B8BE-B760135078B4}"/>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2CBEB8BF-DF22-440D-9D44-38463FD22289}"/>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78838ACE-CE18-48F3-8556-B2AB1031BBE2}"/>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89B39660-BFCE-4F22-B578-5DAEE3BFD269}"/>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83000D47-5DC8-4AF1-B85B-3E5E4361985B}"/>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C9D63603-A6B9-4FF9-8E0B-F2D9804A72C2}"/>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42BD25F2-D5B0-4C95-B2CE-BEE0A6D3D0B8}"/>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5A734BEC-FFF0-4C22-B2F5-49095051844E}"/>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EF2C0A2B-5E66-4E42-912E-B86D8E5A72ED}"/>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E17684-82CA-44A3-93E6-9AD9490303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5859B0-2292-4205-8F31-E2DA84C23A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A4F786-97EE-420E-BED8-C5A36CF5D6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99B303-9E11-41BA-B71E-2B3F12DBFA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8CC592-AEB3-4F19-872A-1001E6B3F7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88303</xdr:rowOff>
    </xdr:from>
    <xdr:to>
      <xdr:col>55</xdr:col>
      <xdr:colOff>50800</xdr:colOff>
      <xdr:row>41</xdr:row>
      <xdr:rowOff>18453</xdr:rowOff>
    </xdr:to>
    <xdr:sp macro="" textlink="">
      <xdr:nvSpPr>
        <xdr:cNvPr id="130" name="楕円 129">
          <a:extLst>
            <a:ext uri="{FF2B5EF4-FFF2-40B4-BE49-F238E27FC236}">
              <a16:creationId xmlns:a16="http://schemas.microsoft.com/office/drawing/2014/main" id="{6EB4935D-151F-4A68-9E14-D3838ADBBC0E}"/>
            </a:ext>
          </a:extLst>
        </xdr:cNvPr>
        <xdr:cNvSpPr/>
      </xdr:nvSpPr>
      <xdr:spPr>
        <a:xfrm>
          <a:off x="10426700" y="69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66730</xdr:rowOff>
    </xdr:from>
    <xdr:ext cx="469744" cy="259045"/>
    <xdr:sp macro="" textlink="">
      <xdr:nvSpPr>
        <xdr:cNvPr id="131" name="【道路】&#10;一人当たり延長該当値テキスト">
          <a:extLst>
            <a:ext uri="{FF2B5EF4-FFF2-40B4-BE49-F238E27FC236}">
              <a16:creationId xmlns:a16="http://schemas.microsoft.com/office/drawing/2014/main" id="{05B5750E-4125-46D3-9ABE-F6C0BF3EFC87}"/>
            </a:ext>
          </a:extLst>
        </xdr:cNvPr>
        <xdr:cNvSpPr txBox="1"/>
      </xdr:nvSpPr>
      <xdr:spPr>
        <a:xfrm>
          <a:off x="10515600" y="69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91656</xdr:rowOff>
    </xdr:from>
    <xdr:to>
      <xdr:col>50</xdr:col>
      <xdr:colOff>165100</xdr:colOff>
      <xdr:row>41</xdr:row>
      <xdr:rowOff>21806</xdr:rowOff>
    </xdr:to>
    <xdr:sp macro="" textlink="">
      <xdr:nvSpPr>
        <xdr:cNvPr id="132" name="楕円 131">
          <a:extLst>
            <a:ext uri="{FF2B5EF4-FFF2-40B4-BE49-F238E27FC236}">
              <a16:creationId xmlns:a16="http://schemas.microsoft.com/office/drawing/2014/main" id="{561063A7-F044-42F4-9B4D-392B9AF00D3C}"/>
            </a:ext>
          </a:extLst>
        </xdr:cNvPr>
        <xdr:cNvSpPr/>
      </xdr:nvSpPr>
      <xdr:spPr>
        <a:xfrm>
          <a:off x="9588500" y="69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139103</xdr:rowOff>
    </xdr:from>
    <xdr:to>
      <xdr:col>55</xdr:col>
      <xdr:colOff>0</xdr:colOff>
      <xdr:row>40</xdr:row>
      <xdr:rowOff>142456</xdr:rowOff>
    </xdr:to>
    <xdr:cxnSp macro="">
      <xdr:nvCxnSpPr>
        <xdr:cNvPr id="133" name="直線コネクタ 132">
          <a:extLst>
            <a:ext uri="{FF2B5EF4-FFF2-40B4-BE49-F238E27FC236}">
              <a16:creationId xmlns:a16="http://schemas.microsoft.com/office/drawing/2014/main" id="{27031EB8-ABF8-4ECA-A770-0E9DF276EBD3}"/>
            </a:ext>
          </a:extLst>
        </xdr:cNvPr>
        <xdr:cNvCxnSpPr/>
      </xdr:nvCxnSpPr>
      <xdr:spPr>
        <a:xfrm flipV="1">
          <a:off x="9639300" y="6997103"/>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95580</xdr:rowOff>
    </xdr:from>
    <xdr:to>
      <xdr:col>46</xdr:col>
      <xdr:colOff>38100</xdr:colOff>
      <xdr:row>41</xdr:row>
      <xdr:rowOff>25730</xdr:rowOff>
    </xdr:to>
    <xdr:sp macro="" textlink="">
      <xdr:nvSpPr>
        <xdr:cNvPr id="134" name="楕円 133">
          <a:extLst>
            <a:ext uri="{FF2B5EF4-FFF2-40B4-BE49-F238E27FC236}">
              <a16:creationId xmlns:a16="http://schemas.microsoft.com/office/drawing/2014/main" id="{D1B60BE4-3444-4AC3-9473-888668BDCB3F}"/>
            </a:ext>
          </a:extLst>
        </xdr:cNvPr>
        <xdr:cNvSpPr/>
      </xdr:nvSpPr>
      <xdr:spPr>
        <a:xfrm>
          <a:off x="8699500" y="69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142456</xdr:rowOff>
    </xdr:from>
    <xdr:to>
      <xdr:col>50</xdr:col>
      <xdr:colOff>114300</xdr:colOff>
      <xdr:row>40</xdr:row>
      <xdr:rowOff>146380</xdr:rowOff>
    </xdr:to>
    <xdr:cxnSp macro="">
      <xdr:nvCxnSpPr>
        <xdr:cNvPr id="135" name="直線コネクタ 134">
          <a:extLst>
            <a:ext uri="{FF2B5EF4-FFF2-40B4-BE49-F238E27FC236}">
              <a16:creationId xmlns:a16="http://schemas.microsoft.com/office/drawing/2014/main" id="{97937C7A-5E53-4D6B-B84A-381FE58D9610}"/>
            </a:ext>
          </a:extLst>
        </xdr:cNvPr>
        <xdr:cNvCxnSpPr/>
      </xdr:nvCxnSpPr>
      <xdr:spPr>
        <a:xfrm flipV="1">
          <a:off x="8750300" y="7000456"/>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98399</xdr:rowOff>
    </xdr:from>
    <xdr:to>
      <xdr:col>41</xdr:col>
      <xdr:colOff>101600</xdr:colOff>
      <xdr:row>41</xdr:row>
      <xdr:rowOff>28549</xdr:rowOff>
    </xdr:to>
    <xdr:sp macro="" textlink="">
      <xdr:nvSpPr>
        <xdr:cNvPr id="136" name="楕円 135">
          <a:extLst>
            <a:ext uri="{FF2B5EF4-FFF2-40B4-BE49-F238E27FC236}">
              <a16:creationId xmlns:a16="http://schemas.microsoft.com/office/drawing/2014/main" id="{D4D41CA2-C92E-4F09-9204-D639F5964F1D}"/>
            </a:ext>
          </a:extLst>
        </xdr:cNvPr>
        <xdr:cNvSpPr/>
      </xdr:nvSpPr>
      <xdr:spPr>
        <a:xfrm>
          <a:off x="7810500" y="69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146380</xdr:rowOff>
    </xdr:from>
    <xdr:to>
      <xdr:col>45</xdr:col>
      <xdr:colOff>177800</xdr:colOff>
      <xdr:row>40</xdr:row>
      <xdr:rowOff>149199</xdr:rowOff>
    </xdr:to>
    <xdr:cxnSp macro="">
      <xdr:nvCxnSpPr>
        <xdr:cNvPr id="137" name="直線コネクタ 136">
          <a:extLst>
            <a:ext uri="{FF2B5EF4-FFF2-40B4-BE49-F238E27FC236}">
              <a16:creationId xmlns:a16="http://schemas.microsoft.com/office/drawing/2014/main" id="{8A53146C-2E2A-48A3-8343-BD7130E38519}"/>
            </a:ext>
          </a:extLst>
        </xdr:cNvPr>
        <xdr:cNvCxnSpPr/>
      </xdr:nvCxnSpPr>
      <xdr:spPr>
        <a:xfrm flipV="1">
          <a:off x="7861300" y="7004380"/>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100343</xdr:rowOff>
    </xdr:from>
    <xdr:to>
      <xdr:col>36</xdr:col>
      <xdr:colOff>165100</xdr:colOff>
      <xdr:row>41</xdr:row>
      <xdr:rowOff>30493</xdr:rowOff>
    </xdr:to>
    <xdr:sp macro="" textlink="">
      <xdr:nvSpPr>
        <xdr:cNvPr id="138" name="楕円 137">
          <a:extLst>
            <a:ext uri="{FF2B5EF4-FFF2-40B4-BE49-F238E27FC236}">
              <a16:creationId xmlns:a16="http://schemas.microsoft.com/office/drawing/2014/main" id="{5F019F4E-98D7-4780-AD70-BA7ED25400FA}"/>
            </a:ext>
          </a:extLst>
        </xdr:cNvPr>
        <xdr:cNvSpPr/>
      </xdr:nvSpPr>
      <xdr:spPr>
        <a:xfrm>
          <a:off x="6921500" y="69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149199</xdr:rowOff>
    </xdr:from>
    <xdr:to>
      <xdr:col>41</xdr:col>
      <xdr:colOff>50800</xdr:colOff>
      <xdr:row>40</xdr:row>
      <xdr:rowOff>151143</xdr:rowOff>
    </xdr:to>
    <xdr:cxnSp macro="">
      <xdr:nvCxnSpPr>
        <xdr:cNvPr id="139" name="直線コネクタ 138">
          <a:extLst>
            <a:ext uri="{FF2B5EF4-FFF2-40B4-BE49-F238E27FC236}">
              <a16:creationId xmlns:a16="http://schemas.microsoft.com/office/drawing/2014/main" id="{1AF744EC-11F3-4FE7-B890-5A3B4A89F008}"/>
            </a:ext>
          </a:extLst>
        </xdr:cNvPr>
        <xdr:cNvCxnSpPr/>
      </xdr:nvCxnSpPr>
      <xdr:spPr>
        <a:xfrm flipV="1">
          <a:off x="6972300" y="700719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87ECC806-7B96-4D60-B3E2-B8B9BDB2C9AF}"/>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CB0B5F30-C5C2-49F0-9AC0-9D0A9B8D291A}"/>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BE3A9778-490E-4B7D-99BC-4E364AF1CE84}"/>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7F253D80-C53A-421C-8611-D0F0FD25BEE3}"/>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12933</xdr:rowOff>
    </xdr:from>
    <xdr:ext cx="469744" cy="259045"/>
    <xdr:sp macro="" textlink="">
      <xdr:nvSpPr>
        <xdr:cNvPr id="144" name="n_1mainValue【道路】&#10;一人当たり延長">
          <a:extLst>
            <a:ext uri="{FF2B5EF4-FFF2-40B4-BE49-F238E27FC236}">
              <a16:creationId xmlns:a16="http://schemas.microsoft.com/office/drawing/2014/main" id="{F1E34380-69F2-4FA7-A04A-544C2BC1C854}"/>
            </a:ext>
          </a:extLst>
        </xdr:cNvPr>
        <xdr:cNvSpPr txBox="1"/>
      </xdr:nvSpPr>
      <xdr:spPr>
        <a:xfrm>
          <a:off x="9391727" y="70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16857</xdr:rowOff>
    </xdr:from>
    <xdr:ext cx="469744" cy="259045"/>
    <xdr:sp macro="" textlink="">
      <xdr:nvSpPr>
        <xdr:cNvPr id="145" name="n_2mainValue【道路】&#10;一人当たり延長">
          <a:extLst>
            <a:ext uri="{FF2B5EF4-FFF2-40B4-BE49-F238E27FC236}">
              <a16:creationId xmlns:a16="http://schemas.microsoft.com/office/drawing/2014/main" id="{720B1CEB-6C06-4F60-A02B-CA74930581E1}"/>
            </a:ext>
          </a:extLst>
        </xdr:cNvPr>
        <xdr:cNvSpPr txBox="1"/>
      </xdr:nvSpPr>
      <xdr:spPr>
        <a:xfrm>
          <a:off x="8515427" y="70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19676</xdr:rowOff>
    </xdr:from>
    <xdr:ext cx="469744" cy="259045"/>
    <xdr:sp macro="" textlink="">
      <xdr:nvSpPr>
        <xdr:cNvPr id="146" name="n_3mainValue【道路】&#10;一人当たり延長">
          <a:extLst>
            <a:ext uri="{FF2B5EF4-FFF2-40B4-BE49-F238E27FC236}">
              <a16:creationId xmlns:a16="http://schemas.microsoft.com/office/drawing/2014/main" id="{EED473E9-538C-4F94-8668-F7191CAD4BA0}"/>
            </a:ext>
          </a:extLst>
        </xdr:cNvPr>
        <xdr:cNvSpPr txBox="1"/>
      </xdr:nvSpPr>
      <xdr:spPr>
        <a:xfrm>
          <a:off x="7626427" y="70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21620</xdr:rowOff>
    </xdr:from>
    <xdr:ext cx="469744" cy="259045"/>
    <xdr:sp macro="" textlink="">
      <xdr:nvSpPr>
        <xdr:cNvPr id="147" name="n_4mainValue【道路】&#10;一人当たり延長">
          <a:extLst>
            <a:ext uri="{FF2B5EF4-FFF2-40B4-BE49-F238E27FC236}">
              <a16:creationId xmlns:a16="http://schemas.microsoft.com/office/drawing/2014/main" id="{AD3721A6-C9CC-4E46-BDB9-6CFCAC06112C}"/>
            </a:ext>
          </a:extLst>
        </xdr:cNvPr>
        <xdr:cNvSpPr txBox="1"/>
      </xdr:nvSpPr>
      <xdr:spPr>
        <a:xfrm>
          <a:off x="6737427" y="70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A6A9C34-A771-4067-A41C-B547D72454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C9B9DE-F931-4605-B15E-8A611C194C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742474A-FE41-4835-8122-895A43DD79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9004DB6-3D8E-43DB-9F1E-67CF9792CA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FC9DF97-C860-4CF2-8640-AE85611FF4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54C1906-12F7-4A3D-8E3F-E458D9D4F2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8260ACB-A661-4E46-A2EE-F1078DE3AC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6006E3D-2191-47C4-A6B0-61E92C60F4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47E216A-7815-4C4E-9F44-9530D22429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0D7881C-1262-433C-A304-E25DD91073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FA3F2B-DBE0-43EB-A188-91CE115D1C4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4EF5257-591A-4E56-86C4-53860FC6BD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6B0EBAE-1852-4C85-8E59-4431668AA10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F8C2B74-5B89-4A3F-8DCD-5006581DF3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EC78D31-DE35-4C8A-B33C-8A7D0C8AEE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3E42721-3BEF-455C-B5A6-C49EAE9064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FA9F531-586A-44B3-86C5-1A9FFD60EF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D1EED23-5E88-4664-9128-5670571F56C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CF99ABE-9FF2-479B-8DD2-CED6A003086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CB2BB67-FE65-4D44-8E88-36393036831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1A61B00-6236-4DE3-899C-CC6387D6DCD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97BC6C7-A36C-4769-8191-D010BC3FADD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18FDD59-CDB9-4368-9B3E-FBB07407B3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2BD91D0-2086-470A-868A-E3EE112D91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3E6D2EC-0A82-4502-8E8C-0B54F330C3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1BEEE166-8FFF-457A-927F-80C056DF2311}"/>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C134AA5-96C8-43FD-8738-0EE90426BBD5}"/>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EEAA606B-99DD-4D52-98DE-1D951A5791F6}"/>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4D21C75-1DDF-488F-9C28-F5B45FA69282}"/>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94FA76D-8329-44AA-923C-7C580DD20171}"/>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B36CF3C-66E5-4E25-A1F3-8BF5DA3D1C87}"/>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A015240A-E4D7-4163-BF4B-CC9553ADAAEC}"/>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81D05DAB-DD76-4D1E-A3B7-981298D8B90C}"/>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319507A0-82F0-4C5C-A058-15261E0CC2D5}"/>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C5B94187-EBC1-4C9B-B320-CA861605610C}"/>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4BF1741F-018A-41E0-B448-AD829CB80291}"/>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0EADBE-3BFC-4CDE-8FD4-D90F53F52C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97BC5D-D483-4E92-8128-5417447153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F72E61A-F54F-4CF1-9C95-02431FBAA7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DC24542-7C2D-49E2-ACA6-88AEC0054D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50EEF6-9011-4CB3-ABEA-0E6321AD1A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89" name="楕円 188">
          <a:extLst>
            <a:ext uri="{FF2B5EF4-FFF2-40B4-BE49-F238E27FC236}">
              <a16:creationId xmlns:a16="http://schemas.microsoft.com/office/drawing/2014/main" id="{D73CD2A1-7B42-460F-B392-2604848D82BA}"/>
            </a:ext>
          </a:extLst>
        </xdr:cNvPr>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65DE1B4-BB37-4882-9A00-01D24EA1D682}"/>
            </a:ext>
          </a:extLst>
        </xdr:cNvPr>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91" name="楕円 190">
          <a:extLst>
            <a:ext uri="{FF2B5EF4-FFF2-40B4-BE49-F238E27FC236}">
              <a16:creationId xmlns:a16="http://schemas.microsoft.com/office/drawing/2014/main" id="{295E6916-7FBF-4868-BCB0-A21C24C35BBB}"/>
            </a:ext>
          </a:extLst>
        </xdr:cNvPr>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71846</xdr:rowOff>
    </xdr:from>
    <xdr:to>
      <xdr:col>24</xdr:col>
      <xdr:colOff>63500</xdr:colOff>
      <xdr:row>60</xdr:row>
      <xdr:rowOff>104503</xdr:rowOff>
    </xdr:to>
    <xdr:cxnSp macro="">
      <xdr:nvCxnSpPr>
        <xdr:cNvPr id="192" name="直線コネクタ 191">
          <a:extLst>
            <a:ext uri="{FF2B5EF4-FFF2-40B4-BE49-F238E27FC236}">
              <a16:creationId xmlns:a16="http://schemas.microsoft.com/office/drawing/2014/main" id="{3549B56B-A103-4387-B470-DCDD68E48AEF}"/>
            </a:ext>
          </a:extLst>
        </xdr:cNvPr>
        <xdr:cNvCxnSpPr/>
      </xdr:nvCxnSpPr>
      <xdr:spPr>
        <a:xfrm flipV="1">
          <a:off x="3797300" y="103588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3" name="楕円 192">
          <a:extLst>
            <a:ext uri="{FF2B5EF4-FFF2-40B4-BE49-F238E27FC236}">
              <a16:creationId xmlns:a16="http://schemas.microsoft.com/office/drawing/2014/main" id="{24378845-2F95-477C-B692-960C01433E28}"/>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104503</xdr:rowOff>
    </xdr:to>
    <xdr:cxnSp macro="">
      <xdr:nvCxnSpPr>
        <xdr:cNvPr id="194" name="直線コネクタ 193">
          <a:extLst>
            <a:ext uri="{FF2B5EF4-FFF2-40B4-BE49-F238E27FC236}">
              <a16:creationId xmlns:a16="http://schemas.microsoft.com/office/drawing/2014/main" id="{04B9B3A0-36D2-497B-BF2B-24D40BC47BB8}"/>
            </a:ext>
          </a:extLst>
        </xdr:cNvPr>
        <xdr:cNvCxnSpPr/>
      </xdr:nvCxnSpPr>
      <xdr:spPr>
        <a:xfrm>
          <a:off x="2908300" y="103670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5" name="楕円 194">
          <a:extLst>
            <a:ext uri="{FF2B5EF4-FFF2-40B4-BE49-F238E27FC236}">
              <a16:creationId xmlns:a16="http://schemas.microsoft.com/office/drawing/2014/main" id="{9633BD5A-AC90-4877-A69C-D454CF6EFEC6}"/>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80010</xdr:rowOff>
    </xdr:to>
    <xdr:cxnSp macro="">
      <xdr:nvCxnSpPr>
        <xdr:cNvPr id="196" name="直線コネクタ 195">
          <a:extLst>
            <a:ext uri="{FF2B5EF4-FFF2-40B4-BE49-F238E27FC236}">
              <a16:creationId xmlns:a16="http://schemas.microsoft.com/office/drawing/2014/main" id="{3AA3F862-5E74-45AF-9E9C-469AF79266C7}"/>
            </a:ext>
          </a:extLst>
        </xdr:cNvPr>
        <xdr:cNvCxnSpPr/>
      </xdr:nvCxnSpPr>
      <xdr:spPr>
        <a:xfrm>
          <a:off x="2019300" y="10344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7" name="楕円 196">
          <a:extLst>
            <a:ext uri="{FF2B5EF4-FFF2-40B4-BE49-F238E27FC236}">
              <a16:creationId xmlns:a16="http://schemas.microsoft.com/office/drawing/2014/main" id="{F2D456B1-B997-471C-8B3E-4E8B54C4AD3E}"/>
            </a:ext>
          </a:extLst>
        </xdr:cNvPr>
        <xdr:cNvSpPr/>
      </xdr:nvSpPr>
      <xdr:spPr>
        <a:xfrm>
          <a:off x="107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57150</xdr:rowOff>
    </xdr:to>
    <xdr:cxnSp macro="">
      <xdr:nvCxnSpPr>
        <xdr:cNvPr id="198" name="直線コネクタ 197">
          <a:extLst>
            <a:ext uri="{FF2B5EF4-FFF2-40B4-BE49-F238E27FC236}">
              <a16:creationId xmlns:a16="http://schemas.microsoft.com/office/drawing/2014/main" id="{E84CD805-E53C-478E-A279-DFE0284785CB}"/>
            </a:ext>
          </a:extLst>
        </xdr:cNvPr>
        <xdr:cNvCxnSpPr/>
      </xdr:nvCxnSpPr>
      <xdr:spPr>
        <a:xfrm>
          <a:off x="1130300" y="10321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C8E79F2-FEE1-4E02-8490-B915FAA0F0DB}"/>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D8D59E1-40D4-4097-9401-B7393B818877}"/>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D91A291-6919-4C2B-8759-D475CA186693}"/>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84BE1D6-F335-445E-BD20-F421E21F3D02}"/>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C207918-38E2-428E-8A2E-3718E837426E}"/>
            </a:ext>
          </a:extLst>
        </xdr:cNvPr>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561B64F-E1A6-4E4A-BB6A-8FF6E8B0AD66}"/>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75D4F6D-BFC7-4F21-AF52-AA947061BF57}"/>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2BA5B16-0C64-409B-B539-BB7F56101EE9}"/>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A0B1754-B224-44A2-87E3-C206A4E0D2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6838427-9E35-4D0A-8583-1E97B73622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DCAA8E9-534A-455B-991D-FABE769998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3569095-D123-4474-9F06-8AA2B65A84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AD2975-A8C9-4CC0-8CBD-315AC9C45A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D4F41BC-EEA0-47B7-9D07-E3002C372D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2E14BBF-12C5-44B3-946E-82229703F0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DEEE746-4A6F-4A22-93DA-512EA4970A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F697BC5-1EB0-45C8-91E2-45130F061F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E1B626-B6C2-4BD4-9762-C1C7A8A8DF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8EBBAC2-326C-4C19-A3ED-A29B19D781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63A2BC8-1061-4C3D-9727-AE888258419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AE54C13-96B6-46E4-87C4-DB7CB3E10B1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8DB178E-AF0A-4BA4-97B9-D54CE83CF1C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9BE0592-F489-4FC2-9966-56CADC45BC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9E326AE-72D0-46C8-8F9D-BB43D5AFB9A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286025C-0BFF-4623-9F8C-42CF547FDF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92E6CE4-6609-46FC-B330-E912ECD8159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CBE4BE6-C231-4948-BBE2-D66A5DBEFB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B0C0E73-DD60-41B5-AC16-D1D517DFB1C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7C0FF95-6B1D-4D62-BE3F-FF54E4FB3D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0EFC4BB-50FD-41EB-8BCF-E0E3CEB8CBC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71A85AE-2A60-4949-9732-A2C7A71BEB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ADA2FF1E-E9E3-4AB6-B6E9-FA0F7C143862}"/>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68B81F0-5CFE-48E1-8280-70D34F5AC7B5}"/>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73A3B5B9-DBDC-4C41-90AE-1949EFC0B018}"/>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D9D1ED9-E0BB-4F14-8D99-5DAF7059DD43}"/>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5AAF183C-4E89-4946-B612-1C73FF02D18A}"/>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5E7BDE9-73AC-4C30-A899-765575E6DF63}"/>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4B9BF17F-8711-4153-A8EB-D2A71E5EC1DB}"/>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8A4F6292-B046-48B3-812A-9EE32100DB95}"/>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573F0084-5A62-4C56-BC71-DC736F55DECF}"/>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C750730D-95E0-41D5-A6BC-CCDBFC48EA90}"/>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B302A05A-23AA-44EA-9B68-B609F1AD1C16}"/>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7D0A9ED-3DB9-4500-906E-B956FE77C3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0AAE9D-6CF3-4D12-9CBF-7E80B5AD77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A3B073-C986-4ED7-88ED-FE714D21E5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F3196B-E844-4719-A366-07B32A1398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8B3959-5FE9-4F48-BB45-72E45A25416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115778</xdr:rowOff>
    </xdr:from>
    <xdr:to>
      <xdr:col>55</xdr:col>
      <xdr:colOff>50800</xdr:colOff>
      <xdr:row>64</xdr:row>
      <xdr:rowOff>45928</xdr:rowOff>
    </xdr:to>
    <xdr:sp macro="" textlink="">
      <xdr:nvSpPr>
        <xdr:cNvPr id="246" name="楕円 245">
          <a:extLst>
            <a:ext uri="{FF2B5EF4-FFF2-40B4-BE49-F238E27FC236}">
              <a16:creationId xmlns:a16="http://schemas.microsoft.com/office/drawing/2014/main" id="{4FA3EC91-89F0-4655-B501-A6EE76A0E196}"/>
            </a:ext>
          </a:extLst>
        </xdr:cNvPr>
        <xdr:cNvSpPr/>
      </xdr:nvSpPr>
      <xdr:spPr>
        <a:xfrm>
          <a:off x="10426700" y="109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30705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C8AAFD3-DF92-4F35-8C5E-BC384FAE901E}"/>
            </a:ext>
          </a:extLst>
        </xdr:cNvPr>
        <xdr:cNvSpPr txBox="1"/>
      </xdr:nvSpPr>
      <xdr:spPr>
        <a:xfrm>
          <a:off x="10515600" y="1083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121579</xdr:rowOff>
    </xdr:from>
    <xdr:to>
      <xdr:col>50</xdr:col>
      <xdr:colOff>165100</xdr:colOff>
      <xdr:row>64</xdr:row>
      <xdr:rowOff>51729</xdr:rowOff>
    </xdr:to>
    <xdr:sp macro="" textlink="">
      <xdr:nvSpPr>
        <xdr:cNvPr id="248" name="楕円 247">
          <a:extLst>
            <a:ext uri="{FF2B5EF4-FFF2-40B4-BE49-F238E27FC236}">
              <a16:creationId xmlns:a16="http://schemas.microsoft.com/office/drawing/2014/main" id="{9B877995-79E7-44D4-9788-54E78E5B0D2E}"/>
            </a:ext>
          </a:extLst>
        </xdr:cNvPr>
        <xdr:cNvSpPr/>
      </xdr:nvSpPr>
      <xdr:spPr>
        <a:xfrm>
          <a:off x="9588500" y="109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166578</xdr:rowOff>
    </xdr:from>
    <xdr:to>
      <xdr:col>55</xdr:col>
      <xdr:colOff>0</xdr:colOff>
      <xdr:row>64</xdr:row>
      <xdr:rowOff>929</xdr:rowOff>
    </xdr:to>
    <xdr:cxnSp macro="">
      <xdr:nvCxnSpPr>
        <xdr:cNvPr id="249" name="直線コネクタ 248">
          <a:extLst>
            <a:ext uri="{FF2B5EF4-FFF2-40B4-BE49-F238E27FC236}">
              <a16:creationId xmlns:a16="http://schemas.microsoft.com/office/drawing/2014/main" id="{275C2F87-DD87-4EC0-A64F-12E73005F97C}"/>
            </a:ext>
          </a:extLst>
        </xdr:cNvPr>
        <xdr:cNvCxnSpPr/>
      </xdr:nvCxnSpPr>
      <xdr:spPr>
        <a:xfrm flipV="1">
          <a:off x="9639300" y="10967928"/>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122221</xdr:rowOff>
    </xdr:from>
    <xdr:to>
      <xdr:col>46</xdr:col>
      <xdr:colOff>38100</xdr:colOff>
      <xdr:row>64</xdr:row>
      <xdr:rowOff>52371</xdr:rowOff>
    </xdr:to>
    <xdr:sp macro="" textlink="">
      <xdr:nvSpPr>
        <xdr:cNvPr id="250" name="楕円 249">
          <a:extLst>
            <a:ext uri="{FF2B5EF4-FFF2-40B4-BE49-F238E27FC236}">
              <a16:creationId xmlns:a16="http://schemas.microsoft.com/office/drawing/2014/main" id="{FFE2FD8A-3D74-42CD-B2B3-793F8ABBBED0}"/>
            </a:ext>
          </a:extLst>
        </xdr:cNvPr>
        <xdr:cNvSpPr/>
      </xdr:nvSpPr>
      <xdr:spPr>
        <a:xfrm>
          <a:off x="8699500" y="10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929</xdr:rowOff>
    </xdr:from>
    <xdr:to>
      <xdr:col>50</xdr:col>
      <xdr:colOff>114300</xdr:colOff>
      <xdr:row>64</xdr:row>
      <xdr:rowOff>1571</xdr:rowOff>
    </xdr:to>
    <xdr:cxnSp macro="">
      <xdr:nvCxnSpPr>
        <xdr:cNvPr id="251" name="直線コネクタ 250">
          <a:extLst>
            <a:ext uri="{FF2B5EF4-FFF2-40B4-BE49-F238E27FC236}">
              <a16:creationId xmlns:a16="http://schemas.microsoft.com/office/drawing/2014/main" id="{14A6E59C-4D0E-49F5-B339-F8249F23814C}"/>
            </a:ext>
          </a:extLst>
        </xdr:cNvPr>
        <xdr:cNvCxnSpPr/>
      </xdr:nvCxnSpPr>
      <xdr:spPr>
        <a:xfrm flipV="1">
          <a:off x="8750300" y="10973729"/>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122639</xdr:rowOff>
    </xdr:from>
    <xdr:to>
      <xdr:col>41</xdr:col>
      <xdr:colOff>101600</xdr:colOff>
      <xdr:row>64</xdr:row>
      <xdr:rowOff>52789</xdr:rowOff>
    </xdr:to>
    <xdr:sp macro="" textlink="">
      <xdr:nvSpPr>
        <xdr:cNvPr id="252" name="楕円 251">
          <a:extLst>
            <a:ext uri="{FF2B5EF4-FFF2-40B4-BE49-F238E27FC236}">
              <a16:creationId xmlns:a16="http://schemas.microsoft.com/office/drawing/2014/main" id="{706D21BF-F0F1-4D7C-87C1-DF7C3610BC33}"/>
            </a:ext>
          </a:extLst>
        </xdr:cNvPr>
        <xdr:cNvSpPr/>
      </xdr:nvSpPr>
      <xdr:spPr>
        <a:xfrm>
          <a:off x="7810500" y="109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1571</xdr:rowOff>
    </xdr:from>
    <xdr:to>
      <xdr:col>45</xdr:col>
      <xdr:colOff>177800</xdr:colOff>
      <xdr:row>64</xdr:row>
      <xdr:rowOff>1989</xdr:rowOff>
    </xdr:to>
    <xdr:cxnSp macro="">
      <xdr:nvCxnSpPr>
        <xdr:cNvPr id="253" name="直線コネクタ 252">
          <a:extLst>
            <a:ext uri="{FF2B5EF4-FFF2-40B4-BE49-F238E27FC236}">
              <a16:creationId xmlns:a16="http://schemas.microsoft.com/office/drawing/2014/main" id="{FFC1AE0E-A8A7-44DC-A7C7-E78DB5711DE0}"/>
            </a:ext>
          </a:extLst>
        </xdr:cNvPr>
        <xdr:cNvCxnSpPr/>
      </xdr:nvCxnSpPr>
      <xdr:spPr>
        <a:xfrm flipV="1">
          <a:off x="7861300" y="10974371"/>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123075</xdr:rowOff>
    </xdr:from>
    <xdr:to>
      <xdr:col>36</xdr:col>
      <xdr:colOff>165100</xdr:colOff>
      <xdr:row>64</xdr:row>
      <xdr:rowOff>53225</xdr:rowOff>
    </xdr:to>
    <xdr:sp macro="" textlink="">
      <xdr:nvSpPr>
        <xdr:cNvPr id="254" name="楕円 253">
          <a:extLst>
            <a:ext uri="{FF2B5EF4-FFF2-40B4-BE49-F238E27FC236}">
              <a16:creationId xmlns:a16="http://schemas.microsoft.com/office/drawing/2014/main" id="{3BEC0C7A-6CBC-4400-8AFE-E782314BBEF0}"/>
            </a:ext>
          </a:extLst>
        </xdr:cNvPr>
        <xdr:cNvSpPr/>
      </xdr:nvSpPr>
      <xdr:spPr>
        <a:xfrm>
          <a:off x="6921500" y="109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1989</xdr:rowOff>
    </xdr:from>
    <xdr:to>
      <xdr:col>41</xdr:col>
      <xdr:colOff>50800</xdr:colOff>
      <xdr:row>64</xdr:row>
      <xdr:rowOff>2425</xdr:rowOff>
    </xdr:to>
    <xdr:cxnSp macro="">
      <xdr:nvCxnSpPr>
        <xdr:cNvPr id="255" name="直線コネクタ 254">
          <a:extLst>
            <a:ext uri="{FF2B5EF4-FFF2-40B4-BE49-F238E27FC236}">
              <a16:creationId xmlns:a16="http://schemas.microsoft.com/office/drawing/2014/main" id="{DE1EA431-76BC-4BDF-B440-09B757A6B1FF}"/>
            </a:ext>
          </a:extLst>
        </xdr:cNvPr>
        <xdr:cNvCxnSpPr/>
      </xdr:nvCxnSpPr>
      <xdr:spPr>
        <a:xfrm flipV="1">
          <a:off x="6972300" y="10974789"/>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0036583-822F-4ED3-907E-34311D532B11}"/>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3271DA9-72A3-4459-806A-00385A0A313D}"/>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45EC6E1-BDDF-488D-BD34-E7C8413378F4}"/>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48641C7-4A4C-42AD-8847-0B4FB0C48823}"/>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42856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D56DD497-CD91-4BCD-A771-A8EDD5C33EE9}"/>
            </a:ext>
          </a:extLst>
        </xdr:cNvPr>
        <xdr:cNvSpPr txBox="1"/>
      </xdr:nvSpPr>
      <xdr:spPr>
        <a:xfrm>
          <a:off x="9359411" y="11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43498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7936DAC-4FEF-44C1-BCDD-FA578CCB2B5E}"/>
            </a:ext>
          </a:extLst>
        </xdr:cNvPr>
        <xdr:cNvSpPr txBox="1"/>
      </xdr:nvSpPr>
      <xdr:spPr>
        <a:xfrm>
          <a:off x="8483111" y="110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43916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B4700ACD-4242-45B8-A4FE-A6B3A7879FEE}"/>
            </a:ext>
          </a:extLst>
        </xdr:cNvPr>
        <xdr:cNvSpPr txBox="1"/>
      </xdr:nvSpPr>
      <xdr:spPr>
        <a:xfrm>
          <a:off x="7594111" y="110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44352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BC98DD08-1E2C-4194-ADA4-EBB2545FD920}"/>
            </a:ext>
          </a:extLst>
        </xdr:cNvPr>
        <xdr:cNvSpPr txBox="1"/>
      </xdr:nvSpPr>
      <xdr:spPr>
        <a:xfrm>
          <a:off x="6705111" y="110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E4883B2-43B0-445B-827A-B689D64796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4CA6AFB-43FB-4EEA-8230-4710D2BE09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1B6001C-0379-4029-888A-AAABE0A959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C15C5F1-23B1-46A2-86CE-FB9BB064BD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7B760BB-0EBB-4007-9E6D-2AA8FA0A24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39BEB53-FD74-48B2-9BE6-207DFC069B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957C22D-4654-428A-B5D9-C719BFFC04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3751F21-E320-431F-A22A-87435B252D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E8328C5-3DB1-4BF2-A1F5-E38A2780B9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52C9EC1-CD40-4538-A9BC-442A3476CB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A1AC8D6-1C02-470D-A5F1-BD20D2053A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4898811-C0F6-493B-9DD0-D68C1A78F4F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C175450-8085-4069-B9BE-39689E378CE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66450EC-FB73-4F64-BDBC-1CDA1841273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EA04CAB-A649-4FF8-AFE0-D32425200F8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061F86D-19DE-4E8A-B8BF-3818BCF371E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A05724A2-EADA-4C3A-9208-E38B38FB500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B4D0241-2B63-45AF-AEAB-58CBCE9B782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9F839C3-7F11-4042-8839-7A5D2F34748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C7A9B71-0E9B-419D-9A69-29B5D49ACEC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4C8C9D4-9C9E-42F9-8639-2EE559144D4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C5C0F3E-1589-46D9-AD19-2B7C28CA3CC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6E180EC6-6F65-472F-9B3A-F804D4310C0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3B8954E-FC5A-48B1-AAB4-793F0290EC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82F121B-88A2-4FD8-9607-96605B7C203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FFE362E-F951-4195-BE0B-63751F9BF2CC}"/>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52614412-B570-4A6E-BE9B-2BD49F1577A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29DC780-8A2F-4244-A051-C8D415AC6A9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B8E97586-19C4-4AB5-8343-DCCD85F954F9}"/>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29B820E7-6BF6-4092-8778-A2B5D96AE449}"/>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10E46780-32BF-4303-BA6C-06CAE657EB7E}"/>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1C2D486-E9B3-4E54-8D4F-59F1A30941A3}"/>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75669F6C-5AFD-4CA2-BA3B-20D3B02F9481}"/>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3DB416B5-0212-45BD-946D-80113E38B3C2}"/>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B2698E56-1E36-4E46-871F-5D877F95152E}"/>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1A8A923C-8B38-4B8B-9774-D5F80D00631A}"/>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839CC80-627D-4587-9933-A2B4831689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7AF60A-1394-4DBC-9822-97478B1C643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A777CA-D0EF-454C-B01F-7A36B0E8DB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65AEF6-69ED-4C55-92D2-FE71C731D1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AB7C98D-0073-4F65-BBE1-676C6EA0BE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117929</xdr:rowOff>
    </xdr:from>
    <xdr:to>
      <xdr:col>24</xdr:col>
      <xdr:colOff>114300</xdr:colOff>
      <xdr:row>78</xdr:row>
      <xdr:rowOff>48079</xdr:rowOff>
    </xdr:to>
    <xdr:sp macro="" textlink="">
      <xdr:nvSpPr>
        <xdr:cNvPr id="305" name="楕円 304">
          <a:extLst>
            <a:ext uri="{FF2B5EF4-FFF2-40B4-BE49-F238E27FC236}">
              <a16:creationId xmlns:a16="http://schemas.microsoft.com/office/drawing/2014/main" id="{AE26DED8-5548-43D1-9500-75AE0026440B}"/>
            </a:ext>
          </a:extLst>
        </xdr:cNvPr>
        <xdr:cNvSpPr/>
      </xdr:nvSpPr>
      <xdr:spPr>
        <a:xfrm>
          <a:off x="45847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70956</xdr:rowOff>
    </xdr:from>
    <xdr:ext cx="340478" cy="259045"/>
    <xdr:sp macro="" textlink="">
      <xdr:nvSpPr>
        <xdr:cNvPr id="306" name="【公営住宅】&#10;有形固定資産減価償却率該当値テキスト">
          <a:extLst>
            <a:ext uri="{FF2B5EF4-FFF2-40B4-BE49-F238E27FC236}">
              <a16:creationId xmlns:a16="http://schemas.microsoft.com/office/drawing/2014/main" id="{9EB78190-E9EC-48D8-9D6D-3843B9C791ED}"/>
            </a:ext>
          </a:extLst>
        </xdr:cNvPr>
        <xdr:cNvSpPr txBox="1"/>
      </xdr:nvSpPr>
      <xdr:spPr>
        <a:xfrm>
          <a:off x="4673600" y="13272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103232</xdr:rowOff>
    </xdr:from>
    <xdr:to>
      <xdr:col>20</xdr:col>
      <xdr:colOff>38100</xdr:colOff>
      <xdr:row>78</xdr:row>
      <xdr:rowOff>33382</xdr:rowOff>
    </xdr:to>
    <xdr:sp macro="" textlink="">
      <xdr:nvSpPr>
        <xdr:cNvPr id="307" name="楕円 306">
          <a:extLst>
            <a:ext uri="{FF2B5EF4-FFF2-40B4-BE49-F238E27FC236}">
              <a16:creationId xmlns:a16="http://schemas.microsoft.com/office/drawing/2014/main" id="{C66AFB7E-423B-4345-A1CB-1DB434E2204D}"/>
            </a:ext>
          </a:extLst>
        </xdr:cNvPr>
        <xdr:cNvSpPr/>
      </xdr:nvSpPr>
      <xdr:spPr>
        <a:xfrm>
          <a:off x="3746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154032</xdr:rowOff>
    </xdr:from>
    <xdr:to>
      <xdr:col>24</xdr:col>
      <xdr:colOff>63500</xdr:colOff>
      <xdr:row>77</xdr:row>
      <xdr:rowOff>168729</xdr:rowOff>
    </xdr:to>
    <xdr:cxnSp macro="">
      <xdr:nvCxnSpPr>
        <xdr:cNvPr id="308" name="直線コネクタ 307">
          <a:extLst>
            <a:ext uri="{FF2B5EF4-FFF2-40B4-BE49-F238E27FC236}">
              <a16:creationId xmlns:a16="http://schemas.microsoft.com/office/drawing/2014/main" id="{698124EA-7046-4A0B-BB67-EA312D0E2C4C}"/>
            </a:ext>
          </a:extLst>
        </xdr:cNvPr>
        <xdr:cNvCxnSpPr/>
      </xdr:nvCxnSpPr>
      <xdr:spPr>
        <a:xfrm>
          <a:off x="3797300" y="1335568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91802</xdr:rowOff>
    </xdr:from>
    <xdr:to>
      <xdr:col>15</xdr:col>
      <xdr:colOff>101600</xdr:colOff>
      <xdr:row>78</xdr:row>
      <xdr:rowOff>21952</xdr:rowOff>
    </xdr:to>
    <xdr:sp macro="" textlink="">
      <xdr:nvSpPr>
        <xdr:cNvPr id="309" name="楕円 308">
          <a:extLst>
            <a:ext uri="{FF2B5EF4-FFF2-40B4-BE49-F238E27FC236}">
              <a16:creationId xmlns:a16="http://schemas.microsoft.com/office/drawing/2014/main" id="{3566065E-9B60-4E2D-8699-F2555958D121}"/>
            </a:ext>
          </a:extLst>
        </xdr:cNvPr>
        <xdr:cNvSpPr/>
      </xdr:nvSpPr>
      <xdr:spPr>
        <a:xfrm>
          <a:off x="2857500" y="132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142602</xdr:rowOff>
    </xdr:from>
    <xdr:to>
      <xdr:col>19</xdr:col>
      <xdr:colOff>177800</xdr:colOff>
      <xdr:row>77</xdr:row>
      <xdr:rowOff>154032</xdr:rowOff>
    </xdr:to>
    <xdr:cxnSp macro="">
      <xdr:nvCxnSpPr>
        <xdr:cNvPr id="310" name="直線コネクタ 309">
          <a:extLst>
            <a:ext uri="{FF2B5EF4-FFF2-40B4-BE49-F238E27FC236}">
              <a16:creationId xmlns:a16="http://schemas.microsoft.com/office/drawing/2014/main" id="{3DF51714-246E-4F5B-962A-3B649528420A}"/>
            </a:ext>
          </a:extLst>
        </xdr:cNvPr>
        <xdr:cNvCxnSpPr/>
      </xdr:nvCxnSpPr>
      <xdr:spPr>
        <a:xfrm>
          <a:off x="2908300" y="133442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77107</xdr:rowOff>
    </xdr:from>
    <xdr:to>
      <xdr:col>10</xdr:col>
      <xdr:colOff>165100</xdr:colOff>
      <xdr:row>78</xdr:row>
      <xdr:rowOff>7257</xdr:rowOff>
    </xdr:to>
    <xdr:sp macro="" textlink="">
      <xdr:nvSpPr>
        <xdr:cNvPr id="311" name="楕円 310">
          <a:extLst>
            <a:ext uri="{FF2B5EF4-FFF2-40B4-BE49-F238E27FC236}">
              <a16:creationId xmlns:a16="http://schemas.microsoft.com/office/drawing/2014/main" id="{E62BA2A4-7CFD-4B95-BB9F-93C5F3FC97F7}"/>
            </a:ext>
          </a:extLst>
        </xdr:cNvPr>
        <xdr:cNvSpPr/>
      </xdr:nvSpPr>
      <xdr:spPr>
        <a:xfrm>
          <a:off x="1968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127907</xdr:rowOff>
    </xdr:from>
    <xdr:to>
      <xdr:col>15</xdr:col>
      <xdr:colOff>50800</xdr:colOff>
      <xdr:row>77</xdr:row>
      <xdr:rowOff>142602</xdr:rowOff>
    </xdr:to>
    <xdr:cxnSp macro="">
      <xdr:nvCxnSpPr>
        <xdr:cNvPr id="312" name="直線コネクタ 311">
          <a:extLst>
            <a:ext uri="{FF2B5EF4-FFF2-40B4-BE49-F238E27FC236}">
              <a16:creationId xmlns:a16="http://schemas.microsoft.com/office/drawing/2014/main" id="{D8B0028B-FCF1-4A31-BE6D-533A35974970}"/>
            </a:ext>
          </a:extLst>
        </xdr:cNvPr>
        <xdr:cNvCxnSpPr/>
      </xdr:nvCxnSpPr>
      <xdr:spPr>
        <a:xfrm>
          <a:off x="2019300" y="133295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64044</xdr:rowOff>
    </xdr:from>
    <xdr:to>
      <xdr:col>6</xdr:col>
      <xdr:colOff>38100</xdr:colOff>
      <xdr:row>77</xdr:row>
      <xdr:rowOff>165644</xdr:rowOff>
    </xdr:to>
    <xdr:sp macro="" textlink="">
      <xdr:nvSpPr>
        <xdr:cNvPr id="313" name="楕円 312">
          <a:extLst>
            <a:ext uri="{FF2B5EF4-FFF2-40B4-BE49-F238E27FC236}">
              <a16:creationId xmlns:a16="http://schemas.microsoft.com/office/drawing/2014/main" id="{CEBD4437-7FEA-49D7-8E30-A952D3369D3D}"/>
            </a:ext>
          </a:extLst>
        </xdr:cNvPr>
        <xdr:cNvSpPr/>
      </xdr:nvSpPr>
      <xdr:spPr>
        <a:xfrm>
          <a:off x="10795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114844</xdr:rowOff>
    </xdr:from>
    <xdr:to>
      <xdr:col>10</xdr:col>
      <xdr:colOff>114300</xdr:colOff>
      <xdr:row>77</xdr:row>
      <xdr:rowOff>127907</xdr:rowOff>
    </xdr:to>
    <xdr:cxnSp macro="">
      <xdr:nvCxnSpPr>
        <xdr:cNvPr id="314" name="直線コネクタ 313">
          <a:extLst>
            <a:ext uri="{FF2B5EF4-FFF2-40B4-BE49-F238E27FC236}">
              <a16:creationId xmlns:a16="http://schemas.microsoft.com/office/drawing/2014/main" id="{3688FF7E-E269-44C2-B1B5-CBECE3F0A7A9}"/>
            </a:ext>
          </a:extLst>
        </xdr:cNvPr>
        <xdr:cNvCxnSpPr/>
      </xdr:nvCxnSpPr>
      <xdr:spPr>
        <a:xfrm>
          <a:off x="1130300" y="13316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15" name="n_1aveValue【公営住宅】&#10;有形固定資産減価償却率">
          <a:extLst>
            <a:ext uri="{FF2B5EF4-FFF2-40B4-BE49-F238E27FC236}">
              <a16:creationId xmlns:a16="http://schemas.microsoft.com/office/drawing/2014/main" id="{B281F8F4-9F2F-45CB-BC57-F32C3A2DBF85}"/>
            </a:ext>
          </a:extLst>
        </xdr:cNvPr>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a:extLst>
            <a:ext uri="{FF2B5EF4-FFF2-40B4-BE49-F238E27FC236}">
              <a16:creationId xmlns:a16="http://schemas.microsoft.com/office/drawing/2014/main" id="{4544DA31-CF35-41B6-B13C-1B0AFE8670C7}"/>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a:extLst>
            <a:ext uri="{FF2B5EF4-FFF2-40B4-BE49-F238E27FC236}">
              <a16:creationId xmlns:a16="http://schemas.microsoft.com/office/drawing/2014/main" id="{64841D84-CC24-44EB-B7EF-442511B6F758}"/>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a:extLst>
            <a:ext uri="{FF2B5EF4-FFF2-40B4-BE49-F238E27FC236}">
              <a16:creationId xmlns:a16="http://schemas.microsoft.com/office/drawing/2014/main" id="{E166D7DE-0CE9-4B15-8058-D84598F173BB}"/>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49909</xdr:rowOff>
    </xdr:from>
    <xdr:ext cx="340478" cy="259045"/>
    <xdr:sp macro="" textlink="">
      <xdr:nvSpPr>
        <xdr:cNvPr id="319" name="n_1mainValue【公営住宅】&#10;有形固定資産減価償却率">
          <a:extLst>
            <a:ext uri="{FF2B5EF4-FFF2-40B4-BE49-F238E27FC236}">
              <a16:creationId xmlns:a16="http://schemas.microsoft.com/office/drawing/2014/main" id="{34624133-FA76-4D96-9DB5-79D69D28FB58}"/>
            </a:ext>
          </a:extLst>
        </xdr:cNvPr>
        <xdr:cNvSpPr txBox="1"/>
      </xdr:nvSpPr>
      <xdr:spPr>
        <a:xfrm>
          <a:off x="36143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38479</xdr:rowOff>
    </xdr:from>
    <xdr:ext cx="340478" cy="259045"/>
    <xdr:sp macro="" textlink="">
      <xdr:nvSpPr>
        <xdr:cNvPr id="320" name="n_2mainValue【公営住宅】&#10;有形固定資産減価償却率">
          <a:extLst>
            <a:ext uri="{FF2B5EF4-FFF2-40B4-BE49-F238E27FC236}">
              <a16:creationId xmlns:a16="http://schemas.microsoft.com/office/drawing/2014/main" id="{81F73C89-78F8-4EC0-A878-C908CDD17205}"/>
            </a:ext>
          </a:extLst>
        </xdr:cNvPr>
        <xdr:cNvSpPr txBox="1"/>
      </xdr:nvSpPr>
      <xdr:spPr>
        <a:xfrm>
          <a:off x="2738061" y="1306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23784</xdr:rowOff>
    </xdr:from>
    <xdr:ext cx="340478" cy="259045"/>
    <xdr:sp macro="" textlink="">
      <xdr:nvSpPr>
        <xdr:cNvPr id="321" name="n_3mainValue【公営住宅】&#10;有形固定資産減価償却率">
          <a:extLst>
            <a:ext uri="{FF2B5EF4-FFF2-40B4-BE49-F238E27FC236}">
              <a16:creationId xmlns:a16="http://schemas.microsoft.com/office/drawing/2014/main" id="{9AA16145-A805-4F3A-8658-EE09445536CF}"/>
            </a:ext>
          </a:extLst>
        </xdr:cNvPr>
        <xdr:cNvSpPr txBox="1"/>
      </xdr:nvSpPr>
      <xdr:spPr>
        <a:xfrm>
          <a:off x="1849061" y="1305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10721</xdr:rowOff>
    </xdr:from>
    <xdr:ext cx="340478" cy="259045"/>
    <xdr:sp macro="" textlink="">
      <xdr:nvSpPr>
        <xdr:cNvPr id="322" name="n_4mainValue【公営住宅】&#10;有形固定資産減価償却率">
          <a:extLst>
            <a:ext uri="{FF2B5EF4-FFF2-40B4-BE49-F238E27FC236}">
              <a16:creationId xmlns:a16="http://schemas.microsoft.com/office/drawing/2014/main" id="{871C9048-0733-407B-BC3B-6663C7322A95}"/>
            </a:ext>
          </a:extLst>
        </xdr:cNvPr>
        <xdr:cNvSpPr txBox="1"/>
      </xdr:nvSpPr>
      <xdr:spPr>
        <a:xfrm>
          <a:off x="960061" y="13040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1BA298B-DDC6-4675-A4DE-0283A1240F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E568560-EE8C-462A-BD5F-4C6A7CE663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A50E76C-D911-42E5-BF6E-5B7F5F195B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1F933A8-822E-412C-BA76-ED3F843FB7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3AA63AE-E9E5-49A2-ACE1-D74A7FA22B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E119C04-BA9A-433B-B17B-C07020A317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90D3791-F89E-4F2B-8480-36B2563214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5A78965-1E9D-4917-9987-57124CD0967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E24A7F6-37AF-499A-8740-DA2A1B65E7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D5DDD16-827F-440C-8FF7-C77E2955C1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4DF6F76-0247-483B-83D8-81A598C3682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47385BF-B8E5-49AB-BFF4-6C289FC53EF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E764BB3C-B487-4CE2-8762-CC8576EA46C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877AED7-7EB6-4CFA-BD96-B0FD6F9BFB7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329A607-E010-412D-A5F8-2BCD2EE0B64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1BC0F616-F72E-4E35-BC88-21CCCC89874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B3024FB8-5FC8-4B31-8B52-AFCBE97ADBE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B775534-18BC-4CB1-90E0-DEE83072944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08CA88A-BCED-42DE-BBA2-0CE7DE80CC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6DDE29E-7F3E-4167-BB2E-E4CB3BB3A99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822390B8-1AF3-4037-BE87-AF7EA6D508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38EBCCBA-73B1-4314-8E26-79CAE3A4B752}"/>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A77D90F-8BD9-4A9D-B97A-01E08B39FCC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C1FC82DE-7E5B-4EF6-BA8C-3D2297430149}"/>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406295AC-F399-47A1-8E7B-8F6FFCCF2815}"/>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C810BA64-CFAD-4C9C-89E1-12BE4782668F}"/>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969CCCDF-FCBF-485F-ABF1-9DAFBD8DAA8B}"/>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A66841CC-14BB-4406-B987-5654CA538D7C}"/>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A4DCA0C4-26CC-4676-A162-158CF7832125}"/>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294887A6-C842-45B8-BFF5-5C5EC1514DCA}"/>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DB61EB89-9C47-421B-9B2A-C94E5AEE0DEF}"/>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58CC3876-781A-4796-B050-53830F704096}"/>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B407613-B88C-48A3-8C12-4835CC6D44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0512BA9-C2C7-42AC-A01F-C5CD373015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4170D73-F5A6-4132-8CB8-B09ED1E20A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190628-145B-4062-BBE3-48DFBD236C3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80E6D6D-75A3-49A5-9EBD-D8F75A014A1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89712</xdr:rowOff>
    </xdr:from>
    <xdr:to>
      <xdr:col>55</xdr:col>
      <xdr:colOff>50800</xdr:colOff>
      <xdr:row>86</xdr:row>
      <xdr:rowOff>19862</xdr:rowOff>
    </xdr:to>
    <xdr:sp macro="" textlink="">
      <xdr:nvSpPr>
        <xdr:cNvPr id="360" name="楕円 359">
          <a:extLst>
            <a:ext uri="{FF2B5EF4-FFF2-40B4-BE49-F238E27FC236}">
              <a16:creationId xmlns:a16="http://schemas.microsoft.com/office/drawing/2014/main" id="{5D11B127-A167-4421-9A12-C18A4BD7FA9F}"/>
            </a:ext>
          </a:extLst>
        </xdr:cNvPr>
        <xdr:cNvSpPr/>
      </xdr:nvSpPr>
      <xdr:spPr>
        <a:xfrm>
          <a:off x="104267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4639</xdr:rowOff>
    </xdr:from>
    <xdr:ext cx="469744" cy="259045"/>
    <xdr:sp macro="" textlink="">
      <xdr:nvSpPr>
        <xdr:cNvPr id="361" name="【公営住宅】&#10;一人当たり面積該当値テキスト">
          <a:extLst>
            <a:ext uri="{FF2B5EF4-FFF2-40B4-BE49-F238E27FC236}">
              <a16:creationId xmlns:a16="http://schemas.microsoft.com/office/drawing/2014/main" id="{F523B839-AF2E-415E-8C8E-333E571E8BA4}"/>
            </a:ext>
          </a:extLst>
        </xdr:cNvPr>
        <xdr:cNvSpPr txBox="1"/>
      </xdr:nvSpPr>
      <xdr:spPr>
        <a:xfrm>
          <a:off x="10515600" y="1457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90627</xdr:rowOff>
    </xdr:from>
    <xdr:to>
      <xdr:col>50</xdr:col>
      <xdr:colOff>165100</xdr:colOff>
      <xdr:row>86</xdr:row>
      <xdr:rowOff>20777</xdr:rowOff>
    </xdr:to>
    <xdr:sp macro="" textlink="">
      <xdr:nvSpPr>
        <xdr:cNvPr id="362" name="楕円 361">
          <a:extLst>
            <a:ext uri="{FF2B5EF4-FFF2-40B4-BE49-F238E27FC236}">
              <a16:creationId xmlns:a16="http://schemas.microsoft.com/office/drawing/2014/main" id="{438AC7C3-0569-4688-AD67-99BACB3D7CEB}"/>
            </a:ext>
          </a:extLst>
        </xdr:cNvPr>
        <xdr:cNvSpPr/>
      </xdr:nvSpPr>
      <xdr:spPr>
        <a:xfrm>
          <a:off x="9588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140512</xdr:rowOff>
    </xdr:from>
    <xdr:to>
      <xdr:col>55</xdr:col>
      <xdr:colOff>0</xdr:colOff>
      <xdr:row>85</xdr:row>
      <xdr:rowOff>141427</xdr:rowOff>
    </xdr:to>
    <xdr:cxnSp macro="">
      <xdr:nvCxnSpPr>
        <xdr:cNvPr id="363" name="直線コネクタ 362">
          <a:extLst>
            <a:ext uri="{FF2B5EF4-FFF2-40B4-BE49-F238E27FC236}">
              <a16:creationId xmlns:a16="http://schemas.microsoft.com/office/drawing/2014/main" id="{E1AB3AEB-55CA-47D9-9584-E23A39F9FBAA}"/>
            </a:ext>
          </a:extLst>
        </xdr:cNvPr>
        <xdr:cNvCxnSpPr/>
      </xdr:nvCxnSpPr>
      <xdr:spPr>
        <a:xfrm flipV="1">
          <a:off x="9639300" y="1471376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91312</xdr:rowOff>
    </xdr:from>
    <xdr:to>
      <xdr:col>46</xdr:col>
      <xdr:colOff>38100</xdr:colOff>
      <xdr:row>86</xdr:row>
      <xdr:rowOff>21462</xdr:rowOff>
    </xdr:to>
    <xdr:sp macro="" textlink="">
      <xdr:nvSpPr>
        <xdr:cNvPr id="364" name="楕円 363">
          <a:extLst>
            <a:ext uri="{FF2B5EF4-FFF2-40B4-BE49-F238E27FC236}">
              <a16:creationId xmlns:a16="http://schemas.microsoft.com/office/drawing/2014/main" id="{F07519B8-D71B-40FF-8443-873C85D5E41E}"/>
            </a:ext>
          </a:extLst>
        </xdr:cNvPr>
        <xdr:cNvSpPr/>
      </xdr:nvSpPr>
      <xdr:spPr>
        <a:xfrm>
          <a:off x="86995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141427</xdr:rowOff>
    </xdr:from>
    <xdr:to>
      <xdr:col>50</xdr:col>
      <xdr:colOff>114300</xdr:colOff>
      <xdr:row>85</xdr:row>
      <xdr:rowOff>142112</xdr:rowOff>
    </xdr:to>
    <xdr:cxnSp macro="">
      <xdr:nvCxnSpPr>
        <xdr:cNvPr id="365" name="直線コネクタ 364">
          <a:extLst>
            <a:ext uri="{FF2B5EF4-FFF2-40B4-BE49-F238E27FC236}">
              <a16:creationId xmlns:a16="http://schemas.microsoft.com/office/drawing/2014/main" id="{432799E8-C55E-4F75-ADA8-49D183D91BC1}"/>
            </a:ext>
          </a:extLst>
        </xdr:cNvPr>
        <xdr:cNvCxnSpPr/>
      </xdr:nvCxnSpPr>
      <xdr:spPr>
        <a:xfrm flipV="1">
          <a:off x="8750300" y="1471467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91770</xdr:rowOff>
    </xdr:from>
    <xdr:to>
      <xdr:col>41</xdr:col>
      <xdr:colOff>101600</xdr:colOff>
      <xdr:row>86</xdr:row>
      <xdr:rowOff>21920</xdr:rowOff>
    </xdr:to>
    <xdr:sp macro="" textlink="">
      <xdr:nvSpPr>
        <xdr:cNvPr id="366" name="楕円 365">
          <a:extLst>
            <a:ext uri="{FF2B5EF4-FFF2-40B4-BE49-F238E27FC236}">
              <a16:creationId xmlns:a16="http://schemas.microsoft.com/office/drawing/2014/main" id="{76C446A6-9268-4C20-A651-561270970CA6}"/>
            </a:ext>
          </a:extLst>
        </xdr:cNvPr>
        <xdr:cNvSpPr/>
      </xdr:nvSpPr>
      <xdr:spPr>
        <a:xfrm>
          <a:off x="7810500" y="14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142112</xdr:rowOff>
    </xdr:from>
    <xdr:to>
      <xdr:col>45</xdr:col>
      <xdr:colOff>177800</xdr:colOff>
      <xdr:row>85</xdr:row>
      <xdr:rowOff>142570</xdr:rowOff>
    </xdr:to>
    <xdr:cxnSp macro="">
      <xdr:nvCxnSpPr>
        <xdr:cNvPr id="367" name="直線コネクタ 366">
          <a:extLst>
            <a:ext uri="{FF2B5EF4-FFF2-40B4-BE49-F238E27FC236}">
              <a16:creationId xmlns:a16="http://schemas.microsoft.com/office/drawing/2014/main" id="{0A77C32E-59D9-4F95-99B2-64FEF4FB73CC}"/>
            </a:ext>
          </a:extLst>
        </xdr:cNvPr>
        <xdr:cNvCxnSpPr/>
      </xdr:nvCxnSpPr>
      <xdr:spPr>
        <a:xfrm flipV="1">
          <a:off x="7861300" y="1471536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92227</xdr:rowOff>
    </xdr:from>
    <xdr:to>
      <xdr:col>36</xdr:col>
      <xdr:colOff>165100</xdr:colOff>
      <xdr:row>86</xdr:row>
      <xdr:rowOff>22377</xdr:rowOff>
    </xdr:to>
    <xdr:sp macro="" textlink="">
      <xdr:nvSpPr>
        <xdr:cNvPr id="368" name="楕円 367">
          <a:extLst>
            <a:ext uri="{FF2B5EF4-FFF2-40B4-BE49-F238E27FC236}">
              <a16:creationId xmlns:a16="http://schemas.microsoft.com/office/drawing/2014/main" id="{DD9EC26B-1C36-4A35-BCF4-A08642108A7D}"/>
            </a:ext>
          </a:extLst>
        </xdr:cNvPr>
        <xdr:cNvSpPr/>
      </xdr:nvSpPr>
      <xdr:spPr>
        <a:xfrm>
          <a:off x="6921500" y="146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142570</xdr:rowOff>
    </xdr:from>
    <xdr:to>
      <xdr:col>41</xdr:col>
      <xdr:colOff>50800</xdr:colOff>
      <xdr:row>85</xdr:row>
      <xdr:rowOff>143027</xdr:rowOff>
    </xdr:to>
    <xdr:cxnSp macro="">
      <xdr:nvCxnSpPr>
        <xdr:cNvPr id="369" name="直線コネクタ 368">
          <a:extLst>
            <a:ext uri="{FF2B5EF4-FFF2-40B4-BE49-F238E27FC236}">
              <a16:creationId xmlns:a16="http://schemas.microsoft.com/office/drawing/2014/main" id="{59DC2CB8-9FF0-4B5F-923A-8E456F345D7F}"/>
            </a:ext>
          </a:extLst>
        </xdr:cNvPr>
        <xdr:cNvCxnSpPr/>
      </xdr:nvCxnSpPr>
      <xdr:spPr>
        <a:xfrm flipV="1">
          <a:off x="6972300" y="147158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5AE825B9-96AF-450B-BC7D-516B5DA46977}"/>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0D2A183B-51CB-4F23-80A9-6049B0A9A5E3}"/>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230DA0E4-1BDD-4914-AA07-C7FFDA67C4DB}"/>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691E77F9-DE77-45CD-A9CB-7E84C1630AF0}"/>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11904</xdr:rowOff>
    </xdr:from>
    <xdr:ext cx="469744" cy="259045"/>
    <xdr:sp macro="" textlink="">
      <xdr:nvSpPr>
        <xdr:cNvPr id="374" name="n_1mainValue【公営住宅】&#10;一人当たり面積">
          <a:extLst>
            <a:ext uri="{FF2B5EF4-FFF2-40B4-BE49-F238E27FC236}">
              <a16:creationId xmlns:a16="http://schemas.microsoft.com/office/drawing/2014/main" id="{4930CBC2-060B-4BCF-8EC5-3E0A7B81D27A}"/>
            </a:ext>
          </a:extLst>
        </xdr:cNvPr>
        <xdr:cNvSpPr txBox="1"/>
      </xdr:nvSpPr>
      <xdr:spPr>
        <a:xfrm>
          <a:off x="93917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12589</xdr:rowOff>
    </xdr:from>
    <xdr:ext cx="469744" cy="259045"/>
    <xdr:sp macro="" textlink="">
      <xdr:nvSpPr>
        <xdr:cNvPr id="375" name="n_2mainValue【公営住宅】&#10;一人当たり面積">
          <a:extLst>
            <a:ext uri="{FF2B5EF4-FFF2-40B4-BE49-F238E27FC236}">
              <a16:creationId xmlns:a16="http://schemas.microsoft.com/office/drawing/2014/main" id="{5D9C7E71-2047-47CF-821C-0C7EBB2EAB59}"/>
            </a:ext>
          </a:extLst>
        </xdr:cNvPr>
        <xdr:cNvSpPr txBox="1"/>
      </xdr:nvSpPr>
      <xdr:spPr>
        <a:xfrm>
          <a:off x="8515427" y="147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13047</xdr:rowOff>
    </xdr:from>
    <xdr:ext cx="469744" cy="259045"/>
    <xdr:sp macro="" textlink="">
      <xdr:nvSpPr>
        <xdr:cNvPr id="376" name="n_3mainValue【公営住宅】&#10;一人当たり面積">
          <a:extLst>
            <a:ext uri="{FF2B5EF4-FFF2-40B4-BE49-F238E27FC236}">
              <a16:creationId xmlns:a16="http://schemas.microsoft.com/office/drawing/2014/main" id="{A319858E-EFDC-4137-9F9E-E2E0EFBE3AE1}"/>
            </a:ext>
          </a:extLst>
        </xdr:cNvPr>
        <xdr:cNvSpPr txBox="1"/>
      </xdr:nvSpPr>
      <xdr:spPr>
        <a:xfrm>
          <a:off x="7626427" y="147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13504</xdr:rowOff>
    </xdr:from>
    <xdr:ext cx="469744" cy="259045"/>
    <xdr:sp macro="" textlink="">
      <xdr:nvSpPr>
        <xdr:cNvPr id="377" name="n_4mainValue【公営住宅】&#10;一人当たり面積">
          <a:extLst>
            <a:ext uri="{FF2B5EF4-FFF2-40B4-BE49-F238E27FC236}">
              <a16:creationId xmlns:a16="http://schemas.microsoft.com/office/drawing/2014/main" id="{589FFF4C-CDE0-4EB1-BDC2-2CBEBC8E66B8}"/>
            </a:ext>
          </a:extLst>
        </xdr:cNvPr>
        <xdr:cNvSpPr txBox="1"/>
      </xdr:nvSpPr>
      <xdr:spPr>
        <a:xfrm>
          <a:off x="6737427" y="147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129A942-365F-4361-9DF2-EC80461BA7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8484238-F820-4CC3-844E-B2F3A041CF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33157C8-9980-4962-95D5-CD8E88C75A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8A736C7-80EB-4F67-9A5A-4D33B25158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4472A13-CEE0-4092-B32C-18DD17514C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FAA0E3E-7557-40EA-94A5-C2C3808894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83D76A7-8EE0-42D3-A676-9DBCAE7217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4A9C64C-03B4-404B-A94A-9055295921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D3409371-0865-4805-ABF7-841A09A4AB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7063E30-EDCF-4729-98F9-454AFEBBE8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E9EB5D0D-065B-41B1-9FEB-8B14BAEB161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81865320-4C33-4E55-B0E1-302C080644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98276C6-4972-4071-A63C-08767FC137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5D6EE63-038C-45F2-BAC8-380E687C93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D1A4092F-6907-408B-9C51-9FFC40ABC7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657AB55-CA6E-4CE7-8C2A-9E7D84629EC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B111D89-5298-4170-817F-EEFC5EEFB7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30DAF02A-FD80-47DF-BEE4-2AAA6C6936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2674D7C-4F80-4AA7-AB49-3BE1329F48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5E0EFFF-A3D5-4D6A-B02F-DDB51878FC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F17F505-296F-4C9D-BBEA-25375D22292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FCAA164-035E-4327-9C15-6FA32A9492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CA0B026-A8EE-4469-9047-F3DFF773C9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4DCF7A4-E327-4441-84AB-1125A496B1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63044590-CAB5-4CA7-8EC8-AC02AD6725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8B333EB-C25E-4BC5-B1B4-C21CFAA442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3DF4CE1-F353-421D-84B8-1D3ED0F814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1E8568B6-9726-4C1A-85DB-3F01B273F0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D2F72A94-1EC1-4AF6-9874-7E822951AA7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40507632-F3CF-475D-9F5D-5E31D92B7BD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1AC7E8BA-3E59-4C67-B168-4329FDFDDE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324F1310-00E4-490B-B494-1A5C5555C22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B1AE010C-FF3A-43BE-A66C-F2F0FFFE3F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66EBF019-394A-4ADB-851D-F9E08EB509D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44873360-873C-40EF-A6BD-776A68EBBF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4C10BCFA-1279-4F65-A83A-313F7DE49AA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2DAEAF33-0032-4B64-920C-B42106C30E4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7E9CFC33-FCBD-46ED-BEC9-D9612E76D27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2C6E7E25-14A3-4988-A046-907B03E221F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87F10109-225D-45BF-A16A-4CD7DA0E54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D68485D-AF9A-4597-BD0D-7013EA3B1AE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ED645D2E-CFAC-4F2F-BF28-094EBD1F6AB9}"/>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C7CE8599-ECD5-4FAD-9FB4-468EE95C24A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4AF3A3E7-2FBC-4D2B-9743-7E7312BAB7E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FCB1824E-0D73-4AA3-98F3-45D2EE600AAC}"/>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35067129-C019-4BCD-989B-F3EFECCBF4E5}"/>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7F0126B-9E4D-413D-81DE-78C995AF3D62}"/>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B6FCF2D1-2B6C-44AF-9F08-E67C94B44AB0}"/>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68539FDC-C9CF-4264-BB4F-FD0F32B5946C}"/>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A6716196-234B-4D55-9DE3-45CFB620EC6E}"/>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4D6EC081-3DFD-4B25-80DF-B8AE2E65AA54}"/>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9E8CD3A0-F2A4-4892-A802-CB21BFA7658C}"/>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98E1925-728E-4AEC-AB52-20CC825D8B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446AF75-569A-4366-97DF-AEB442D3C9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F0C1A09-B6A3-4E57-B9AE-932D467035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BEC6BC4-9FC5-4F6F-B698-7895351E21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2A78512-317F-4C8A-A889-A3F10741716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111942</xdr:rowOff>
    </xdr:from>
    <xdr:to>
      <xdr:col>85</xdr:col>
      <xdr:colOff>177800</xdr:colOff>
      <xdr:row>35</xdr:row>
      <xdr:rowOff>42092</xdr:rowOff>
    </xdr:to>
    <xdr:sp macro="" textlink="">
      <xdr:nvSpPr>
        <xdr:cNvPr id="435" name="楕円 434">
          <a:extLst>
            <a:ext uri="{FF2B5EF4-FFF2-40B4-BE49-F238E27FC236}">
              <a16:creationId xmlns:a16="http://schemas.microsoft.com/office/drawing/2014/main" id="{F6EBA9E9-1CF4-4610-B235-B57686680F3A}"/>
            </a:ext>
          </a:extLst>
        </xdr:cNvPr>
        <xdr:cNvSpPr/>
      </xdr:nvSpPr>
      <xdr:spPr>
        <a:xfrm>
          <a:off x="16268700" y="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134819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2771BF6-0A96-4C97-A02D-BF683A5A0967}"/>
            </a:ext>
          </a:extLst>
        </xdr:cNvPr>
        <xdr:cNvSpPr txBox="1"/>
      </xdr:nvSpPr>
      <xdr:spPr>
        <a:xfrm>
          <a:off x="16357600" y="57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74386</xdr:rowOff>
    </xdr:from>
    <xdr:to>
      <xdr:col>81</xdr:col>
      <xdr:colOff>101600</xdr:colOff>
      <xdr:row>35</xdr:row>
      <xdr:rowOff>4536</xdr:rowOff>
    </xdr:to>
    <xdr:sp macro="" textlink="">
      <xdr:nvSpPr>
        <xdr:cNvPr id="437" name="楕円 436">
          <a:extLst>
            <a:ext uri="{FF2B5EF4-FFF2-40B4-BE49-F238E27FC236}">
              <a16:creationId xmlns:a16="http://schemas.microsoft.com/office/drawing/2014/main" id="{3E24530D-457D-43B6-85AA-042F40A12BC3}"/>
            </a:ext>
          </a:extLst>
        </xdr:cNvPr>
        <xdr:cNvSpPr/>
      </xdr:nvSpPr>
      <xdr:spPr>
        <a:xfrm>
          <a:off x="15430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125186</xdr:rowOff>
    </xdr:from>
    <xdr:to>
      <xdr:col>85</xdr:col>
      <xdr:colOff>127000</xdr:colOff>
      <xdr:row>34</xdr:row>
      <xdr:rowOff>162742</xdr:rowOff>
    </xdr:to>
    <xdr:cxnSp macro="">
      <xdr:nvCxnSpPr>
        <xdr:cNvPr id="438" name="直線コネクタ 437">
          <a:extLst>
            <a:ext uri="{FF2B5EF4-FFF2-40B4-BE49-F238E27FC236}">
              <a16:creationId xmlns:a16="http://schemas.microsoft.com/office/drawing/2014/main" id="{70352ACC-DECA-4E34-9EBB-70C267D376CF}"/>
            </a:ext>
          </a:extLst>
        </xdr:cNvPr>
        <xdr:cNvCxnSpPr/>
      </xdr:nvCxnSpPr>
      <xdr:spPr>
        <a:xfrm>
          <a:off x="15481300" y="59544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36830</xdr:rowOff>
    </xdr:from>
    <xdr:to>
      <xdr:col>76</xdr:col>
      <xdr:colOff>165100</xdr:colOff>
      <xdr:row>34</xdr:row>
      <xdr:rowOff>138430</xdr:rowOff>
    </xdr:to>
    <xdr:sp macro="" textlink="">
      <xdr:nvSpPr>
        <xdr:cNvPr id="439" name="楕円 438">
          <a:extLst>
            <a:ext uri="{FF2B5EF4-FFF2-40B4-BE49-F238E27FC236}">
              <a16:creationId xmlns:a16="http://schemas.microsoft.com/office/drawing/2014/main" id="{1156B416-4E31-43B5-A03C-DD3B237902A4}"/>
            </a:ext>
          </a:extLst>
        </xdr:cNvPr>
        <xdr:cNvSpPr/>
      </xdr:nvSpPr>
      <xdr:spPr>
        <a:xfrm>
          <a:off x="14541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87630</xdr:rowOff>
    </xdr:from>
    <xdr:to>
      <xdr:col>81</xdr:col>
      <xdr:colOff>50800</xdr:colOff>
      <xdr:row>34</xdr:row>
      <xdr:rowOff>125186</xdr:rowOff>
    </xdr:to>
    <xdr:cxnSp macro="">
      <xdr:nvCxnSpPr>
        <xdr:cNvPr id="440" name="直線コネクタ 439">
          <a:extLst>
            <a:ext uri="{FF2B5EF4-FFF2-40B4-BE49-F238E27FC236}">
              <a16:creationId xmlns:a16="http://schemas.microsoft.com/office/drawing/2014/main" id="{C9329F91-A592-4009-AAA6-4A0008AF0664}"/>
            </a:ext>
          </a:extLst>
        </xdr:cNvPr>
        <xdr:cNvCxnSpPr/>
      </xdr:nvCxnSpPr>
      <xdr:spPr>
        <a:xfrm>
          <a:off x="14592300" y="59169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907</xdr:rowOff>
    </xdr:from>
    <xdr:to>
      <xdr:col>72</xdr:col>
      <xdr:colOff>38100</xdr:colOff>
      <xdr:row>34</xdr:row>
      <xdr:rowOff>102507</xdr:rowOff>
    </xdr:to>
    <xdr:sp macro="" textlink="">
      <xdr:nvSpPr>
        <xdr:cNvPr id="441" name="楕円 440">
          <a:extLst>
            <a:ext uri="{FF2B5EF4-FFF2-40B4-BE49-F238E27FC236}">
              <a16:creationId xmlns:a16="http://schemas.microsoft.com/office/drawing/2014/main" id="{5A717587-F25D-4DC2-B465-875829CBB3E0}"/>
            </a:ext>
          </a:extLst>
        </xdr:cNvPr>
        <xdr:cNvSpPr/>
      </xdr:nvSpPr>
      <xdr:spPr>
        <a:xfrm>
          <a:off x="13652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51707</xdr:rowOff>
    </xdr:from>
    <xdr:to>
      <xdr:col>76</xdr:col>
      <xdr:colOff>114300</xdr:colOff>
      <xdr:row>34</xdr:row>
      <xdr:rowOff>87630</xdr:rowOff>
    </xdr:to>
    <xdr:cxnSp macro="">
      <xdr:nvCxnSpPr>
        <xdr:cNvPr id="442" name="直線コネクタ 441">
          <a:extLst>
            <a:ext uri="{FF2B5EF4-FFF2-40B4-BE49-F238E27FC236}">
              <a16:creationId xmlns:a16="http://schemas.microsoft.com/office/drawing/2014/main" id="{8632F9FB-65F6-4A95-BB60-1F136E6F9E74}"/>
            </a:ext>
          </a:extLst>
        </xdr:cNvPr>
        <xdr:cNvCxnSpPr/>
      </xdr:nvCxnSpPr>
      <xdr:spPr>
        <a:xfrm>
          <a:off x="13703300" y="58810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134801</xdr:rowOff>
    </xdr:from>
    <xdr:to>
      <xdr:col>67</xdr:col>
      <xdr:colOff>101600</xdr:colOff>
      <xdr:row>34</xdr:row>
      <xdr:rowOff>64951</xdr:rowOff>
    </xdr:to>
    <xdr:sp macro="" textlink="">
      <xdr:nvSpPr>
        <xdr:cNvPr id="443" name="楕円 442">
          <a:extLst>
            <a:ext uri="{FF2B5EF4-FFF2-40B4-BE49-F238E27FC236}">
              <a16:creationId xmlns:a16="http://schemas.microsoft.com/office/drawing/2014/main" id="{5E783818-DA85-44C4-88CC-7D64359A9211}"/>
            </a:ext>
          </a:extLst>
        </xdr:cNvPr>
        <xdr:cNvSpPr/>
      </xdr:nvSpPr>
      <xdr:spPr>
        <a:xfrm>
          <a:off x="12763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14151</xdr:rowOff>
    </xdr:from>
    <xdr:to>
      <xdr:col>71</xdr:col>
      <xdr:colOff>177800</xdr:colOff>
      <xdr:row>34</xdr:row>
      <xdr:rowOff>51707</xdr:rowOff>
    </xdr:to>
    <xdr:cxnSp macro="">
      <xdr:nvCxnSpPr>
        <xdr:cNvPr id="444" name="直線コネクタ 443">
          <a:extLst>
            <a:ext uri="{FF2B5EF4-FFF2-40B4-BE49-F238E27FC236}">
              <a16:creationId xmlns:a16="http://schemas.microsoft.com/office/drawing/2014/main" id="{A06272D3-FED3-4F80-B1DA-9EF666AAA1EF}"/>
            </a:ext>
          </a:extLst>
        </xdr:cNvPr>
        <xdr:cNvCxnSpPr/>
      </xdr:nvCxnSpPr>
      <xdr:spPr>
        <a:xfrm>
          <a:off x="12814300" y="584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39DB5AA-9CDA-4833-9DA9-122D0D5E6F2C}"/>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53AECB3-1524-4467-A1AC-7AD734CFCCF0}"/>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4FEDD099-0B0B-45C5-B545-FA9765E67C81}"/>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360A5A3-E3E4-4AB3-AA68-E87E4482D1AB}"/>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21063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3E1509D-3435-4978-AB78-0FBF200ABCFF}"/>
            </a:ext>
          </a:extLst>
        </xdr:cNvPr>
        <xdr:cNvSpPr txBox="1"/>
      </xdr:nvSpPr>
      <xdr:spPr>
        <a:xfrm>
          <a:off x="152660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154957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11A105E-63BD-4278-85EE-DC0FFBC25204}"/>
            </a:ext>
          </a:extLst>
        </xdr:cNvPr>
        <xdr:cNvSpPr txBox="1"/>
      </xdr:nvSpPr>
      <xdr:spPr>
        <a:xfrm>
          <a:off x="14389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119034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211411B3-739B-4CE3-A28A-92F2B96F9AB6}"/>
            </a:ext>
          </a:extLst>
        </xdr:cNvPr>
        <xdr:cNvSpPr txBox="1"/>
      </xdr:nvSpPr>
      <xdr:spPr>
        <a:xfrm>
          <a:off x="13500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81478</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E77E9E76-B169-45D6-BA12-98EFF625AA27}"/>
            </a:ext>
          </a:extLst>
        </xdr:cNvPr>
        <xdr:cNvSpPr txBox="1"/>
      </xdr:nvSpPr>
      <xdr:spPr>
        <a:xfrm>
          <a:off x="126117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F6E09BF-ADF1-42C4-9FA7-AEC5FF1350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C7A3FA7-B7BB-4597-8C1A-382F2DBC37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EB1D88F-3AD9-4E9E-8366-BCBD3F1300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9258639-F110-4C1F-9DC5-08950B5AC8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00AADDA-2331-400C-BDC2-D4BCB9CD80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73F26F3-1635-4093-BF52-28D554C65F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431136B-A827-466F-807D-3EA586061B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E1445BB-A377-4A17-9AEA-E0F3F2A1B1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09DD163-80C0-44D2-B581-4394DF90E9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1131F23-A6D6-45F5-AEE0-98952FA3EC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A9AD07E-4A23-4EA4-A618-D37649210BF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BEA34578-97B9-4C16-B3EB-6A811D2D921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D64009FA-F7CC-40D9-9DE0-4CD4537C68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26B2AE3B-67A1-45EE-8432-1A39B1B0784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359C68DF-AC53-4962-A8F9-8D8FFFFD74A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6F31B1A8-2CED-4D8E-88A2-8CCF86E5E1C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8E7E9488-99E4-4677-9D44-95B9E6A76D4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94360AC5-DCB4-4180-9E86-594F6B81E79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32179850-8AA3-4884-AF56-3273770AFF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F20CFD0-C6FA-4EE0-AB61-1A8E57A812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9CD570D-D6CE-42A3-A4DE-EF586640C7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B609B3E1-3DE9-4FFA-A1B7-72AF20D1B717}"/>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2C6D9993-A1AA-4AB3-9D09-173F3436C66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EEF27BF-81DA-4374-A8AF-647C7D15B99B}"/>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3E5CDC72-5138-4B82-969C-C99A8BFF6DF8}"/>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92D5C328-2AD5-45F7-8404-643D1525F0A9}"/>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198335C1-2693-49C1-BEE3-ED90FC75C407}"/>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0106320F-6ED5-41A9-AE9C-B87AA3D75498}"/>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29C19D97-BE5C-477A-BCD9-97FAC81ADBF0}"/>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B4B9DC35-C3D3-4971-9EA9-DA8FBEEC3E6A}"/>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D30EA2CC-7437-433C-BF45-2DE70A4668AE}"/>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8B21997A-0E21-4E05-B19E-91F2E372D609}"/>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F271ECE-20FD-4518-B0D9-32C0AC1793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FAAB33B-7111-41B1-A137-671F2FD279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51E37DE-FEC7-4750-B0D8-68EE08F3B5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758DF6C-9B99-4069-97FC-7FF91FCE62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287D1CB-C1CE-4078-BB64-E7CD7B6B2E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macro="" textlink="">
      <xdr:nvSpPr>
        <xdr:cNvPr id="490" name="楕円 489">
          <a:extLst>
            <a:ext uri="{FF2B5EF4-FFF2-40B4-BE49-F238E27FC236}">
              <a16:creationId xmlns:a16="http://schemas.microsoft.com/office/drawing/2014/main" id="{AA61AD0F-224F-4FF3-B0CF-2ABC6D7F13CD}"/>
            </a:ext>
          </a:extLst>
        </xdr:cNvPr>
        <xdr:cNvSpPr/>
      </xdr:nvSpPr>
      <xdr:spPr>
        <a:xfrm>
          <a:off x="22110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88917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78DF9430-4722-4EE9-AF9B-6C9BB4BC5A8E}"/>
            </a:ext>
          </a:extLst>
        </xdr:cNvPr>
        <xdr:cNvSpPr txBox="1"/>
      </xdr:nvSpPr>
      <xdr:spPr>
        <a:xfrm>
          <a:off x="22199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92" name="楕円 491">
          <a:extLst>
            <a:ext uri="{FF2B5EF4-FFF2-40B4-BE49-F238E27FC236}">
              <a16:creationId xmlns:a16="http://schemas.microsoft.com/office/drawing/2014/main" id="{EFFAD096-8812-446E-9E86-9B237AD78BE8}"/>
            </a:ext>
          </a:extLst>
        </xdr:cNvPr>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53340</xdr:rowOff>
    </xdr:from>
    <xdr:to>
      <xdr:col>116</xdr:col>
      <xdr:colOff>63500</xdr:colOff>
      <xdr:row>41</xdr:row>
      <xdr:rowOff>53340</xdr:rowOff>
    </xdr:to>
    <xdr:cxnSp macro="">
      <xdr:nvCxnSpPr>
        <xdr:cNvPr id="493" name="直線コネクタ 492">
          <a:extLst>
            <a:ext uri="{FF2B5EF4-FFF2-40B4-BE49-F238E27FC236}">
              <a16:creationId xmlns:a16="http://schemas.microsoft.com/office/drawing/2014/main" id="{9D6571AC-2D2D-4FFF-B0B4-A6EB3D505C3F}"/>
            </a:ext>
          </a:extLst>
        </xdr:cNvPr>
        <xdr:cNvCxnSpPr/>
      </xdr:nvCxnSpPr>
      <xdr:spPr>
        <a:xfrm>
          <a:off x="21323300" y="708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xdr:rowOff>
    </xdr:from>
    <xdr:to>
      <xdr:col>107</xdr:col>
      <xdr:colOff>101600</xdr:colOff>
      <xdr:row>41</xdr:row>
      <xdr:rowOff>106426</xdr:rowOff>
    </xdr:to>
    <xdr:sp macro="" textlink="">
      <xdr:nvSpPr>
        <xdr:cNvPr id="494" name="楕円 493">
          <a:extLst>
            <a:ext uri="{FF2B5EF4-FFF2-40B4-BE49-F238E27FC236}">
              <a16:creationId xmlns:a16="http://schemas.microsoft.com/office/drawing/2014/main" id="{11E1B078-E6E5-4A7A-BD54-FE478C14E1A5}"/>
            </a:ext>
          </a:extLst>
        </xdr:cNvPr>
        <xdr:cNvSpPr/>
      </xdr:nvSpPr>
      <xdr:spPr>
        <a:xfrm>
          <a:off x="20383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55626</xdr:rowOff>
    </xdr:to>
    <xdr:cxnSp macro="">
      <xdr:nvCxnSpPr>
        <xdr:cNvPr id="495" name="直線コネクタ 494">
          <a:extLst>
            <a:ext uri="{FF2B5EF4-FFF2-40B4-BE49-F238E27FC236}">
              <a16:creationId xmlns:a16="http://schemas.microsoft.com/office/drawing/2014/main" id="{058868A2-FDA7-44CA-BE3D-BF8D4FBE2A3A}"/>
            </a:ext>
          </a:extLst>
        </xdr:cNvPr>
        <xdr:cNvCxnSpPr/>
      </xdr:nvCxnSpPr>
      <xdr:spPr>
        <a:xfrm flipV="1">
          <a:off x="20434300" y="70827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xdr:rowOff>
    </xdr:from>
    <xdr:to>
      <xdr:col>102</xdr:col>
      <xdr:colOff>165100</xdr:colOff>
      <xdr:row>41</xdr:row>
      <xdr:rowOff>106426</xdr:rowOff>
    </xdr:to>
    <xdr:sp macro="" textlink="">
      <xdr:nvSpPr>
        <xdr:cNvPr id="496" name="楕円 495">
          <a:extLst>
            <a:ext uri="{FF2B5EF4-FFF2-40B4-BE49-F238E27FC236}">
              <a16:creationId xmlns:a16="http://schemas.microsoft.com/office/drawing/2014/main" id="{F9F0F945-ADB7-4628-8CB5-4AF31A4F2176}"/>
            </a:ext>
          </a:extLst>
        </xdr:cNvPr>
        <xdr:cNvSpPr/>
      </xdr:nvSpPr>
      <xdr:spPr>
        <a:xfrm>
          <a:off x="19494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55626</xdr:rowOff>
    </xdr:from>
    <xdr:to>
      <xdr:col>107</xdr:col>
      <xdr:colOff>50800</xdr:colOff>
      <xdr:row>41</xdr:row>
      <xdr:rowOff>55626</xdr:rowOff>
    </xdr:to>
    <xdr:cxnSp macro="">
      <xdr:nvCxnSpPr>
        <xdr:cNvPr id="497" name="直線コネクタ 496">
          <a:extLst>
            <a:ext uri="{FF2B5EF4-FFF2-40B4-BE49-F238E27FC236}">
              <a16:creationId xmlns:a16="http://schemas.microsoft.com/office/drawing/2014/main" id="{DFFAEF46-9EF8-4824-A6BB-EAFB03596431}"/>
            </a:ext>
          </a:extLst>
        </xdr:cNvPr>
        <xdr:cNvCxnSpPr/>
      </xdr:nvCxnSpPr>
      <xdr:spPr>
        <a:xfrm>
          <a:off x="19545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xdr:rowOff>
    </xdr:from>
    <xdr:to>
      <xdr:col>98</xdr:col>
      <xdr:colOff>38100</xdr:colOff>
      <xdr:row>41</xdr:row>
      <xdr:rowOff>106426</xdr:rowOff>
    </xdr:to>
    <xdr:sp macro="" textlink="">
      <xdr:nvSpPr>
        <xdr:cNvPr id="498" name="楕円 497">
          <a:extLst>
            <a:ext uri="{FF2B5EF4-FFF2-40B4-BE49-F238E27FC236}">
              <a16:creationId xmlns:a16="http://schemas.microsoft.com/office/drawing/2014/main" id="{DBFBDBC4-0077-41F8-833A-9F46221DDCAA}"/>
            </a:ext>
          </a:extLst>
        </xdr:cNvPr>
        <xdr:cNvSpPr/>
      </xdr:nvSpPr>
      <xdr:spPr>
        <a:xfrm>
          <a:off x="18605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55626</xdr:rowOff>
    </xdr:from>
    <xdr:to>
      <xdr:col>102</xdr:col>
      <xdr:colOff>114300</xdr:colOff>
      <xdr:row>41</xdr:row>
      <xdr:rowOff>55626</xdr:rowOff>
    </xdr:to>
    <xdr:cxnSp macro="">
      <xdr:nvCxnSpPr>
        <xdr:cNvPr id="499" name="直線コネクタ 498">
          <a:extLst>
            <a:ext uri="{FF2B5EF4-FFF2-40B4-BE49-F238E27FC236}">
              <a16:creationId xmlns:a16="http://schemas.microsoft.com/office/drawing/2014/main" id="{F202B0F7-9EFB-4E60-83E6-62F5071A3392}"/>
            </a:ext>
          </a:extLst>
        </xdr:cNvPr>
        <xdr:cNvCxnSpPr/>
      </xdr:nvCxnSpPr>
      <xdr:spPr>
        <a:xfrm>
          <a:off x="18656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D8965CEE-A5A0-4232-9FD4-B9F1B0D2FCFA}"/>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E2A8960A-5C11-4AAA-814E-630136781E70}"/>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1888CC9-0AD8-4951-9949-3850FA0A25D7}"/>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382B9D7B-3183-4362-9370-E07148F63EF2}"/>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E7577BA3-2A07-4EAC-B036-5205DFDFAF4F}"/>
            </a:ext>
          </a:extLst>
        </xdr:cNvPr>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97553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EAF19A88-853B-4DF5-AD66-74BA04B9A178}"/>
            </a:ext>
          </a:extLst>
        </xdr:cNvPr>
        <xdr:cNvSpPr txBox="1"/>
      </xdr:nvSpPr>
      <xdr:spPr>
        <a:xfrm>
          <a:off x="20199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97553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7DC15B39-1C59-4284-88A3-EA434B9259C5}"/>
            </a:ext>
          </a:extLst>
        </xdr:cNvPr>
        <xdr:cNvSpPr txBox="1"/>
      </xdr:nvSpPr>
      <xdr:spPr>
        <a:xfrm>
          <a:off x="19310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97553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13B0F18-0D23-4275-9958-AD70C4953944}"/>
            </a:ext>
          </a:extLst>
        </xdr:cNvPr>
        <xdr:cNvSpPr txBox="1"/>
      </xdr:nvSpPr>
      <xdr:spPr>
        <a:xfrm>
          <a:off x="18421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0B55C0F-51E0-405F-9514-ABD1712F9D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DECDCBF-6609-4715-B6AB-690615A3DB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75B9ABD-222A-48CF-8C50-0FB1DDBD4A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D61C772-8577-42AE-B1E9-7F5FD08F12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A047C49-EDD8-46A6-8451-5E0EEEDD98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C1C7D88-D6D0-4D48-A165-BDECACB1B1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EFBD760-A3CD-4306-96DC-DF3BDBB85A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8FC96DA-87D3-411C-B14B-E0F369A668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61ADE63-6172-4771-B27F-B9ADF9F196E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75E0CCC-6AC7-47E4-BF57-11B7945E7F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96625256-4419-452B-B19F-795B1A74EB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9E534914-E7B1-4026-A6C2-1AFA946739E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7E1597FE-8834-4613-A200-22D3F6F7815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1B6F1268-4424-4E41-A30F-479F697F7FA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05C5D808-4345-48C6-B3F0-C45489C5B01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DFD3B188-F9C4-4611-B6BF-2146B46035C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9906E01B-9406-4FFB-A68D-A0D0DCF95F7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BE2AB9D-FA30-4AE3-9FC3-92699513938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B75F6363-F725-4155-9594-E5DF1EF9F20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22ABFA36-4612-47E6-BDC5-4783110A4D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C72FAC6-87E9-40FE-9A45-ACE82382FF2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717E063-163D-4510-A572-3CAB67AAA7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CE9A8AAF-230E-4877-8A48-DD5043DC83D2}"/>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1575298D-2573-45D7-99DD-426F1B2E0EA3}"/>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AE7CFD9E-1E90-4FBB-9ADF-ADE1190C5D72}"/>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AA53845C-631C-4DC5-B940-878736F8A935}"/>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952FD18C-F07B-433D-AF11-ACC622DF3D72}"/>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6367C058-E9A6-433B-B4DF-F43576A69A24}"/>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7D15A30E-F980-40A0-A2AD-BEFFEF373CBA}"/>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C0F2511A-5F58-483E-A4F4-636156B44B25}"/>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DD0592EC-60BB-4D3A-8363-72FACB0BCFF5}"/>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057033C8-C933-4305-94E2-E54D8C382B2A}"/>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AFE5AFF9-06C1-4D89-B700-F65C0CDF1925}"/>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D5BF4F7-F5F4-4582-BF7B-4A1A200C9F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BF7075A-61AE-4FFB-A8E1-2CD86AC186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625548A-E298-4D6A-8515-0FF68B66E7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4FB6646-7D53-4353-B084-3522A6AD31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D7084CA-263B-4B34-82BE-22C452C5EE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111506</xdr:rowOff>
    </xdr:from>
    <xdr:to>
      <xdr:col>85</xdr:col>
      <xdr:colOff>177800</xdr:colOff>
      <xdr:row>61</xdr:row>
      <xdr:rowOff>41656</xdr:rowOff>
    </xdr:to>
    <xdr:sp macro="" textlink="">
      <xdr:nvSpPr>
        <xdr:cNvPr id="546" name="楕円 545">
          <a:extLst>
            <a:ext uri="{FF2B5EF4-FFF2-40B4-BE49-F238E27FC236}">
              <a16:creationId xmlns:a16="http://schemas.microsoft.com/office/drawing/2014/main" id="{0D37C824-C2F5-4F91-8B51-518C3F4DC63C}"/>
            </a:ext>
          </a:extLst>
        </xdr:cNvPr>
        <xdr:cNvSpPr/>
      </xdr:nvSpPr>
      <xdr:spPr>
        <a:xfrm>
          <a:off x="162687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89933</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4174910C-B026-45FD-AD1F-6A6EEFF36619}"/>
            </a:ext>
          </a:extLst>
        </xdr:cNvPr>
        <xdr:cNvSpPr txBox="1"/>
      </xdr:nvSpPr>
      <xdr:spPr>
        <a:xfrm>
          <a:off x="16357600"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81788</xdr:rowOff>
    </xdr:from>
    <xdr:to>
      <xdr:col>81</xdr:col>
      <xdr:colOff>101600</xdr:colOff>
      <xdr:row>61</xdr:row>
      <xdr:rowOff>11938</xdr:rowOff>
    </xdr:to>
    <xdr:sp macro="" textlink="">
      <xdr:nvSpPr>
        <xdr:cNvPr id="548" name="楕円 547">
          <a:extLst>
            <a:ext uri="{FF2B5EF4-FFF2-40B4-BE49-F238E27FC236}">
              <a16:creationId xmlns:a16="http://schemas.microsoft.com/office/drawing/2014/main" id="{F537A557-A3C7-4F3F-B949-FB87805D92CF}"/>
            </a:ext>
          </a:extLst>
        </xdr:cNvPr>
        <xdr:cNvSpPr/>
      </xdr:nvSpPr>
      <xdr:spPr>
        <a:xfrm>
          <a:off x="15430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132588</xdr:rowOff>
    </xdr:from>
    <xdr:to>
      <xdr:col>85</xdr:col>
      <xdr:colOff>127000</xdr:colOff>
      <xdr:row>60</xdr:row>
      <xdr:rowOff>162306</xdr:rowOff>
    </xdr:to>
    <xdr:cxnSp macro="">
      <xdr:nvCxnSpPr>
        <xdr:cNvPr id="549" name="直線コネクタ 548">
          <a:extLst>
            <a:ext uri="{FF2B5EF4-FFF2-40B4-BE49-F238E27FC236}">
              <a16:creationId xmlns:a16="http://schemas.microsoft.com/office/drawing/2014/main" id="{C6C3490F-3E45-4D0D-A847-894285EFB186}"/>
            </a:ext>
          </a:extLst>
        </xdr:cNvPr>
        <xdr:cNvCxnSpPr/>
      </xdr:nvCxnSpPr>
      <xdr:spPr>
        <a:xfrm>
          <a:off x="15481300" y="1041958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0" name="楕円 549">
          <a:extLst>
            <a:ext uri="{FF2B5EF4-FFF2-40B4-BE49-F238E27FC236}">
              <a16:creationId xmlns:a16="http://schemas.microsoft.com/office/drawing/2014/main" id="{D25DE9A0-7AD7-4D1F-AFC2-472A1996EE63}"/>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132588</xdr:rowOff>
    </xdr:to>
    <xdr:cxnSp macro="">
      <xdr:nvCxnSpPr>
        <xdr:cNvPr id="551" name="直線コネクタ 550">
          <a:extLst>
            <a:ext uri="{FF2B5EF4-FFF2-40B4-BE49-F238E27FC236}">
              <a16:creationId xmlns:a16="http://schemas.microsoft.com/office/drawing/2014/main" id="{AC10C7C7-EE60-4BF0-AC10-50EC79F6B340}"/>
            </a:ext>
          </a:extLst>
        </xdr:cNvPr>
        <xdr:cNvCxnSpPr/>
      </xdr:nvCxnSpPr>
      <xdr:spPr>
        <a:xfrm>
          <a:off x="14592300" y="103784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xdr:rowOff>
    </xdr:from>
    <xdr:to>
      <xdr:col>72</xdr:col>
      <xdr:colOff>38100</xdr:colOff>
      <xdr:row>60</xdr:row>
      <xdr:rowOff>114808</xdr:rowOff>
    </xdr:to>
    <xdr:sp macro="" textlink="">
      <xdr:nvSpPr>
        <xdr:cNvPr id="552" name="楕円 551">
          <a:extLst>
            <a:ext uri="{FF2B5EF4-FFF2-40B4-BE49-F238E27FC236}">
              <a16:creationId xmlns:a16="http://schemas.microsoft.com/office/drawing/2014/main" id="{8A24E4EF-D98B-4FB0-8146-B49323535D69}"/>
            </a:ext>
          </a:extLst>
        </xdr:cNvPr>
        <xdr:cNvSpPr/>
      </xdr:nvSpPr>
      <xdr:spPr>
        <a:xfrm>
          <a:off x="13652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64008</xdr:rowOff>
    </xdr:from>
    <xdr:to>
      <xdr:col>76</xdr:col>
      <xdr:colOff>114300</xdr:colOff>
      <xdr:row>60</xdr:row>
      <xdr:rowOff>91440</xdr:rowOff>
    </xdr:to>
    <xdr:cxnSp macro="">
      <xdr:nvCxnSpPr>
        <xdr:cNvPr id="553" name="直線コネクタ 552">
          <a:extLst>
            <a:ext uri="{FF2B5EF4-FFF2-40B4-BE49-F238E27FC236}">
              <a16:creationId xmlns:a16="http://schemas.microsoft.com/office/drawing/2014/main" id="{74BEAAFD-E6F7-463E-9A36-2663731939C4}"/>
            </a:ext>
          </a:extLst>
        </xdr:cNvPr>
        <xdr:cNvCxnSpPr/>
      </xdr:nvCxnSpPr>
      <xdr:spPr>
        <a:xfrm>
          <a:off x="13703300" y="103510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36068</xdr:rowOff>
    </xdr:from>
    <xdr:to>
      <xdr:col>67</xdr:col>
      <xdr:colOff>101600</xdr:colOff>
      <xdr:row>60</xdr:row>
      <xdr:rowOff>137668</xdr:rowOff>
    </xdr:to>
    <xdr:sp macro="" textlink="">
      <xdr:nvSpPr>
        <xdr:cNvPr id="554" name="楕円 553">
          <a:extLst>
            <a:ext uri="{FF2B5EF4-FFF2-40B4-BE49-F238E27FC236}">
              <a16:creationId xmlns:a16="http://schemas.microsoft.com/office/drawing/2014/main" id="{04BBB547-0676-4E03-977B-73E9567EB246}"/>
            </a:ext>
          </a:extLst>
        </xdr:cNvPr>
        <xdr:cNvSpPr/>
      </xdr:nvSpPr>
      <xdr:spPr>
        <a:xfrm>
          <a:off x="12763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64008</xdr:rowOff>
    </xdr:from>
    <xdr:to>
      <xdr:col>71</xdr:col>
      <xdr:colOff>177800</xdr:colOff>
      <xdr:row>60</xdr:row>
      <xdr:rowOff>86868</xdr:rowOff>
    </xdr:to>
    <xdr:cxnSp macro="">
      <xdr:nvCxnSpPr>
        <xdr:cNvPr id="555" name="直線コネクタ 554">
          <a:extLst>
            <a:ext uri="{FF2B5EF4-FFF2-40B4-BE49-F238E27FC236}">
              <a16:creationId xmlns:a16="http://schemas.microsoft.com/office/drawing/2014/main" id="{8D742663-B9B2-4423-B0D3-9509D33C04C1}"/>
            </a:ext>
          </a:extLst>
        </xdr:cNvPr>
        <xdr:cNvCxnSpPr/>
      </xdr:nvCxnSpPr>
      <xdr:spPr>
        <a:xfrm flipV="1">
          <a:off x="12814300" y="103510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id="{C270453E-8A02-4943-808F-E6CEF15C9794}"/>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3FCA9F17-99EB-4D46-B386-B56A14CD8E80}"/>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160E3EFF-42DB-422E-BE67-2235C973F80E}"/>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E215A259-CC89-43C9-8432-1237593A91C1}"/>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3065</xdr:rowOff>
    </xdr:from>
    <xdr:ext cx="405111" cy="259045"/>
    <xdr:sp macro="" textlink="">
      <xdr:nvSpPr>
        <xdr:cNvPr id="560" name="n_1mainValue【学校施設】&#10;有形固定資産減価償却率">
          <a:extLst>
            <a:ext uri="{FF2B5EF4-FFF2-40B4-BE49-F238E27FC236}">
              <a16:creationId xmlns:a16="http://schemas.microsoft.com/office/drawing/2014/main" id="{68DCAF84-1726-4625-A555-1D61823E1E52}"/>
            </a:ext>
          </a:extLst>
        </xdr:cNvPr>
        <xdr:cNvSpPr txBox="1"/>
      </xdr:nvSpPr>
      <xdr:spPr>
        <a:xfrm>
          <a:off x="152660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1" name="n_2mainValue【学校施設】&#10;有形固定資産減価償却率">
          <a:extLst>
            <a:ext uri="{FF2B5EF4-FFF2-40B4-BE49-F238E27FC236}">
              <a16:creationId xmlns:a16="http://schemas.microsoft.com/office/drawing/2014/main" id="{0C5BF9F0-E4FF-484F-9B21-C4E6FC212F74}"/>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105935</xdr:rowOff>
    </xdr:from>
    <xdr:ext cx="405111" cy="259045"/>
    <xdr:sp macro="" textlink="">
      <xdr:nvSpPr>
        <xdr:cNvPr id="562" name="n_3mainValue【学校施設】&#10;有形固定資産減価償却率">
          <a:extLst>
            <a:ext uri="{FF2B5EF4-FFF2-40B4-BE49-F238E27FC236}">
              <a16:creationId xmlns:a16="http://schemas.microsoft.com/office/drawing/2014/main" id="{8FE828EC-B78E-4982-8246-B99A2FF76E9F}"/>
            </a:ext>
          </a:extLst>
        </xdr:cNvPr>
        <xdr:cNvSpPr txBox="1"/>
      </xdr:nvSpPr>
      <xdr:spPr>
        <a:xfrm>
          <a:off x="13500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128795</xdr:rowOff>
    </xdr:from>
    <xdr:ext cx="405111" cy="259045"/>
    <xdr:sp macro="" textlink="">
      <xdr:nvSpPr>
        <xdr:cNvPr id="563" name="n_4mainValue【学校施設】&#10;有形固定資産減価償却率">
          <a:extLst>
            <a:ext uri="{FF2B5EF4-FFF2-40B4-BE49-F238E27FC236}">
              <a16:creationId xmlns:a16="http://schemas.microsoft.com/office/drawing/2014/main" id="{F1B9DFCB-5CA0-457A-81FD-5890049985F5}"/>
            </a:ext>
          </a:extLst>
        </xdr:cNvPr>
        <xdr:cNvSpPr txBox="1"/>
      </xdr:nvSpPr>
      <xdr:spPr>
        <a:xfrm>
          <a:off x="12611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137A251-A621-4D37-9540-A5249BEE01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A81909EB-F1A5-457A-A286-AC43F66610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4F14BD4-B9EF-468F-BD92-EFB82D4D92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280ABDB-06E5-43E3-874F-7CA8A3547E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2406829-3E87-43D6-BBE2-E510CE7DB3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62BA0A8F-2881-4870-983A-BCC0CB5885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F21CAEE5-BF77-42FF-93A4-08577C807F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1559C6F-195A-43BA-9B1F-FB5525B771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B2625D3-9678-46F7-BF45-8E96A97A2C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3F3E05B-3979-4D59-B49F-8ECDD25321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992A2370-04CA-406E-97A7-DBABAB9ED04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5B54DEE7-D6B3-4E3B-96CB-6ACD1DA2F67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B7B24A8A-6ADB-4B87-BAD6-35049B207CB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F4490542-083E-468A-A69A-DB88725DF91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41622BBD-EA89-45DA-BE98-E50E3C498E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CB0B3AFD-30DE-4CBB-9B64-B977AD3A554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F888D335-A80D-4441-AF9B-5D8DE2D646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E70D4605-61B7-471A-8990-5C3CD7C0007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453B5C7-CD03-4C2B-8D9A-7332882359B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FDEEB31F-C148-4337-8C3D-F6261B1951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32B683EA-D919-4042-9A9C-CBD2432D726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C8965F6A-B109-408A-8AE4-7BB124138B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FC102529-184C-4604-AF36-9A73829BC3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3FA68D7-B929-4EA4-B5DF-104E2D0BF1D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351797F7-DA8C-4149-9811-F26B69AAC283}"/>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0BB6C6A2-7FCE-4193-9556-7C43F38C1200}"/>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3AF84FBD-5CBE-48AC-8464-2B7EABB3F028}"/>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2FAF4628-0ABB-4E47-8DB1-AC6D7A235103}"/>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DF3A9709-A24D-4E84-BC8E-20DAD4E5DF38}"/>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1806C89C-992C-4B25-8073-D366089CBB11}"/>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9B458736-A569-4821-BF0E-0CB8E3294841}"/>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441CC9EC-A46A-41B0-B481-1FB9CE2A7D79}"/>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641DB164-D671-4480-9934-4EE77F9D49DE}"/>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70CC0A17-58D8-425B-AC4A-114D90275522}"/>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32499D78-CAC9-48D1-A0F1-44F99E4C1D39}"/>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90CC7BC-9FC1-4714-9D1D-6A00AE2A4A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E3BBD81-64B2-4FD5-9E24-45660E65BF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B873054-E787-4F0F-B227-0858362FC4C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E5837C3-DAEA-4D3E-9D1A-D058153DE7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2E4FE1E-B520-4711-8159-AC39CA75A2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91694</xdr:rowOff>
    </xdr:from>
    <xdr:to>
      <xdr:col>116</xdr:col>
      <xdr:colOff>114300</xdr:colOff>
      <xdr:row>63</xdr:row>
      <xdr:rowOff>21844</xdr:rowOff>
    </xdr:to>
    <xdr:sp macro="" textlink="">
      <xdr:nvSpPr>
        <xdr:cNvPr id="604" name="楕円 603">
          <a:extLst>
            <a:ext uri="{FF2B5EF4-FFF2-40B4-BE49-F238E27FC236}">
              <a16:creationId xmlns:a16="http://schemas.microsoft.com/office/drawing/2014/main" id="{F35FEE62-D89E-4496-9F95-089B845CE1D0}"/>
            </a:ext>
          </a:extLst>
        </xdr:cNvPr>
        <xdr:cNvSpPr/>
      </xdr:nvSpPr>
      <xdr:spPr>
        <a:xfrm>
          <a:off x="221107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70121</xdr:rowOff>
    </xdr:from>
    <xdr:ext cx="469744" cy="259045"/>
    <xdr:sp macro="" textlink="">
      <xdr:nvSpPr>
        <xdr:cNvPr id="605" name="【学校施設】&#10;一人当たり面積該当値テキスト">
          <a:extLst>
            <a:ext uri="{FF2B5EF4-FFF2-40B4-BE49-F238E27FC236}">
              <a16:creationId xmlns:a16="http://schemas.microsoft.com/office/drawing/2014/main" id="{854C5E00-8FC8-4F87-A090-EAED42105274}"/>
            </a:ext>
          </a:extLst>
        </xdr:cNvPr>
        <xdr:cNvSpPr txBox="1"/>
      </xdr:nvSpPr>
      <xdr:spPr>
        <a:xfrm>
          <a:off x="22199600" y="107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104648</xdr:rowOff>
    </xdr:from>
    <xdr:to>
      <xdr:col>112</xdr:col>
      <xdr:colOff>38100</xdr:colOff>
      <xdr:row>63</xdr:row>
      <xdr:rowOff>34798</xdr:rowOff>
    </xdr:to>
    <xdr:sp macro="" textlink="">
      <xdr:nvSpPr>
        <xdr:cNvPr id="606" name="楕円 605">
          <a:extLst>
            <a:ext uri="{FF2B5EF4-FFF2-40B4-BE49-F238E27FC236}">
              <a16:creationId xmlns:a16="http://schemas.microsoft.com/office/drawing/2014/main" id="{1695EC62-644B-4BFC-AB29-12989D74013A}"/>
            </a:ext>
          </a:extLst>
        </xdr:cNvPr>
        <xdr:cNvSpPr/>
      </xdr:nvSpPr>
      <xdr:spPr>
        <a:xfrm>
          <a:off x="21272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142494</xdr:rowOff>
    </xdr:from>
    <xdr:to>
      <xdr:col>116</xdr:col>
      <xdr:colOff>63500</xdr:colOff>
      <xdr:row>62</xdr:row>
      <xdr:rowOff>155448</xdr:rowOff>
    </xdr:to>
    <xdr:cxnSp macro="">
      <xdr:nvCxnSpPr>
        <xdr:cNvPr id="607" name="直線コネクタ 606">
          <a:extLst>
            <a:ext uri="{FF2B5EF4-FFF2-40B4-BE49-F238E27FC236}">
              <a16:creationId xmlns:a16="http://schemas.microsoft.com/office/drawing/2014/main" id="{C08ED961-1171-45B7-B56B-97541F5E3BA6}"/>
            </a:ext>
          </a:extLst>
        </xdr:cNvPr>
        <xdr:cNvCxnSpPr/>
      </xdr:nvCxnSpPr>
      <xdr:spPr>
        <a:xfrm flipV="1">
          <a:off x="21323300" y="1077239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116078</xdr:rowOff>
    </xdr:from>
    <xdr:to>
      <xdr:col>107</xdr:col>
      <xdr:colOff>101600</xdr:colOff>
      <xdr:row>63</xdr:row>
      <xdr:rowOff>46228</xdr:rowOff>
    </xdr:to>
    <xdr:sp macro="" textlink="">
      <xdr:nvSpPr>
        <xdr:cNvPr id="608" name="楕円 607">
          <a:extLst>
            <a:ext uri="{FF2B5EF4-FFF2-40B4-BE49-F238E27FC236}">
              <a16:creationId xmlns:a16="http://schemas.microsoft.com/office/drawing/2014/main" id="{CF90A6DA-4024-4C4F-8620-4C7285AE09B4}"/>
            </a:ext>
          </a:extLst>
        </xdr:cNvPr>
        <xdr:cNvSpPr/>
      </xdr:nvSpPr>
      <xdr:spPr>
        <a:xfrm>
          <a:off x="20383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155448</xdr:rowOff>
    </xdr:from>
    <xdr:to>
      <xdr:col>111</xdr:col>
      <xdr:colOff>177800</xdr:colOff>
      <xdr:row>62</xdr:row>
      <xdr:rowOff>166878</xdr:rowOff>
    </xdr:to>
    <xdr:cxnSp macro="">
      <xdr:nvCxnSpPr>
        <xdr:cNvPr id="609" name="直線コネクタ 608">
          <a:extLst>
            <a:ext uri="{FF2B5EF4-FFF2-40B4-BE49-F238E27FC236}">
              <a16:creationId xmlns:a16="http://schemas.microsoft.com/office/drawing/2014/main" id="{D17ED22E-7B9C-4BBF-BA12-34ED6E95DF01}"/>
            </a:ext>
          </a:extLst>
        </xdr:cNvPr>
        <xdr:cNvCxnSpPr/>
      </xdr:nvCxnSpPr>
      <xdr:spPr>
        <a:xfrm flipV="1">
          <a:off x="20434300" y="107853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10" name="楕円 609">
          <a:extLst>
            <a:ext uri="{FF2B5EF4-FFF2-40B4-BE49-F238E27FC236}">
              <a16:creationId xmlns:a16="http://schemas.microsoft.com/office/drawing/2014/main" id="{F8A41D49-77E0-48B9-99B2-43250EB12B67}"/>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166878</xdr:rowOff>
    </xdr:from>
    <xdr:to>
      <xdr:col>107</xdr:col>
      <xdr:colOff>50800</xdr:colOff>
      <xdr:row>63</xdr:row>
      <xdr:rowOff>0</xdr:rowOff>
    </xdr:to>
    <xdr:cxnSp macro="">
      <xdr:nvCxnSpPr>
        <xdr:cNvPr id="611" name="直線コネクタ 610">
          <a:extLst>
            <a:ext uri="{FF2B5EF4-FFF2-40B4-BE49-F238E27FC236}">
              <a16:creationId xmlns:a16="http://schemas.microsoft.com/office/drawing/2014/main" id="{687A5ABD-472A-4E4D-8579-D252B850B7C2}"/>
            </a:ext>
          </a:extLst>
        </xdr:cNvPr>
        <xdr:cNvCxnSpPr/>
      </xdr:nvCxnSpPr>
      <xdr:spPr>
        <a:xfrm flipV="1">
          <a:off x="19545300" y="1079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128270</xdr:rowOff>
    </xdr:from>
    <xdr:to>
      <xdr:col>98</xdr:col>
      <xdr:colOff>38100</xdr:colOff>
      <xdr:row>63</xdr:row>
      <xdr:rowOff>58420</xdr:rowOff>
    </xdr:to>
    <xdr:sp macro="" textlink="">
      <xdr:nvSpPr>
        <xdr:cNvPr id="612" name="楕円 611">
          <a:extLst>
            <a:ext uri="{FF2B5EF4-FFF2-40B4-BE49-F238E27FC236}">
              <a16:creationId xmlns:a16="http://schemas.microsoft.com/office/drawing/2014/main" id="{9FA19C6A-2977-4468-93DA-4436F7ED6B4F}"/>
            </a:ext>
          </a:extLst>
        </xdr:cNvPr>
        <xdr:cNvSpPr/>
      </xdr:nvSpPr>
      <xdr:spPr>
        <a:xfrm>
          <a:off x="18605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7620</xdr:rowOff>
    </xdr:to>
    <xdr:cxnSp macro="">
      <xdr:nvCxnSpPr>
        <xdr:cNvPr id="613" name="直線コネクタ 612">
          <a:extLst>
            <a:ext uri="{FF2B5EF4-FFF2-40B4-BE49-F238E27FC236}">
              <a16:creationId xmlns:a16="http://schemas.microsoft.com/office/drawing/2014/main" id="{F5F06ECC-52A3-4E47-BFCA-7439B685AD17}"/>
            </a:ext>
          </a:extLst>
        </xdr:cNvPr>
        <xdr:cNvCxnSpPr/>
      </xdr:nvCxnSpPr>
      <xdr:spPr>
        <a:xfrm flipV="1">
          <a:off x="18656300" y="1080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F3B0BEC7-2608-40C1-80F1-61786B75798F}"/>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4EDEB179-4777-40D0-A660-4D9E24BD3AAA}"/>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31FAEEBB-67D3-4CB8-9728-E4CFF2977677}"/>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99B502E3-4F64-4899-AECA-15854ED71DAD}"/>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25925</xdr:rowOff>
    </xdr:from>
    <xdr:ext cx="469744" cy="259045"/>
    <xdr:sp macro="" textlink="">
      <xdr:nvSpPr>
        <xdr:cNvPr id="618" name="n_1mainValue【学校施設】&#10;一人当たり面積">
          <a:extLst>
            <a:ext uri="{FF2B5EF4-FFF2-40B4-BE49-F238E27FC236}">
              <a16:creationId xmlns:a16="http://schemas.microsoft.com/office/drawing/2014/main" id="{73576D53-3A0B-4B11-8E15-B35BF01941ED}"/>
            </a:ext>
          </a:extLst>
        </xdr:cNvPr>
        <xdr:cNvSpPr txBox="1"/>
      </xdr:nvSpPr>
      <xdr:spPr>
        <a:xfrm>
          <a:off x="21075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37355</xdr:rowOff>
    </xdr:from>
    <xdr:ext cx="469744" cy="259045"/>
    <xdr:sp macro="" textlink="">
      <xdr:nvSpPr>
        <xdr:cNvPr id="619" name="n_2mainValue【学校施設】&#10;一人当たり面積">
          <a:extLst>
            <a:ext uri="{FF2B5EF4-FFF2-40B4-BE49-F238E27FC236}">
              <a16:creationId xmlns:a16="http://schemas.microsoft.com/office/drawing/2014/main" id="{441ED7E5-74CE-4628-B2BC-92D38726F4C4}"/>
            </a:ext>
          </a:extLst>
        </xdr:cNvPr>
        <xdr:cNvSpPr txBox="1"/>
      </xdr:nvSpPr>
      <xdr:spPr>
        <a:xfrm>
          <a:off x="20199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20" name="n_3mainValue【学校施設】&#10;一人当たり面積">
          <a:extLst>
            <a:ext uri="{FF2B5EF4-FFF2-40B4-BE49-F238E27FC236}">
              <a16:creationId xmlns:a16="http://schemas.microsoft.com/office/drawing/2014/main" id="{C0EAACEC-17D9-49D3-A070-C0621296E956}"/>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621" name="n_4mainValue【学校施設】&#10;一人当たり面積">
          <a:extLst>
            <a:ext uri="{FF2B5EF4-FFF2-40B4-BE49-F238E27FC236}">
              <a16:creationId xmlns:a16="http://schemas.microsoft.com/office/drawing/2014/main" id="{6DEBDAA6-DD45-4BE1-8FF2-ED5750355BE1}"/>
            </a:ext>
          </a:extLst>
        </xdr:cNvPr>
        <xdr:cNvSpPr txBox="1"/>
      </xdr:nvSpPr>
      <xdr:spPr>
        <a:xfrm>
          <a:off x="18421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6441B3E1-A463-4AAF-B207-6A5C0AFFFE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36B7F23-5C3A-43BA-83B5-0010C92A7C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C09416B6-D91A-4F72-9297-A9F0DA837E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AA9A003-F326-4D68-9CD0-999CD467D5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22CDFEDA-254F-474A-A9EA-EB90DB466D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25724AF-5B92-4781-B178-6A614339FE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E889D3A-8827-4A3D-AFAA-A29DF20787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34DCD44F-E44A-40F2-BDCB-51AEAC79BE6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DAB8C0B9-FF76-44F1-B2B7-7644AF5B5F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F894EC67-E725-41C9-9856-D8D04DA3CAE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AA0AC86-303F-4C6C-94E7-7A72AA22EF6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BDBD9DEB-EE26-4EBE-A789-BA3FCE4A3E6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24D49882-807E-4EB2-9431-863E40B765E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B0A21694-21AB-40D5-9FF7-63026B8DBB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F9B4D45E-1D2E-49A4-B319-A8A11E386A4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59E03BC0-67B8-441C-9024-49468F75E0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1A8D4B20-D0D2-4BA6-A9E9-F6888376638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EB740384-DA71-4AC9-B53D-344E0A2CFD9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5765E58F-439A-4E57-8E1F-48D044A2563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1CAFA584-EBAA-4E6B-BBFF-7CF6E4EEE04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C77B14E5-B160-4A8D-8478-B21FD669D4C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9CEC83E1-E5AC-4339-8D9C-BB748D75B4D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2DEDB758-C55D-4A8F-B396-46B271F27B5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A524E4F4-8235-4404-BC2F-1DCBB1EC6F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18AF3738-C3F6-46A8-B792-7AF17E51C1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530FF10C-BE1F-4E07-BCDB-5341FB03117E}"/>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1EB3D298-B692-41EE-9402-DBECA2E0078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9C272ED3-2771-44D0-AE07-1D12C783421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id="{19756707-8786-461F-80FD-E59D337C39D9}"/>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id="{FE2AFF8B-798E-412E-9B5A-3603EEDCD6D5}"/>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652" name="【児童館】&#10;有形固定資産減価償却率平均値テキスト">
          <a:extLst>
            <a:ext uri="{FF2B5EF4-FFF2-40B4-BE49-F238E27FC236}">
              <a16:creationId xmlns:a16="http://schemas.microsoft.com/office/drawing/2014/main" id="{7B010FA7-4FF4-4DEC-BCA9-D534004FAF9D}"/>
            </a:ext>
          </a:extLst>
        </xdr:cNvPr>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id="{06289A96-F44C-4D9E-96A1-EF6047BB8434}"/>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id="{ACFF2700-61F9-4EE4-B78F-1748CA46D082}"/>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id="{7C617E90-904B-4D80-8738-5D71743CD24A}"/>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id="{AB6ED1EC-0864-40BB-8943-3876CE661130}"/>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id="{AFA209C9-F291-4344-A20F-0235C2CF22D6}"/>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E685429-59F8-4820-BD09-731022CEFA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91A032E-856C-4C37-98DC-B8F3060CEE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70B477B-1577-46BE-8392-513074DDDD7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A250F2F-BDA3-4F4C-8C9D-455498F97A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4D4C0E7-3F8F-470E-B4DE-9A44DB2343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31387</xdr:rowOff>
    </xdr:from>
    <xdr:to>
      <xdr:col>85</xdr:col>
      <xdr:colOff>177800</xdr:colOff>
      <xdr:row>83</xdr:row>
      <xdr:rowOff>132987</xdr:rowOff>
    </xdr:to>
    <xdr:sp macro="" textlink="">
      <xdr:nvSpPr>
        <xdr:cNvPr id="663" name="楕円 662">
          <a:extLst>
            <a:ext uri="{FF2B5EF4-FFF2-40B4-BE49-F238E27FC236}">
              <a16:creationId xmlns:a16="http://schemas.microsoft.com/office/drawing/2014/main" id="{D112406F-780C-4745-81C6-A10A18443C3C}"/>
            </a:ext>
          </a:extLst>
        </xdr:cNvPr>
        <xdr:cNvSpPr/>
      </xdr:nvSpPr>
      <xdr:spPr>
        <a:xfrm>
          <a:off x="16268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9814</xdr:rowOff>
    </xdr:from>
    <xdr:ext cx="405111" cy="259045"/>
    <xdr:sp macro="" textlink="">
      <xdr:nvSpPr>
        <xdr:cNvPr id="664" name="【児童館】&#10;有形固定資産減価償却率該当値テキスト">
          <a:extLst>
            <a:ext uri="{FF2B5EF4-FFF2-40B4-BE49-F238E27FC236}">
              <a16:creationId xmlns:a16="http://schemas.microsoft.com/office/drawing/2014/main" id="{52F90EE6-01DA-4D95-8DB7-EDF655C27310}"/>
            </a:ext>
          </a:extLst>
        </xdr:cNvPr>
        <xdr:cNvSpPr txBox="1"/>
      </xdr:nvSpPr>
      <xdr:spPr>
        <a:xfrm>
          <a:off x="16357600"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166914</xdr:rowOff>
    </xdr:from>
    <xdr:to>
      <xdr:col>81</xdr:col>
      <xdr:colOff>101600</xdr:colOff>
      <xdr:row>83</xdr:row>
      <xdr:rowOff>97064</xdr:rowOff>
    </xdr:to>
    <xdr:sp macro="" textlink="">
      <xdr:nvSpPr>
        <xdr:cNvPr id="665" name="楕円 664">
          <a:extLst>
            <a:ext uri="{FF2B5EF4-FFF2-40B4-BE49-F238E27FC236}">
              <a16:creationId xmlns:a16="http://schemas.microsoft.com/office/drawing/2014/main" id="{1A455C3F-316F-4618-9CBD-3A5908D8FE38}"/>
            </a:ext>
          </a:extLst>
        </xdr:cNvPr>
        <xdr:cNvSpPr/>
      </xdr:nvSpPr>
      <xdr:spPr>
        <a:xfrm>
          <a:off x="15430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46264</xdr:rowOff>
    </xdr:from>
    <xdr:to>
      <xdr:col>85</xdr:col>
      <xdr:colOff>127000</xdr:colOff>
      <xdr:row>83</xdr:row>
      <xdr:rowOff>82187</xdr:rowOff>
    </xdr:to>
    <xdr:cxnSp macro="">
      <xdr:nvCxnSpPr>
        <xdr:cNvPr id="666" name="直線コネクタ 665">
          <a:extLst>
            <a:ext uri="{FF2B5EF4-FFF2-40B4-BE49-F238E27FC236}">
              <a16:creationId xmlns:a16="http://schemas.microsoft.com/office/drawing/2014/main" id="{E93E4DC9-9650-41DB-9F9D-F117098FD571}"/>
            </a:ext>
          </a:extLst>
        </xdr:cNvPr>
        <xdr:cNvCxnSpPr/>
      </xdr:nvCxnSpPr>
      <xdr:spPr>
        <a:xfrm>
          <a:off x="15481300" y="142766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129358</xdr:rowOff>
    </xdr:from>
    <xdr:to>
      <xdr:col>76</xdr:col>
      <xdr:colOff>165100</xdr:colOff>
      <xdr:row>83</xdr:row>
      <xdr:rowOff>59508</xdr:rowOff>
    </xdr:to>
    <xdr:sp macro="" textlink="">
      <xdr:nvSpPr>
        <xdr:cNvPr id="667" name="楕円 666">
          <a:extLst>
            <a:ext uri="{FF2B5EF4-FFF2-40B4-BE49-F238E27FC236}">
              <a16:creationId xmlns:a16="http://schemas.microsoft.com/office/drawing/2014/main" id="{BCD6ACEF-632D-485D-A8DC-354E4F6C474D}"/>
            </a:ext>
          </a:extLst>
        </xdr:cNvPr>
        <xdr:cNvSpPr/>
      </xdr:nvSpPr>
      <xdr:spPr>
        <a:xfrm>
          <a:off x="14541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xdr:rowOff>
    </xdr:from>
    <xdr:to>
      <xdr:col>81</xdr:col>
      <xdr:colOff>50800</xdr:colOff>
      <xdr:row>83</xdr:row>
      <xdr:rowOff>46264</xdr:rowOff>
    </xdr:to>
    <xdr:cxnSp macro="">
      <xdr:nvCxnSpPr>
        <xdr:cNvPr id="668" name="直線コネクタ 667">
          <a:extLst>
            <a:ext uri="{FF2B5EF4-FFF2-40B4-BE49-F238E27FC236}">
              <a16:creationId xmlns:a16="http://schemas.microsoft.com/office/drawing/2014/main" id="{1877C281-2DD9-46F4-A8FA-AF0B14805E16}"/>
            </a:ext>
          </a:extLst>
        </xdr:cNvPr>
        <xdr:cNvCxnSpPr/>
      </xdr:nvCxnSpPr>
      <xdr:spPr>
        <a:xfrm>
          <a:off x="14592300" y="142390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93436</xdr:rowOff>
    </xdr:from>
    <xdr:to>
      <xdr:col>72</xdr:col>
      <xdr:colOff>38100</xdr:colOff>
      <xdr:row>83</xdr:row>
      <xdr:rowOff>23586</xdr:rowOff>
    </xdr:to>
    <xdr:sp macro="" textlink="">
      <xdr:nvSpPr>
        <xdr:cNvPr id="669" name="楕円 668">
          <a:extLst>
            <a:ext uri="{FF2B5EF4-FFF2-40B4-BE49-F238E27FC236}">
              <a16:creationId xmlns:a16="http://schemas.microsoft.com/office/drawing/2014/main" id="{E9F037ED-9D92-4C70-9816-FF1C98A5FD91}"/>
            </a:ext>
          </a:extLst>
        </xdr:cNvPr>
        <xdr:cNvSpPr/>
      </xdr:nvSpPr>
      <xdr:spPr>
        <a:xfrm>
          <a:off x="1365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144236</xdr:rowOff>
    </xdr:from>
    <xdr:to>
      <xdr:col>76</xdr:col>
      <xdr:colOff>114300</xdr:colOff>
      <xdr:row>83</xdr:row>
      <xdr:rowOff>8708</xdr:rowOff>
    </xdr:to>
    <xdr:cxnSp macro="">
      <xdr:nvCxnSpPr>
        <xdr:cNvPr id="670" name="直線コネクタ 669">
          <a:extLst>
            <a:ext uri="{FF2B5EF4-FFF2-40B4-BE49-F238E27FC236}">
              <a16:creationId xmlns:a16="http://schemas.microsoft.com/office/drawing/2014/main" id="{832DCB40-4D2D-44E2-9EB0-D0F820FA9359}"/>
            </a:ext>
          </a:extLst>
        </xdr:cNvPr>
        <xdr:cNvCxnSpPr/>
      </xdr:nvCxnSpPr>
      <xdr:spPr>
        <a:xfrm>
          <a:off x="13703300" y="142031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55880</xdr:rowOff>
    </xdr:from>
    <xdr:to>
      <xdr:col>67</xdr:col>
      <xdr:colOff>101600</xdr:colOff>
      <xdr:row>82</xdr:row>
      <xdr:rowOff>157480</xdr:rowOff>
    </xdr:to>
    <xdr:sp macro="" textlink="">
      <xdr:nvSpPr>
        <xdr:cNvPr id="671" name="楕円 670">
          <a:extLst>
            <a:ext uri="{FF2B5EF4-FFF2-40B4-BE49-F238E27FC236}">
              <a16:creationId xmlns:a16="http://schemas.microsoft.com/office/drawing/2014/main" id="{AF7CCB4A-32BD-4E05-A21E-3CB0ACF2BE4C}"/>
            </a:ext>
          </a:extLst>
        </xdr:cNvPr>
        <xdr:cNvSpPr/>
      </xdr:nvSpPr>
      <xdr:spPr>
        <a:xfrm>
          <a:off x="1276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144236</xdr:rowOff>
    </xdr:to>
    <xdr:cxnSp macro="">
      <xdr:nvCxnSpPr>
        <xdr:cNvPr id="672" name="直線コネクタ 671">
          <a:extLst>
            <a:ext uri="{FF2B5EF4-FFF2-40B4-BE49-F238E27FC236}">
              <a16:creationId xmlns:a16="http://schemas.microsoft.com/office/drawing/2014/main" id="{9520D50E-A169-47E7-A7D3-86E70F75D67A}"/>
            </a:ext>
          </a:extLst>
        </xdr:cNvPr>
        <xdr:cNvCxnSpPr/>
      </xdr:nvCxnSpPr>
      <xdr:spPr>
        <a:xfrm>
          <a:off x="12814300" y="141655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673" name="n_1aveValue【児童館】&#10;有形固定資産減価償却率">
          <a:extLst>
            <a:ext uri="{FF2B5EF4-FFF2-40B4-BE49-F238E27FC236}">
              <a16:creationId xmlns:a16="http://schemas.microsoft.com/office/drawing/2014/main" id="{C8EA09EE-A60D-4B4A-80D9-0EA5444BD28A}"/>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4" name="n_2aveValue【児童館】&#10;有形固定資産減価償却率">
          <a:extLst>
            <a:ext uri="{FF2B5EF4-FFF2-40B4-BE49-F238E27FC236}">
              <a16:creationId xmlns:a16="http://schemas.microsoft.com/office/drawing/2014/main" id="{339C9053-0283-4A3B-9EC8-83D08EE8B08C}"/>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675" name="n_3aveValue【児童館】&#10;有形固定資産減価償却率">
          <a:extLst>
            <a:ext uri="{FF2B5EF4-FFF2-40B4-BE49-F238E27FC236}">
              <a16:creationId xmlns:a16="http://schemas.microsoft.com/office/drawing/2014/main" id="{11E194A8-24B4-4BD9-9130-F01B4F8401D1}"/>
            </a:ext>
          </a:extLst>
        </xdr:cNvPr>
        <xdr:cNvSpPr txBox="1"/>
      </xdr:nvSpPr>
      <xdr:spPr>
        <a:xfrm>
          <a:off x="13500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6" name="n_4aveValue【児童館】&#10;有形固定資産減価償却率">
          <a:extLst>
            <a:ext uri="{FF2B5EF4-FFF2-40B4-BE49-F238E27FC236}">
              <a16:creationId xmlns:a16="http://schemas.microsoft.com/office/drawing/2014/main" id="{6F6D8AB7-3F34-4D2B-983E-8105FC605ED7}"/>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88191</xdr:rowOff>
    </xdr:from>
    <xdr:ext cx="405111" cy="259045"/>
    <xdr:sp macro="" textlink="">
      <xdr:nvSpPr>
        <xdr:cNvPr id="677" name="n_1mainValue【児童館】&#10;有形固定資産減価償却率">
          <a:extLst>
            <a:ext uri="{FF2B5EF4-FFF2-40B4-BE49-F238E27FC236}">
              <a16:creationId xmlns:a16="http://schemas.microsoft.com/office/drawing/2014/main" id="{AC899F10-3331-4590-AB16-A881A791CCA0}"/>
            </a:ext>
          </a:extLst>
        </xdr:cNvPr>
        <xdr:cNvSpPr txBox="1"/>
      </xdr:nvSpPr>
      <xdr:spPr>
        <a:xfrm>
          <a:off x="152660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50635</xdr:rowOff>
    </xdr:from>
    <xdr:ext cx="405111" cy="259045"/>
    <xdr:sp macro="" textlink="">
      <xdr:nvSpPr>
        <xdr:cNvPr id="678" name="n_2mainValue【児童館】&#10;有形固定資産減価償却率">
          <a:extLst>
            <a:ext uri="{FF2B5EF4-FFF2-40B4-BE49-F238E27FC236}">
              <a16:creationId xmlns:a16="http://schemas.microsoft.com/office/drawing/2014/main" id="{AA2B95E5-256D-44C5-BAFC-30281824F956}"/>
            </a:ext>
          </a:extLst>
        </xdr:cNvPr>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679" name="n_3mainValue【児童館】&#10;有形固定資産減価償却率">
          <a:extLst>
            <a:ext uri="{FF2B5EF4-FFF2-40B4-BE49-F238E27FC236}">
              <a16:creationId xmlns:a16="http://schemas.microsoft.com/office/drawing/2014/main" id="{2C083765-50D0-4BA7-AB35-5AF91257392C}"/>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148607</xdr:rowOff>
    </xdr:from>
    <xdr:ext cx="405111" cy="259045"/>
    <xdr:sp macro="" textlink="">
      <xdr:nvSpPr>
        <xdr:cNvPr id="680" name="n_4mainValue【児童館】&#10;有形固定資産減価償却率">
          <a:extLst>
            <a:ext uri="{FF2B5EF4-FFF2-40B4-BE49-F238E27FC236}">
              <a16:creationId xmlns:a16="http://schemas.microsoft.com/office/drawing/2014/main" id="{AF1BA064-0309-4A00-8239-AE6D89E4A6A9}"/>
            </a:ext>
          </a:extLst>
        </xdr:cNvPr>
        <xdr:cNvSpPr txBox="1"/>
      </xdr:nvSpPr>
      <xdr:spPr>
        <a:xfrm>
          <a:off x="12611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115B08DC-DCCF-4B91-BD6C-9A45FB8CC4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1A364660-FD7F-42C7-9B06-D569AC7A704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7C009F6B-BBCA-416F-B2D2-0E093BAF30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391D2366-4403-4624-8CA3-9250724A12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C9797654-FF58-4781-A60D-99BEBD6877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4264E484-A74B-48F6-AF64-1B67A35C6B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4EE9082B-8197-4D3C-856F-B3C7FCBD46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78C06CA-FFCB-4528-92C2-F292B2F8D1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4B1ECC4E-CE94-49EB-B4D2-5FF6702A23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3C8EAA4-B133-436E-8985-96E398B53D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126EE9F4-4D47-496C-982D-139BB435710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F72289FF-F7F7-442D-835B-DEE931D0709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81B4127E-0A4A-455D-8156-C8556BD88EB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59B075C5-A6DF-47B3-BD1E-46DFA3B5F30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41277EDD-CEA7-4A98-B7F1-B12564992FE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C80754E3-97EA-495C-8002-60949641C9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500E4833-5288-4B9D-9657-8BCD71CBD69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C5A30DF1-4F52-447F-AB50-CE9F5EAB0DC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B3387E24-72BD-4F5B-92EB-8648B12B90D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96C95750-3E68-4306-AF0D-59FF62F122D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1FBB837B-310F-4C64-B109-44C85AD9AF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F1C6C58F-77A7-40D0-AB47-21AF3C4147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8FF54FF6-BBF1-4BE0-BC24-042B01AEA0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A0CAA442-6894-440A-9C62-EE51AC008236}"/>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8D28039B-49E9-4A7F-B5E8-9E6ADF99661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B12E125A-823A-495F-A1B6-D2BD81E620F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a:extLst>
            <a:ext uri="{FF2B5EF4-FFF2-40B4-BE49-F238E27FC236}">
              <a16:creationId xmlns:a16="http://schemas.microsoft.com/office/drawing/2014/main" id="{9AA68189-EB3A-4998-BDCD-328919926593}"/>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a:extLst>
            <a:ext uri="{FF2B5EF4-FFF2-40B4-BE49-F238E27FC236}">
              <a16:creationId xmlns:a16="http://schemas.microsoft.com/office/drawing/2014/main" id="{7DFADAEA-2B1E-4313-8F8A-95AE7A3A5639}"/>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9" name="【児童館】&#10;一人当たり面積平均値テキスト">
          <a:extLst>
            <a:ext uri="{FF2B5EF4-FFF2-40B4-BE49-F238E27FC236}">
              <a16:creationId xmlns:a16="http://schemas.microsoft.com/office/drawing/2014/main" id="{A2F52097-A5C4-45DD-9E97-6ACDF1973E43}"/>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a:extLst>
            <a:ext uri="{FF2B5EF4-FFF2-40B4-BE49-F238E27FC236}">
              <a16:creationId xmlns:a16="http://schemas.microsoft.com/office/drawing/2014/main" id="{BF847854-76B4-4722-A050-58847F3DDEFF}"/>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a:extLst>
            <a:ext uri="{FF2B5EF4-FFF2-40B4-BE49-F238E27FC236}">
              <a16:creationId xmlns:a16="http://schemas.microsoft.com/office/drawing/2014/main" id="{E112A540-DE16-45DD-B8FD-78B10AC9EBDF}"/>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a:extLst>
            <a:ext uri="{FF2B5EF4-FFF2-40B4-BE49-F238E27FC236}">
              <a16:creationId xmlns:a16="http://schemas.microsoft.com/office/drawing/2014/main" id="{B59ECBD5-2040-4DD4-9436-8804FE54AF6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a:extLst>
            <a:ext uri="{FF2B5EF4-FFF2-40B4-BE49-F238E27FC236}">
              <a16:creationId xmlns:a16="http://schemas.microsoft.com/office/drawing/2014/main" id="{DA7BE7FA-5C40-45FF-B249-AAA173AD6419}"/>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a:extLst>
            <a:ext uri="{FF2B5EF4-FFF2-40B4-BE49-F238E27FC236}">
              <a16:creationId xmlns:a16="http://schemas.microsoft.com/office/drawing/2014/main" id="{47183616-7953-4C45-BA73-E42B6100EF65}"/>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FA761CC-4555-44FF-8580-7D75811ADF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2950970-626D-42E7-821A-4CBC9D3FF6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8ECEBC7-E0B7-44FC-8774-B56028D003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F380F14-9C53-47BB-80E4-E5395A36F7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B4CA757-AA7D-4CC9-9900-EFEA6AD5C5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720" name="楕円 719">
          <a:extLst>
            <a:ext uri="{FF2B5EF4-FFF2-40B4-BE49-F238E27FC236}">
              <a16:creationId xmlns:a16="http://schemas.microsoft.com/office/drawing/2014/main" id="{B6D35C6F-4483-4FC1-BA51-D4097EABCEDB}"/>
            </a:ext>
          </a:extLst>
        </xdr:cNvPr>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41927</xdr:rowOff>
    </xdr:from>
    <xdr:ext cx="469744" cy="259045"/>
    <xdr:sp macro="" textlink="">
      <xdr:nvSpPr>
        <xdr:cNvPr id="721" name="【児童館】&#10;一人当たり面積該当値テキスト">
          <a:extLst>
            <a:ext uri="{FF2B5EF4-FFF2-40B4-BE49-F238E27FC236}">
              <a16:creationId xmlns:a16="http://schemas.microsoft.com/office/drawing/2014/main" id="{71A05653-5B28-476F-AECA-57255E190C1B}"/>
            </a:ext>
          </a:extLst>
        </xdr:cNvPr>
        <xdr:cNvSpPr txBox="1"/>
      </xdr:nvSpPr>
      <xdr:spPr>
        <a:xfrm>
          <a:off x="22199600"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722" name="楕円 721">
          <a:extLst>
            <a:ext uri="{FF2B5EF4-FFF2-40B4-BE49-F238E27FC236}">
              <a16:creationId xmlns:a16="http://schemas.microsoft.com/office/drawing/2014/main" id="{FAE59F1E-E508-4CA2-89C2-2128AF13218D}"/>
            </a:ext>
          </a:extLst>
        </xdr:cNvPr>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723" name="直線コネクタ 722">
          <a:extLst>
            <a:ext uri="{FF2B5EF4-FFF2-40B4-BE49-F238E27FC236}">
              <a16:creationId xmlns:a16="http://schemas.microsoft.com/office/drawing/2014/main" id="{2201D0BA-F8B6-471B-90E9-E4A571808BC9}"/>
            </a:ext>
          </a:extLst>
        </xdr:cNvPr>
        <xdr:cNvCxnSpPr/>
      </xdr:nvCxnSpPr>
      <xdr:spPr>
        <a:xfrm>
          <a:off x="21323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31750</xdr:rowOff>
    </xdr:from>
    <xdr:to>
      <xdr:col>107</xdr:col>
      <xdr:colOff>101600</xdr:colOff>
      <xdr:row>83</xdr:row>
      <xdr:rowOff>133350</xdr:rowOff>
    </xdr:to>
    <xdr:sp macro="" textlink="">
      <xdr:nvSpPr>
        <xdr:cNvPr id="724" name="楕円 723">
          <a:extLst>
            <a:ext uri="{FF2B5EF4-FFF2-40B4-BE49-F238E27FC236}">
              <a16:creationId xmlns:a16="http://schemas.microsoft.com/office/drawing/2014/main" id="{DDE332CE-AFF3-49C5-89DE-012E9092A395}"/>
            </a:ext>
          </a:extLst>
        </xdr:cNvPr>
        <xdr:cNvSpPr/>
      </xdr:nvSpPr>
      <xdr:spPr>
        <a:xfrm>
          <a:off x="20383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82550</xdr:rowOff>
    </xdr:to>
    <xdr:cxnSp macro="">
      <xdr:nvCxnSpPr>
        <xdr:cNvPr id="725" name="直線コネクタ 724">
          <a:extLst>
            <a:ext uri="{FF2B5EF4-FFF2-40B4-BE49-F238E27FC236}">
              <a16:creationId xmlns:a16="http://schemas.microsoft.com/office/drawing/2014/main" id="{5E08045B-5A38-483E-B5AB-438D171C72FF}"/>
            </a:ext>
          </a:extLst>
        </xdr:cNvPr>
        <xdr:cNvCxnSpPr/>
      </xdr:nvCxnSpPr>
      <xdr:spPr>
        <a:xfrm flipV="1">
          <a:off x="20434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726" name="楕円 725">
          <a:extLst>
            <a:ext uri="{FF2B5EF4-FFF2-40B4-BE49-F238E27FC236}">
              <a16:creationId xmlns:a16="http://schemas.microsoft.com/office/drawing/2014/main" id="{BCA869D0-8386-4557-A6CE-1DB09FE0ECDB}"/>
            </a:ext>
          </a:extLst>
        </xdr:cNvPr>
        <xdr:cNvSpPr/>
      </xdr:nvSpPr>
      <xdr:spPr>
        <a:xfrm>
          <a:off x="19494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82550</xdr:rowOff>
    </xdr:from>
    <xdr:to>
      <xdr:col>107</xdr:col>
      <xdr:colOff>50800</xdr:colOff>
      <xdr:row>83</xdr:row>
      <xdr:rowOff>82550</xdr:rowOff>
    </xdr:to>
    <xdr:cxnSp macro="">
      <xdr:nvCxnSpPr>
        <xdr:cNvPr id="727" name="直線コネクタ 726">
          <a:extLst>
            <a:ext uri="{FF2B5EF4-FFF2-40B4-BE49-F238E27FC236}">
              <a16:creationId xmlns:a16="http://schemas.microsoft.com/office/drawing/2014/main" id="{B80E9874-0EF6-494D-B24C-90F88FC6DC68}"/>
            </a:ext>
          </a:extLst>
        </xdr:cNvPr>
        <xdr:cNvCxnSpPr/>
      </xdr:nvCxnSpPr>
      <xdr:spPr>
        <a:xfrm>
          <a:off x="19545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31750</xdr:rowOff>
    </xdr:from>
    <xdr:to>
      <xdr:col>98</xdr:col>
      <xdr:colOff>38100</xdr:colOff>
      <xdr:row>83</xdr:row>
      <xdr:rowOff>133350</xdr:rowOff>
    </xdr:to>
    <xdr:sp macro="" textlink="">
      <xdr:nvSpPr>
        <xdr:cNvPr id="728" name="楕円 727">
          <a:extLst>
            <a:ext uri="{FF2B5EF4-FFF2-40B4-BE49-F238E27FC236}">
              <a16:creationId xmlns:a16="http://schemas.microsoft.com/office/drawing/2014/main" id="{952953E8-4F01-4183-9A21-002EDFC717C3}"/>
            </a:ext>
          </a:extLst>
        </xdr:cNvPr>
        <xdr:cNvSpPr/>
      </xdr:nvSpPr>
      <xdr:spPr>
        <a:xfrm>
          <a:off x="18605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82550</xdr:rowOff>
    </xdr:to>
    <xdr:cxnSp macro="">
      <xdr:nvCxnSpPr>
        <xdr:cNvPr id="729" name="直線コネクタ 728">
          <a:extLst>
            <a:ext uri="{FF2B5EF4-FFF2-40B4-BE49-F238E27FC236}">
              <a16:creationId xmlns:a16="http://schemas.microsoft.com/office/drawing/2014/main" id="{B7BCAB51-7B78-4928-A3CA-9B9C595CD858}"/>
            </a:ext>
          </a:extLst>
        </xdr:cNvPr>
        <xdr:cNvCxnSpPr/>
      </xdr:nvCxnSpPr>
      <xdr:spPr>
        <a:xfrm>
          <a:off x="18656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0" name="n_1aveValue【児童館】&#10;一人当たり面積">
          <a:extLst>
            <a:ext uri="{FF2B5EF4-FFF2-40B4-BE49-F238E27FC236}">
              <a16:creationId xmlns:a16="http://schemas.microsoft.com/office/drawing/2014/main" id="{954DA846-6FA6-4F11-AD2D-C4278F282BA5}"/>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児童館】&#10;一人当たり面積">
          <a:extLst>
            <a:ext uri="{FF2B5EF4-FFF2-40B4-BE49-F238E27FC236}">
              <a16:creationId xmlns:a16="http://schemas.microsoft.com/office/drawing/2014/main" id="{193F99AB-FF60-484C-A91D-9AD70C15B899}"/>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32" name="n_3aveValue【児童館】&#10;一人当たり面積">
          <a:extLst>
            <a:ext uri="{FF2B5EF4-FFF2-40B4-BE49-F238E27FC236}">
              <a16:creationId xmlns:a16="http://schemas.microsoft.com/office/drawing/2014/main" id="{CCB69A93-21E0-4A97-B0C9-5BC2785C4988}"/>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3" name="n_4aveValue【児童館】&#10;一人当たり面積">
          <a:extLst>
            <a:ext uri="{FF2B5EF4-FFF2-40B4-BE49-F238E27FC236}">
              <a16:creationId xmlns:a16="http://schemas.microsoft.com/office/drawing/2014/main" id="{777CF91E-7771-4D0E-B51B-A73F701A8D4E}"/>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137177</xdr:rowOff>
    </xdr:from>
    <xdr:ext cx="469744" cy="259045"/>
    <xdr:sp macro="" textlink="">
      <xdr:nvSpPr>
        <xdr:cNvPr id="734" name="n_1mainValue【児童館】&#10;一人当たり面積">
          <a:extLst>
            <a:ext uri="{FF2B5EF4-FFF2-40B4-BE49-F238E27FC236}">
              <a16:creationId xmlns:a16="http://schemas.microsoft.com/office/drawing/2014/main" id="{F8982E7E-C3E8-4566-BDF7-E9CAF52C0AF2}"/>
            </a:ext>
          </a:extLst>
        </xdr:cNvPr>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149877</xdr:rowOff>
    </xdr:from>
    <xdr:ext cx="469744" cy="259045"/>
    <xdr:sp macro="" textlink="">
      <xdr:nvSpPr>
        <xdr:cNvPr id="735" name="n_2mainValue【児童館】&#10;一人当たり面積">
          <a:extLst>
            <a:ext uri="{FF2B5EF4-FFF2-40B4-BE49-F238E27FC236}">
              <a16:creationId xmlns:a16="http://schemas.microsoft.com/office/drawing/2014/main" id="{C39508C4-F633-43A1-8A4A-3C239D738258}"/>
            </a:ext>
          </a:extLst>
        </xdr:cNvPr>
        <xdr:cNvSpPr txBox="1"/>
      </xdr:nvSpPr>
      <xdr:spPr>
        <a:xfrm>
          <a:off x="20199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149877</xdr:rowOff>
    </xdr:from>
    <xdr:ext cx="469744" cy="259045"/>
    <xdr:sp macro="" textlink="">
      <xdr:nvSpPr>
        <xdr:cNvPr id="736" name="n_3mainValue【児童館】&#10;一人当たり面積">
          <a:extLst>
            <a:ext uri="{FF2B5EF4-FFF2-40B4-BE49-F238E27FC236}">
              <a16:creationId xmlns:a16="http://schemas.microsoft.com/office/drawing/2014/main" id="{0100DC16-A217-4856-8BFF-321084060928}"/>
            </a:ext>
          </a:extLst>
        </xdr:cNvPr>
        <xdr:cNvSpPr txBox="1"/>
      </xdr:nvSpPr>
      <xdr:spPr>
        <a:xfrm>
          <a:off x="19310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149877</xdr:rowOff>
    </xdr:from>
    <xdr:ext cx="469744" cy="259045"/>
    <xdr:sp macro="" textlink="">
      <xdr:nvSpPr>
        <xdr:cNvPr id="737" name="n_4mainValue【児童館】&#10;一人当たり面積">
          <a:extLst>
            <a:ext uri="{FF2B5EF4-FFF2-40B4-BE49-F238E27FC236}">
              <a16:creationId xmlns:a16="http://schemas.microsoft.com/office/drawing/2014/main" id="{324353AB-91E8-43FB-AAA3-E5C82D88B407}"/>
            </a:ext>
          </a:extLst>
        </xdr:cNvPr>
        <xdr:cNvSpPr txBox="1"/>
      </xdr:nvSpPr>
      <xdr:spPr>
        <a:xfrm>
          <a:off x="18421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C7A2450-C479-4C0A-A48C-0CA4CA9CEE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F2D98CC4-EDC1-4516-853D-B9998B762F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E45CB33-70CF-4438-85D1-34E90A3046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65DF12F-DC11-491A-9767-BA95911D9A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E847C07A-7E66-4360-9D3C-B332806E68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6069DE8-5266-4C84-A5E7-5412B80879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343BC8DA-DB43-44FA-9BC7-A25F9A707E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9C99713-3FEF-4BB9-822D-19635BCB36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7952A520-100E-473D-841B-98B4B1D97F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1893861-B120-4D24-99F6-B62CD837A3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67DA30E-3AF3-463D-9821-891C394B1F1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A6F533A5-FEEF-41C6-A520-A9FC924D66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9D02F797-13BA-4B3F-BDF6-58F50888E3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093F70C-8E41-483C-A356-B0756A1D54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9EE6152B-65B0-46D7-9D5A-190EBDEF815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52FBCAE8-852A-472F-8126-378A8A446F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B494B0F6-DB49-433A-B888-87DD6072827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87342229-7B72-4ED8-9136-5D658B7404F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F097D54F-C4CB-4806-B879-0CA40073C9A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DFBBA890-634A-422A-A6B6-CD846D7190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2D8F3830-DA21-4F36-8566-2617F637803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3F1E89C9-7805-4468-8B81-A33937D283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67609F5-F583-4718-B504-0BB0DE586A9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EFDADEE-0F18-412E-9D23-D4CC815182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A37CFE60-B2E3-482B-B67D-7153B0465D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a:extLst>
            <a:ext uri="{FF2B5EF4-FFF2-40B4-BE49-F238E27FC236}">
              <a16:creationId xmlns:a16="http://schemas.microsoft.com/office/drawing/2014/main" id="{BD954E54-4086-4EC3-BD1F-85D20575654D}"/>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a:extLst>
            <a:ext uri="{FF2B5EF4-FFF2-40B4-BE49-F238E27FC236}">
              <a16:creationId xmlns:a16="http://schemas.microsoft.com/office/drawing/2014/main" id="{FE037361-072C-4162-BA7F-5F4CDA49A6D5}"/>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a:extLst>
            <a:ext uri="{FF2B5EF4-FFF2-40B4-BE49-F238E27FC236}">
              <a16:creationId xmlns:a16="http://schemas.microsoft.com/office/drawing/2014/main" id="{5FB2A153-7001-4E03-A437-1F3AA12340F1}"/>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a:extLst>
            <a:ext uri="{FF2B5EF4-FFF2-40B4-BE49-F238E27FC236}">
              <a16:creationId xmlns:a16="http://schemas.microsoft.com/office/drawing/2014/main" id="{BBA1D0FF-4F94-4A60-9ABB-B060D0D6B453}"/>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a:extLst>
            <a:ext uri="{FF2B5EF4-FFF2-40B4-BE49-F238E27FC236}">
              <a16:creationId xmlns:a16="http://schemas.microsoft.com/office/drawing/2014/main" id="{64864B6A-A1D3-4D06-93A2-304CF425D1B8}"/>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68" name="【公民館】&#10;有形固定資産減価償却率平均値テキスト">
          <a:extLst>
            <a:ext uri="{FF2B5EF4-FFF2-40B4-BE49-F238E27FC236}">
              <a16:creationId xmlns:a16="http://schemas.microsoft.com/office/drawing/2014/main" id="{2CBC42F8-07D2-444E-89F9-03797A03C37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a:extLst>
            <a:ext uri="{FF2B5EF4-FFF2-40B4-BE49-F238E27FC236}">
              <a16:creationId xmlns:a16="http://schemas.microsoft.com/office/drawing/2014/main" id="{CCEDB6A1-F0B1-45CA-B6C3-74EEA6C12BFF}"/>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a:extLst>
            <a:ext uri="{FF2B5EF4-FFF2-40B4-BE49-F238E27FC236}">
              <a16:creationId xmlns:a16="http://schemas.microsoft.com/office/drawing/2014/main" id="{B5D4B4CE-201D-4EB6-B32B-BFE581E2A9CE}"/>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a:extLst>
            <a:ext uri="{FF2B5EF4-FFF2-40B4-BE49-F238E27FC236}">
              <a16:creationId xmlns:a16="http://schemas.microsoft.com/office/drawing/2014/main" id="{EE497A60-D704-4A77-9981-053A51561BFD}"/>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a:extLst>
            <a:ext uri="{FF2B5EF4-FFF2-40B4-BE49-F238E27FC236}">
              <a16:creationId xmlns:a16="http://schemas.microsoft.com/office/drawing/2014/main" id="{85FF2CF0-F216-418C-9027-AFCB0D6A5384}"/>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a:extLst>
            <a:ext uri="{FF2B5EF4-FFF2-40B4-BE49-F238E27FC236}">
              <a16:creationId xmlns:a16="http://schemas.microsoft.com/office/drawing/2014/main" id="{F626F7D6-89DC-45B9-9B06-BA76556DFC1D}"/>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FCC7141-BD6A-466F-BED2-F6B4EBB8799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8BF6E43-9C9E-4877-A772-6111765CC6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3DEFE0-FB31-4EFB-ABE2-03A50DD91D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82CE174-E008-4D9C-8E2B-B8A7AE53D7D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EA0698B-B468-4273-9F32-A173C08FCE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779" name="楕円 778">
          <a:extLst>
            <a:ext uri="{FF2B5EF4-FFF2-40B4-BE49-F238E27FC236}">
              <a16:creationId xmlns:a16="http://schemas.microsoft.com/office/drawing/2014/main" id="{EF151975-3487-4DF9-A31F-5B23360DEB56}"/>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780" name="【公民館】&#10;有形固定資産減価償却率該当値テキスト">
          <a:extLst>
            <a:ext uri="{FF2B5EF4-FFF2-40B4-BE49-F238E27FC236}">
              <a16:creationId xmlns:a16="http://schemas.microsoft.com/office/drawing/2014/main" id="{BD87B50F-52B5-42FC-BFAA-39805939B88F}"/>
            </a:ext>
          </a:extLst>
        </xdr:cNvPr>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781" name="楕円 780">
          <a:extLst>
            <a:ext uri="{FF2B5EF4-FFF2-40B4-BE49-F238E27FC236}">
              <a16:creationId xmlns:a16="http://schemas.microsoft.com/office/drawing/2014/main" id="{CDFC71F7-EEA0-41A8-A938-9FAE2465069F}"/>
            </a:ext>
          </a:extLst>
        </xdr:cNvPr>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7620</xdr:rowOff>
    </xdr:to>
    <xdr:cxnSp macro="">
      <xdr:nvCxnSpPr>
        <xdr:cNvPr id="782" name="直線コネクタ 781">
          <a:extLst>
            <a:ext uri="{FF2B5EF4-FFF2-40B4-BE49-F238E27FC236}">
              <a16:creationId xmlns:a16="http://schemas.microsoft.com/office/drawing/2014/main" id="{4941B3FF-D36D-425B-87A4-2B4943697070}"/>
            </a:ext>
          </a:extLst>
        </xdr:cNvPr>
        <xdr:cNvCxnSpPr/>
      </xdr:nvCxnSpPr>
      <xdr:spPr>
        <a:xfrm>
          <a:off x="15481300" y="1850625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28666</xdr:rowOff>
    </xdr:from>
    <xdr:to>
      <xdr:col>76</xdr:col>
      <xdr:colOff>165100</xdr:colOff>
      <xdr:row>108</xdr:row>
      <xdr:rowOff>130266</xdr:rowOff>
    </xdr:to>
    <xdr:sp macro="" textlink="">
      <xdr:nvSpPr>
        <xdr:cNvPr id="783" name="楕円 782">
          <a:extLst>
            <a:ext uri="{FF2B5EF4-FFF2-40B4-BE49-F238E27FC236}">
              <a16:creationId xmlns:a16="http://schemas.microsoft.com/office/drawing/2014/main" id="{5BAAC2E9-8648-48AF-9832-F8208873B266}"/>
            </a:ext>
          </a:extLst>
        </xdr:cNvPr>
        <xdr:cNvSpPr/>
      </xdr:nvSpPr>
      <xdr:spPr>
        <a:xfrm>
          <a:off x="14541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79466</xdr:rowOff>
    </xdr:to>
    <xdr:cxnSp macro="">
      <xdr:nvCxnSpPr>
        <xdr:cNvPr id="784" name="直線コネクタ 783">
          <a:extLst>
            <a:ext uri="{FF2B5EF4-FFF2-40B4-BE49-F238E27FC236}">
              <a16:creationId xmlns:a16="http://schemas.microsoft.com/office/drawing/2014/main" id="{AA306E04-E75C-46EC-88E8-3D5E3C588FA0}"/>
            </a:ext>
          </a:extLst>
        </xdr:cNvPr>
        <xdr:cNvCxnSpPr/>
      </xdr:nvCxnSpPr>
      <xdr:spPr>
        <a:xfrm flipV="1">
          <a:off x="14592300" y="1850625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17236</xdr:rowOff>
    </xdr:from>
    <xdr:to>
      <xdr:col>72</xdr:col>
      <xdr:colOff>38100</xdr:colOff>
      <xdr:row>108</xdr:row>
      <xdr:rowOff>118836</xdr:rowOff>
    </xdr:to>
    <xdr:sp macro="" textlink="">
      <xdr:nvSpPr>
        <xdr:cNvPr id="785" name="楕円 784">
          <a:extLst>
            <a:ext uri="{FF2B5EF4-FFF2-40B4-BE49-F238E27FC236}">
              <a16:creationId xmlns:a16="http://schemas.microsoft.com/office/drawing/2014/main" id="{E20071DE-3789-443D-BC38-C824785A081B}"/>
            </a:ext>
          </a:extLst>
        </xdr:cNvPr>
        <xdr:cNvSpPr/>
      </xdr:nvSpPr>
      <xdr:spPr>
        <a:xfrm>
          <a:off x="13652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68036</xdr:rowOff>
    </xdr:from>
    <xdr:to>
      <xdr:col>76</xdr:col>
      <xdr:colOff>114300</xdr:colOff>
      <xdr:row>108</xdr:row>
      <xdr:rowOff>79466</xdr:rowOff>
    </xdr:to>
    <xdr:cxnSp macro="">
      <xdr:nvCxnSpPr>
        <xdr:cNvPr id="786" name="直線コネクタ 785">
          <a:extLst>
            <a:ext uri="{FF2B5EF4-FFF2-40B4-BE49-F238E27FC236}">
              <a16:creationId xmlns:a16="http://schemas.microsoft.com/office/drawing/2014/main" id="{6FEC91E7-2CB4-4C08-B274-A86125D29AEE}"/>
            </a:ext>
          </a:extLst>
        </xdr:cNvPr>
        <xdr:cNvCxnSpPr/>
      </xdr:nvCxnSpPr>
      <xdr:spPr>
        <a:xfrm>
          <a:off x="13703300" y="18584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5806</xdr:rowOff>
    </xdr:from>
    <xdr:to>
      <xdr:col>67</xdr:col>
      <xdr:colOff>101600</xdr:colOff>
      <xdr:row>108</xdr:row>
      <xdr:rowOff>107406</xdr:rowOff>
    </xdr:to>
    <xdr:sp macro="" textlink="">
      <xdr:nvSpPr>
        <xdr:cNvPr id="787" name="楕円 786">
          <a:extLst>
            <a:ext uri="{FF2B5EF4-FFF2-40B4-BE49-F238E27FC236}">
              <a16:creationId xmlns:a16="http://schemas.microsoft.com/office/drawing/2014/main" id="{A435FBB6-2FB8-4445-A854-7CA89303DC3A}"/>
            </a:ext>
          </a:extLst>
        </xdr:cNvPr>
        <xdr:cNvSpPr/>
      </xdr:nvSpPr>
      <xdr:spPr>
        <a:xfrm>
          <a:off x="1276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56606</xdr:rowOff>
    </xdr:from>
    <xdr:to>
      <xdr:col>71</xdr:col>
      <xdr:colOff>177800</xdr:colOff>
      <xdr:row>108</xdr:row>
      <xdr:rowOff>68036</xdr:rowOff>
    </xdr:to>
    <xdr:cxnSp macro="">
      <xdr:nvCxnSpPr>
        <xdr:cNvPr id="788" name="直線コネクタ 787">
          <a:extLst>
            <a:ext uri="{FF2B5EF4-FFF2-40B4-BE49-F238E27FC236}">
              <a16:creationId xmlns:a16="http://schemas.microsoft.com/office/drawing/2014/main" id="{DF4590AB-138A-401B-AD24-0432ED8387D2}"/>
            </a:ext>
          </a:extLst>
        </xdr:cNvPr>
        <xdr:cNvCxnSpPr/>
      </xdr:nvCxnSpPr>
      <xdr:spPr>
        <a:xfrm>
          <a:off x="12814300" y="185732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789" name="n_1aveValue【公民館】&#10;有形固定資産減価償却率">
          <a:extLst>
            <a:ext uri="{FF2B5EF4-FFF2-40B4-BE49-F238E27FC236}">
              <a16:creationId xmlns:a16="http://schemas.microsoft.com/office/drawing/2014/main" id="{FC09CF24-18E7-43D9-ADFB-2B2F9FB52759}"/>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790" name="n_2aveValue【公民館】&#10;有形固定資産減価償却率">
          <a:extLst>
            <a:ext uri="{FF2B5EF4-FFF2-40B4-BE49-F238E27FC236}">
              <a16:creationId xmlns:a16="http://schemas.microsoft.com/office/drawing/2014/main" id="{6DBA0B61-96A2-4EB7-957E-A31909F80DFE}"/>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791" name="n_3aveValue【公民館】&#10;有形固定資産減価償却率">
          <a:extLst>
            <a:ext uri="{FF2B5EF4-FFF2-40B4-BE49-F238E27FC236}">
              <a16:creationId xmlns:a16="http://schemas.microsoft.com/office/drawing/2014/main" id="{9989AC87-1A9C-4971-A452-B18040CF8951}"/>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792" name="n_4aveValue【公民館】&#10;有形固定資産減価償却率">
          <a:extLst>
            <a:ext uri="{FF2B5EF4-FFF2-40B4-BE49-F238E27FC236}">
              <a16:creationId xmlns:a16="http://schemas.microsoft.com/office/drawing/2014/main" id="{E81F6777-C1B7-4B27-84B6-2E0A9BB05F4F}"/>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793" name="n_1mainValue【公民館】&#10;有形固定資産減価償却率">
          <a:extLst>
            <a:ext uri="{FF2B5EF4-FFF2-40B4-BE49-F238E27FC236}">
              <a16:creationId xmlns:a16="http://schemas.microsoft.com/office/drawing/2014/main" id="{CEC82CB0-E58A-43B9-AA41-1413E6C53517}"/>
            </a:ext>
          </a:extLst>
        </xdr:cNvPr>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121393</xdr:rowOff>
    </xdr:from>
    <xdr:ext cx="405111" cy="259045"/>
    <xdr:sp macro="" textlink="">
      <xdr:nvSpPr>
        <xdr:cNvPr id="794" name="n_2mainValue【公民館】&#10;有形固定資産減価償却率">
          <a:extLst>
            <a:ext uri="{FF2B5EF4-FFF2-40B4-BE49-F238E27FC236}">
              <a16:creationId xmlns:a16="http://schemas.microsoft.com/office/drawing/2014/main" id="{8D47E7FF-B2C6-4C1D-A582-4D9491CB0FE7}"/>
            </a:ext>
          </a:extLst>
        </xdr:cNvPr>
        <xdr:cNvSpPr txBox="1"/>
      </xdr:nvSpPr>
      <xdr:spPr>
        <a:xfrm>
          <a:off x="14389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109963</xdr:rowOff>
    </xdr:from>
    <xdr:ext cx="405111" cy="259045"/>
    <xdr:sp macro="" textlink="">
      <xdr:nvSpPr>
        <xdr:cNvPr id="795" name="n_3mainValue【公民館】&#10;有形固定資産減価償却率">
          <a:extLst>
            <a:ext uri="{FF2B5EF4-FFF2-40B4-BE49-F238E27FC236}">
              <a16:creationId xmlns:a16="http://schemas.microsoft.com/office/drawing/2014/main" id="{BAFF1766-FEDE-4532-AE84-F285DBB4E208}"/>
            </a:ext>
          </a:extLst>
        </xdr:cNvPr>
        <xdr:cNvSpPr txBox="1"/>
      </xdr:nvSpPr>
      <xdr:spPr>
        <a:xfrm>
          <a:off x="13500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98533</xdr:rowOff>
    </xdr:from>
    <xdr:ext cx="405111" cy="259045"/>
    <xdr:sp macro="" textlink="">
      <xdr:nvSpPr>
        <xdr:cNvPr id="796" name="n_4mainValue【公民館】&#10;有形固定資産減価償却率">
          <a:extLst>
            <a:ext uri="{FF2B5EF4-FFF2-40B4-BE49-F238E27FC236}">
              <a16:creationId xmlns:a16="http://schemas.microsoft.com/office/drawing/2014/main" id="{E474199E-4511-4152-A205-DD378D6D5A26}"/>
            </a:ext>
          </a:extLst>
        </xdr:cNvPr>
        <xdr:cNvSpPr txBox="1"/>
      </xdr:nvSpPr>
      <xdr:spPr>
        <a:xfrm>
          <a:off x="12611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817BBEFB-7B35-4588-A76F-9B55303AA6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198C0C10-13CC-40FA-9C7C-FF4903382D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59301126-FAA0-48AB-BEAE-60A497B1B0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848A6D8-F95A-4491-B4C8-7C7B06B96A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B5DB0F86-EDAF-48AC-A2A7-22A29D5B83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691F6E4-8BB3-4519-8F27-1AB024AE98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FC74C299-3EDB-433A-B6BE-DDF80405AB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D563E109-E28A-48EA-969F-52B24ED188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C5DD1684-68BB-4FF6-A64F-9EAE0D733D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CF2B23F3-2964-49EF-9D23-485E11912ED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4517153-76BA-4B56-B9F3-4E1C6D6A9E2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87DBB6CB-24BA-48C7-94FF-509C38B2E9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9F98635B-1A7E-4C64-81C1-54830D0A312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C9E4E755-1E03-4C35-A24E-601B189596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A125E668-B12C-41D4-B518-5838BBAB379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FBF8B059-16DF-479E-9EF3-B90915CA66D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DA98BC88-8205-46B6-8857-A3192D36D31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92B99607-6ACB-494A-AF6B-57F292FFEF2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351E55DB-F9BD-41AD-A721-92E7F490CEA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AAE40523-8475-4131-8338-88B80E5FBD4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434F14A1-2B49-40BF-9094-7A2E192C68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7F7E9EF2-BFD6-4769-8FCB-F63B3ACADF5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835FBF68-1F94-4638-98A1-4ECEF87B10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FD560240-2E08-45C7-B208-C2E04533C4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C40DFB7F-A52B-4131-BC7D-5BB83490FB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id="{A41546F9-1FDE-4685-A0B1-68A07F7D6F1E}"/>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a:extLst>
            <a:ext uri="{FF2B5EF4-FFF2-40B4-BE49-F238E27FC236}">
              <a16:creationId xmlns:a16="http://schemas.microsoft.com/office/drawing/2014/main" id="{938DD626-C19E-494C-A40D-802C269EEBED}"/>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id="{A8D0FBAD-5F9F-486F-861C-0B55209F7EA3}"/>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a:extLst>
            <a:ext uri="{FF2B5EF4-FFF2-40B4-BE49-F238E27FC236}">
              <a16:creationId xmlns:a16="http://schemas.microsoft.com/office/drawing/2014/main" id="{E82C5DB5-F95D-4F81-9725-6B0B0F68F46A}"/>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a:extLst>
            <a:ext uri="{FF2B5EF4-FFF2-40B4-BE49-F238E27FC236}">
              <a16:creationId xmlns:a16="http://schemas.microsoft.com/office/drawing/2014/main" id="{12A68874-0E0D-4451-B1D5-9B4C6D0780E2}"/>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827" name="【公民館】&#10;一人当たり面積平均値テキスト">
          <a:extLst>
            <a:ext uri="{FF2B5EF4-FFF2-40B4-BE49-F238E27FC236}">
              <a16:creationId xmlns:a16="http://schemas.microsoft.com/office/drawing/2014/main" id="{4CDF3D65-AE39-4C22-BC15-BC4C6B45C44C}"/>
            </a:ext>
          </a:extLst>
        </xdr:cNvPr>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a:extLst>
            <a:ext uri="{FF2B5EF4-FFF2-40B4-BE49-F238E27FC236}">
              <a16:creationId xmlns:a16="http://schemas.microsoft.com/office/drawing/2014/main" id="{1D5BA27E-9010-44B0-9B56-7B5DB765294A}"/>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a:extLst>
            <a:ext uri="{FF2B5EF4-FFF2-40B4-BE49-F238E27FC236}">
              <a16:creationId xmlns:a16="http://schemas.microsoft.com/office/drawing/2014/main" id="{204B8065-19A6-430A-9A01-C021DFB3CEAE}"/>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a:extLst>
            <a:ext uri="{FF2B5EF4-FFF2-40B4-BE49-F238E27FC236}">
              <a16:creationId xmlns:a16="http://schemas.microsoft.com/office/drawing/2014/main" id="{7DB38B37-F637-43BA-BF51-941ECFC48788}"/>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65600868-344E-4F88-8AA0-983BE21248F2}"/>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a:extLst>
            <a:ext uri="{FF2B5EF4-FFF2-40B4-BE49-F238E27FC236}">
              <a16:creationId xmlns:a16="http://schemas.microsoft.com/office/drawing/2014/main" id="{5AB7D1E5-39C1-4986-A72C-58D3CF3EC017}"/>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A99FAED-3E33-4F5B-87A4-A57728F38A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C5F7389-AB33-4171-AB8F-5C5725FF12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053559A-DEE1-4D89-9CA5-2FD740A931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1CCAAE8-AFD0-4635-8555-FFC29ECF0F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2CB0A89-1995-47F2-BFC1-12983659F2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838" name="楕円 837">
          <a:extLst>
            <a:ext uri="{FF2B5EF4-FFF2-40B4-BE49-F238E27FC236}">
              <a16:creationId xmlns:a16="http://schemas.microsoft.com/office/drawing/2014/main" id="{FFF459C1-98AA-4721-B4D0-F8E1E32E5D2E}"/>
            </a:ext>
          </a:extLst>
        </xdr:cNvPr>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839" name="【公民館】&#10;一人当たり面積該当値テキスト">
          <a:extLst>
            <a:ext uri="{FF2B5EF4-FFF2-40B4-BE49-F238E27FC236}">
              <a16:creationId xmlns:a16="http://schemas.microsoft.com/office/drawing/2014/main" id="{A4427681-9B24-4488-B12D-D4F0CF026615}"/>
            </a:ext>
          </a:extLst>
        </xdr:cNvPr>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0" name="楕円 839">
          <a:extLst>
            <a:ext uri="{FF2B5EF4-FFF2-40B4-BE49-F238E27FC236}">
              <a16:creationId xmlns:a16="http://schemas.microsoft.com/office/drawing/2014/main" id="{3779F29F-FB2B-4858-935B-EAC42FF89F9E}"/>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30480</xdr:rowOff>
    </xdr:to>
    <xdr:cxnSp macro="">
      <xdr:nvCxnSpPr>
        <xdr:cNvPr id="841" name="直線コネクタ 840">
          <a:extLst>
            <a:ext uri="{FF2B5EF4-FFF2-40B4-BE49-F238E27FC236}">
              <a16:creationId xmlns:a16="http://schemas.microsoft.com/office/drawing/2014/main" id="{7A5552C4-CCD0-43DA-9C53-8C248E3E477D}"/>
            </a:ext>
          </a:extLst>
        </xdr:cNvPr>
        <xdr:cNvCxnSpPr/>
      </xdr:nvCxnSpPr>
      <xdr:spPr>
        <a:xfrm flipV="1">
          <a:off x="21323300" y="185438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842" name="楕円 841">
          <a:extLst>
            <a:ext uri="{FF2B5EF4-FFF2-40B4-BE49-F238E27FC236}">
              <a16:creationId xmlns:a16="http://schemas.microsoft.com/office/drawing/2014/main" id="{CA1AD5F8-641A-43A7-B7D2-546F9B5B9BB5}"/>
            </a:ext>
          </a:extLst>
        </xdr:cNvPr>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33745</xdr:rowOff>
    </xdr:to>
    <xdr:cxnSp macro="">
      <xdr:nvCxnSpPr>
        <xdr:cNvPr id="843" name="直線コネクタ 842">
          <a:extLst>
            <a:ext uri="{FF2B5EF4-FFF2-40B4-BE49-F238E27FC236}">
              <a16:creationId xmlns:a16="http://schemas.microsoft.com/office/drawing/2014/main" id="{F7AF98B5-D388-409D-967C-8A1038211D47}"/>
            </a:ext>
          </a:extLst>
        </xdr:cNvPr>
        <xdr:cNvCxnSpPr/>
      </xdr:nvCxnSpPr>
      <xdr:spPr>
        <a:xfrm flipV="1">
          <a:off x="20434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844" name="楕円 843">
          <a:extLst>
            <a:ext uri="{FF2B5EF4-FFF2-40B4-BE49-F238E27FC236}">
              <a16:creationId xmlns:a16="http://schemas.microsoft.com/office/drawing/2014/main" id="{ECEBE29C-EFD1-41AB-9405-B958082DC46A}"/>
            </a:ext>
          </a:extLst>
        </xdr:cNvPr>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33745</xdr:rowOff>
    </xdr:to>
    <xdr:cxnSp macro="">
      <xdr:nvCxnSpPr>
        <xdr:cNvPr id="845" name="直線コネクタ 844">
          <a:extLst>
            <a:ext uri="{FF2B5EF4-FFF2-40B4-BE49-F238E27FC236}">
              <a16:creationId xmlns:a16="http://schemas.microsoft.com/office/drawing/2014/main" id="{1F77AFEB-E156-46FD-B6FD-CA115E3D291F}"/>
            </a:ext>
          </a:extLst>
        </xdr:cNvPr>
        <xdr:cNvCxnSpPr/>
      </xdr:nvCxnSpPr>
      <xdr:spPr>
        <a:xfrm>
          <a:off x="19545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154395</xdr:rowOff>
    </xdr:from>
    <xdr:to>
      <xdr:col>98</xdr:col>
      <xdr:colOff>38100</xdr:colOff>
      <xdr:row>108</xdr:row>
      <xdr:rowOff>84545</xdr:rowOff>
    </xdr:to>
    <xdr:sp macro="" textlink="">
      <xdr:nvSpPr>
        <xdr:cNvPr id="846" name="楕円 845">
          <a:extLst>
            <a:ext uri="{FF2B5EF4-FFF2-40B4-BE49-F238E27FC236}">
              <a16:creationId xmlns:a16="http://schemas.microsoft.com/office/drawing/2014/main" id="{6856722D-B23C-4FF2-BBB0-A6C19A87A303}"/>
            </a:ext>
          </a:extLst>
        </xdr:cNvPr>
        <xdr:cNvSpPr/>
      </xdr:nvSpPr>
      <xdr:spPr>
        <a:xfrm>
          <a:off x="18605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33745</xdr:rowOff>
    </xdr:from>
    <xdr:to>
      <xdr:col>102</xdr:col>
      <xdr:colOff>114300</xdr:colOff>
      <xdr:row>108</xdr:row>
      <xdr:rowOff>33745</xdr:rowOff>
    </xdr:to>
    <xdr:cxnSp macro="">
      <xdr:nvCxnSpPr>
        <xdr:cNvPr id="847" name="直線コネクタ 846">
          <a:extLst>
            <a:ext uri="{FF2B5EF4-FFF2-40B4-BE49-F238E27FC236}">
              <a16:creationId xmlns:a16="http://schemas.microsoft.com/office/drawing/2014/main" id="{EFA12798-B8EF-4FB5-861A-C717873624E2}"/>
            </a:ext>
          </a:extLst>
        </xdr:cNvPr>
        <xdr:cNvCxnSpPr/>
      </xdr:nvCxnSpPr>
      <xdr:spPr>
        <a:xfrm>
          <a:off x="18656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48" name="n_1aveValue【公民館】&#10;一人当たり面積">
          <a:extLst>
            <a:ext uri="{FF2B5EF4-FFF2-40B4-BE49-F238E27FC236}">
              <a16:creationId xmlns:a16="http://schemas.microsoft.com/office/drawing/2014/main" id="{2B91F02D-F561-482A-B3CD-5310C97BAEAE}"/>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49" name="n_2aveValue【公民館】&#10;一人当たり面積">
          <a:extLst>
            <a:ext uri="{FF2B5EF4-FFF2-40B4-BE49-F238E27FC236}">
              <a16:creationId xmlns:a16="http://schemas.microsoft.com/office/drawing/2014/main" id="{AFB0530C-D725-40FF-90E4-2D7BFFFCFEA5}"/>
            </a:ext>
          </a:extLst>
        </xdr:cNvPr>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0" name="n_3aveValue【公民館】&#10;一人当たり面積">
          <a:extLst>
            <a:ext uri="{FF2B5EF4-FFF2-40B4-BE49-F238E27FC236}">
              <a16:creationId xmlns:a16="http://schemas.microsoft.com/office/drawing/2014/main" id="{6848058E-8556-4EFD-8E42-F0E31825E6E8}"/>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1" name="n_4aveValue【公民館】&#10;一人当たり面積">
          <a:extLst>
            <a:ext uri="{FF2B5EF4-FFF2-40B4-BE49-F238E27FC236}">
              <a16:creationId xmlns:a16="http://schemas.microsoft.com/office/drawing/2014/main" id="{B17C42A4-66D8-44F6-B91D-2E353D12C2E2}"/>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2" name="n_1mainValue【公民館】&#10;一人当たり面積">
          <a:extLst>
            <a:ext uri="{FF2B5EF4-FFF2-40B4-BE49-F238E27FC236}">
              <a16:creationId xmlns:a16="http://schemas.microsoft.com/office/drawing/2014/main" id="{A644A1E7-EBDD-4CD5-9097-FCEA663FC4F2}"/>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853" name="n_2mainValue【公民館】&#10;一人当たり面積">
          <a:extLst>
            <a:ext uri="{FF2B5EF4-FFF2-40B4-BE49-F238E27FC236}">
              <a16:creationId xmlns:a16="http://schemas.microsoft.com/office/drawing/2014/main" id="{4E64D736-D3D6-4D5C-B0A0-7CFFE739335F}"/>
            </a:ext>
          </a:extLst>
        </xdr:cNvPr>
        <xdr:cNvSpPr txBox="1"/>
      </xdr:nvSpPr>
      <xdr:spPr>
        <a:xfrm>
          <a:off x="20199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854" name="n_3mainValue【公民館】&#10;一人当たり面積">
          <a:extLst>
            <a:ext uri="{FF2B5EF4-FFF2-40B4-BE49-F238E27FC236}">
              <a16:creationId xmlns:a16="http://schemas.microsoft.com/office/drawing/2014/main" id="{59958BF3-B5DC-4990-935B-B6DE084387C7}"/>
            </a:ext>
          </a:extLst>
        </xdr:cNvPr>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75672</xdr:rowOff>
    </xdr:from>
    <xdr:ext cx="469744" cy="259045"/>
    <xdr:sp macro="" textlink="">
      <xdr:nvSpPr>
        <xdr:cNvPr id="855" name="n_4mainValue【公民館】&#10;一人当たり面積">
          <a:extLst>
            <a:ext uri="{FF2B5EF4-FFF2-40B4-BE49-F238E27FC236}">
              <a16:creationId xmlns:a16="http://schemas.microsoft.com/office/drawing/2014/main" id="{023E5925-8A2F-4560-B4FC-C99D56CF2B05}"/>
            </a:ext>
          </a:extLst>
        </xdr:cNvPr>
        <xdr:cNvSpPr txBox="1"/>
      </xdr:nvSpPr>
      <xdr:spPr>
        <a:xfrm>
          <a:off x="18421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E1090E0D-5EC8-4784-BBB5-6E0D9BBE49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A980B34A-0798-45C0-9C8F-3B7CB6A10A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54CD8EFD-38B7-4A1F-8DEE-13B864CFB1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公民館、学校施設、児童館の有形固定資産減価償却率が類似団体平均を上回っている。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中でも公民館については、３館とも築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年以上経過しており、令和４年度の有形固定資産減価償却率が</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％と類似団体平均を大きく上回っている（類似団体平均</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ポイント）。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また、学校施設についても、長与小学校を除いて築年数は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年以上となっており、有形固定資産減価償却率は、令和元年度の</a:t>
          </a:r>
          <a:r>
            <a:rPr kumimoji="1" lang="en-US" altLang="ja-JP" sz="1300">
              <a:latin typeface="ＭＳ Ｐゴシック" panose="020B0600070205080204" pitchFamily="50" charset="-128"/>
              <a:ea typeface="ＭＳ Ｐゴシック" panose="020B0600070205080204" pitchFamily="50" charset="-128"/>
            </a:rPr>
            <a:t>72.8</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ポイント）から徐々に悪化し、令和４年度は</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更新時期を迎えた施設が数多く存在するため、短期間での大幅な改善は見込めないものの、今後も公共施設等総合管理計画に基づき施設の築年数や稼働率等を鑑みた上で個別施設計画を策定し、計画的な維持補修や更新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EDF425-04B2-4DC1-BC02-670C396AC6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377CE4-02D6-4454-A62E-D1F192CA98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19DBA8-21C3-4895-BC65-7562ADE2C8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70B4E5-0375-4848-B059-750D19CD35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8A0B47-F397-43D5-B7B9-7DF3BD42C8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5A29B1-3A83-4754-9FF8-0692DFD590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1E2A73-18AD-4979-8F47-CFEB97BC9E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11D501-D8CB-47DE-A785-DE15DA5305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B040ED-6E94-466A-891D-7FC0ECDEC4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034350-2A7D-4DE0-AB34-34AA429BF3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8D0A87-5569-4E27-9735-017E6F582D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F0C2B5-0A29-4C0C-9B74-765C296333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628BF7-6495-430B-8E48-8779439DF6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5B779E-8F28-47E6-BE34-97AE93899C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9ACB99-C0B1-482B-A5F5-FF2F51D5BB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7EE2CD-3BCF-42E2-8BBF-926C934939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919D05-7058-456A-9E23-16593416D5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AD4BC7-A69F-4FC5-B26C-DFC5C5C566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477517-CE91-4806-A363-28648BBD8A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1FB680-9DE3-4BE2-BC10-ADBF8C5FFD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184078-A1E6-4E49-BD7E-E44EFDFFB7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C4A2B9-DC37-47D8-B3BB-46E344375E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20F3E6-8C5F-4B4D-9514-03E578A79B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EFCC3E-D7B8-4500-8E9D-F7102E617A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9F1BF3-3388-4CD6-B024-BF70D4B66E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E7D225-6E86-456D-9B20-57D9870ABA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BB6E1A-3F80-401B-96F4-99F3C0B389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B1F66C-E7AF-478B-AE51-856F72A987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35189A-16D0-4B54-AB66-A451A5660C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887E9B-FB90-447C-96AA-31BC7C4FAA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33B97D-43D6-48DF-8BC9-51728F22C9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8B4C08-EC97-41E8-A716-513E8C5D24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61B4E5-7E85-446F-B902-C94E7F1EB2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DAC25C-CF45-408B-B35C-1094E526EB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60B42B-C1DE-40D0-8E5F-8DC8B5BB1C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33D0ED-62B6-4B2A-9566-DD95122211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439D3A-2A4D-4AE6-8E61-F86F6265FC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FDA73B-4B6E-4720-B064-6EDE1571C0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27A46B-4105-4BB5-9C20-60FA0963A0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282B11-E330-4F1B-A67E-408790DD11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DC076F-D18C-4AF3-9FB1-6F78EA5E23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FF4C90-1343-4BD2-9DF7-7C301433F2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93B7134-A00E-4484-98A0-6EB8104D8C3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A528559-ECAF-4F64-9AE9-622308BFBBB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A32F668-AAEF-4722-A93C-F82E461569D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72540BD-3C16-40ED-8886-DF7DEDE39A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B994302-1EBD-49ED-8F3A-E1602A29982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D9ECAAB-1C91-41A2-96B9-B642FAD475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C1B1D61-BBD5-41B5-BB83-5DCECDA5B32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3BD9351-243C-4AF3-A7BF-05A5455CFC1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EC5C540-7CBB-4D4D-B699-E0042E0B85D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1EF9AB-DBBD-48AB-AA77-969421F043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B38C059-1FB6-4BF6-9A17-772A5677632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E5101FE-5E03-4968-8F1F-45222CF0D8B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069F89B-3FA5-468A-8432-72A1E75548A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8BD3786-2BA4-4F96-88AB-BCD548AF2A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EFC9698D-DEA1-4095-B241-DC523B8C0B17}"/>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95B89EB-CDDC-42D0-9A61-83E63D9CCCF1}"/>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B1A87355-FD97-4254-9BC5-774120BF813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CE74E72B-C96F-484B-BEF0-25FF91684FE4}"/>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FEE75224-744F-454F-83C7-EAA8F9B2D15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556B9D7D-6596-4862-9C64-89657818E003}"/>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534577CB-863B-4FC7-8452-A7D102D8D7EA}"/>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611702EC-0227-4D58-B0CE-8ED42811A6B9}"/>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F2E600C8-2F9D-4035-A53B-ABD4869F2143}"/>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BC2CEACF-A178-4EB1-8212-ABC1720652FC}"/>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EA02B6DD-185F-47E0-85F7-62B0B7140BD5}"/>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455AC8-ACA3-4085-95AA-78FF97E4E2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110107-0C44-4E93-9D51-9CFF58F633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48F826-CAA8-4E53-873A-E9A40B2011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CF7262-EFCD-4A9C-ACA9-FDF73558190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C320D4C-91E1-4C2B-A76B-7B33D09195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35197</xdr:rowOff>
    </xdr:from>
    <xdr:to>
      <xdr:col>24</xdr:col>
      <xdr:colOff>114300</xdr:colOff>
      <xdr:row>42</xdr:row>
      <xdr:rowOff>136797</xdr:rowOff>
    </xdr:to>
    <xdr:sp macro="" textlink="">
      <xdr:nvSpPr>
        <xdr:cNvPr id="74" name="楕円 73">
          <a:extLst>
            <a:ext uri="{FF2B5EF4-FFF2-40B4-BE49-F238E27FC236}">
              <a16:creationId xmlns:a16="http://schemas.microsoft.com/office/drawing/2014/main" id="{6E77803B-3DF4-4871-91E4-CDDD88670186}"/>
            </a:ext>
          </a:extLst>
        </xdr:cNvPr>
        <xdr:cNvSpPr/>
      </xdr:nvSpPr>
      <xdr:spPr>
        <a:xfrm>
          <a:off x="4584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121574</xdr:rowOff>
    </xdr:from>
    <xdr:ext cx="405111" cy="259045"/>
    <xdr:sp macro="" textlink="">
      <xdr:nvSpPr>
        <xdr:cNvPr id="75" name="【図書館】&#10;有形固定資産減価償却率該当値テキスト">
          <a:extLst>
            <a:ext uri="{FF2B5EF4-FFF2-40B4-BE49-F238E27FC236}">
              <a16:creationId xmlns:a16="http://schemas.microsoft.com/office/drawing/2014/main" id="{D53D3B27-208B-46F3-87E8-140FFD0F9F97}"/>
            </a:ext>
          </a:extLst>
        </xdr:cNvPr>
        <xdr:cNvSpPr txBox="1"/>
      </xdr:nvSpPr>
      <xdr:spPr>
        <a:xfrm>
          <a:off x="4673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33565</xdr:rowOff>
    </xdr:from>
    <xdr:to>
      <xdr:col>20</xdr:col>
      <xdr:colOff>38100</xdr:colOff>
      <xdr:row>42</xdr:row>
      <xdr:rowOff>135165</xdr:rowOff>
    </xdr:to>
    <xdr:sp macro="" textlink="">
      <xdr:nvSpPr>
        <xdr:cNvPr id="76" name="楕円 75">
          <a:extLst>
            <a:ext uri="{FF2B5EF4-FFF2-40B4-BE49-F238E27FC236}">
              <a16:creationId xmlns:a16="http://schemas.microsoft.com/office/drawing/2014/main" id="{46963C2A-6F88-4951-A63B-10C4A783BE91}"/>
            </a:ext>
          </a:extLst>
        </xdr:cNvPr>
        <xdr:cNvSpPr/>
      </xdr:nvSpPr>
      <xdr:spPr>
        <a:xfrm>
          <a:off x="3746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84365</xdr:rowOff>
    </xdr:from>
    <xdr:to>
      <xdr:col>24</xdr:col>
      <xdr:colOff>63500</xdr:colOff>
      <xdr:row>42</xdr:row>
      <xdr:rowOff>85997</xdr:rowOff>
    </xdr:to>
    <xdr:cxnSp macro="">
      <xdr:nvCxnSpPr>
        <xdr:cNvPr id="77" name="直線コネクタ 76">
          <a:extLst>
            <a:ext uri="{FF2B5EF4-FFF2-40B4-BE49-F238E27FC236}">
              <a16:creationId xmlns:a16="http://schemas.microsoft.com/office/drawing/2014/main" id="{41203A91-E66D-4A3C-824D-D1B990C07158}"/>
            </a:ext>
          </a:extLst>
        </xdr:cNvPr>
        <xdr:cNvCxnSpPr/>
      </xdr:nvCxnSpPr>
      <xdr:spPr>
        <a:xfrm>
          <a:off x="3797300" y="72852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33565</xdr:rowOff>
    </xdr:from>
    <xdr:to>
      <xdr:col>15</xdr:col>
      <xdr:colOff>101600</xdr:colOff>
      <xdr:row>42</xdr:row>
      <xdr:rowOff>135165</xdr:rowOff>
    </xdr:to>
    <xdr:sp macro="" textlink="">
      <xdr:nvSpPr>
        <xdr:cNvPr id="78" name="楕円 77">
          <a:extLst>
            <a:ext uri="{FF2B5EF4-FFF2-40B4-BE49-F238E27FC236}">
              <a16:creationId xmlns:a16="http://schemas.microsoft.com/office/drawing/2014/main" id="{5A1BE62E-78EF-44CC-9742-0B6B0A25447D}"/>
            </a:ext>
          </a:extLst>
        </xdr:cNvPr>
        <xdr:cNvSpPr/>
      </xdr:nvSpPr>
      <xdr:spPr>
        <a:xfrm>
          <a:off x="2857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84365</xdr:rowOff>
    </xdr:from>
    <xdr:to>
      <xdr:col>19</xdr:col>
      <xdr:colOff>177800</xdr:colOff>
      <xdr:row>42</xdr:row>
      <xdr:rowOff>84365</xdr:rowOff>
    </xdr:to>
    <xdr:cxnSp macro="">
      <xdr:nvCxnSpPr>
        <xdr:cNvPr id="79" name="直線コネクタ 78">
          <a:extLst>
            <a:ext uri="{FF2B5EF4-FFF2-40B4-BE49-F238E27FC236}">
              <a16:creationId xmlns:a16="http://schemas.microsoft.com/office/drawing/2014/main" id="{9B297CC5-7612-47C6-8CDA-53B5C8293EA6}"/>
            </a:ext>
          </a:extLst>
        </xdr:cNvPr>
        <xdr:cNvCxnSpPr/>
      </xdr:nvCxnSpPr>
      <xdr:spPr>
        <a:xfrm>
          <a:off x="2908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40096</xdr:rowOff>
    </xdr:from>
    <xdr:to>
      <xdr:col>10</xdr:col>
      <xdr:colOff>165100</xdr:colOff>
      <xdr:row>42</xdr:row>
      <xdr:rowOff>141696</xdr:rowOff>
    </xdr:to>
    <xdr:sp macro="" textlink="">
      <xdr:nvSpPr>
        <xdr:cNvPr id="80" name="楕円 79">
          <a:extLst>
            <a:ext uri="{FF2B5EF4-FFF2-40B4-BE49-F238E27FC236}">
              <a16:creationId xmlns:a16="http://schemas.microsoft.com/office/drawing/2014/main" id="{5E4D8590-DB31-4299-AF92-3E21E7F5BACD}"/>
            </a:ext>
          </a:extLst>
        </xdr:cNvPr>
        <xdr:cNvSpPr/>
      </xdr:nvSpPr>
      <xdr:spPr>
        <a:xfrm>
          <a:off x="1968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84365</xdr:rowOff>
    </xdr:from>
    <xdr:to>
      <xdr:col>15</xdr:col>
      <xdr:colOff>50800</xdr:colOff>
      <xdr:row>42</xdr:row>
      <xdr:rowOff>90896</xdr:rowOff>
    </xdr:to>
    <xdr:cxnSp macro="">
      <xdr:nvCxnSpPr>
        <xdr:cNvPr id="81" name="直線コネクタ 80">
          <a:extLst>
            <a:ext uri="{FF2B5EF4-FFF2-40B4-BE49-F238E27FC236}">
              <a16:creationId xmlns:a16="http://schemas.microsoft.com/office/drawing/2014/main" id="{95B0464A-43B6-472A-A2D6-68101F8C8035}"/>
            </a:ext>
          </a:extLst>
        </xdr:cNvPr>
        <xdr:cNvCxnSpPr/>
      </xdr:nvCxnSpPr>
      <xdr:spPr>
        <a:xfrm flipV="1">
          <a:off x="2019300" y="72852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40096</xdr:rowOff>
    </xdr:from>
    <xdr:to>
      <xdr:col>6</xdr:col>
      <xdr:colOff>38100</xdr:colOff>
      <xdr:row>42</xdr:row>
      <xdr:rowOff>141696</xdr:rowOff>
    </xdr:to>
    <xdr:sp macro="" textlink="">
      <xdr:nvSpPr>
        <xdr:cNvPr id="82" name="楕円 81">
          <a:extLst>
            <a:ext uri="{FF2B5EF4-FFF2-40B4-BE49-F238E27FC236}">
              <a16:creationId xmlns:a16="http://schemas.microsoft.com/office/drawing/2014/main" id="{503A4F2B-F290-4A44-A379-2C511B271E72}"/>
            </a:ext>
          </a:extLst>
        </xdr:cNvPr>
        <xdr:cNvSpPr/>
      </xdr:nvSpPr>
      <xdr:spPr>
        <a:xfrm>
          <a:off x="1079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90896</xdr:rowOff>
    </xdr:from>
    <xdr:to>
      <xdr:col>10</xdr:col>
      <xdr:colOff>114300</xdr:colOff>
      <xdr:row>42</xdr:row>
      <xdr:rowOff>90896</xdr:rowOff>
    </xdr:to>
    <xdr:cxnSp macro="">
      <xdr:nvCxnSpPr>
        <xdr:cNvPr id="83" name="直線コネクタ 82">
          <a:extLst>
            <a:ext uri="{FF2B5EF4-FFF2-40B4-BE49-F238E27FC236}">
              <a16:creationId xmlns:a16="http://schemas.microsoft.com/office/drawing/2014/main" id="{54C0C25C-88A1-4FB0-9261-540C2350DFD2}"/>
            </a:ext>
          </a:extLst>
        </xdr:cNvPr>
        <xdr:cNvCxnSpPr/>
      </xdr:nvCxnSpPr>
      <xdr:spPr>
        <a:xfrm>
          <a:off x="1130300" y="729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2A4A3730-7F05-433F-9D03-FFF96AA8BD3B}"/>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92F55DB0-89B9-465A-9459-D916FBDE91AF}"/>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0E76EC46-479A-4FF2-B19B-C97673D8EBB7}"/>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C3C6BA85-4741-43C1-9101-9D6ED4B1EEB0}"/>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126292</xdr:rowOff>
    </xdr:from>
    <xdr:ext cx="405111" cy="259045"/>
    <xdr:sp macro="" textlink="">
      <xdr:nvSpPr>
        <xdr:cNvPr id="88" name="n_1mainValue【図書館】&#10;有形固定資産減価償却率">
          <a:extLst>
            <a:ext uri="{FF2B5EF4-FFF2-40B4-BE49-F238E27FC236}">
              <a16:creationId xmlns:a16="http://schemas.microsoft.com/office/drawing/2014/main" id="{FF939E94-D1B7-4810-A5E7-CED4590B7400}"/>
            </a:ext>
          </a:extLst>
        </xdr:cNvPr>
        <xdr:cNvSpPr txBox="1"/>
      </xdr:nvSpPr>
      <xdr:spPr>
        <a:xfrm>
          <a:off x="35820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4050F71F-6A0C-404E-92E3-3975B2EBA82E}"/>
            </a:ext>
          </a:extLst>
        </xdr:cNvPr>
        <xdr:cNvSpPr txBox="1"/>
      </xdr:nvSpPr>
      <xdr:spPr>
        <a:xfrm>
          <a:off x="2705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132823</xdr:rowOff>
    </xdr:from>
    <xdr:ext cx="405111" cy="259045"/>
    <xdr:sp macro="" textlink="">
      <xdr:nvSpPr>
        <xdr:cNvPr id="90" name="n_3mainValue【図書館】&#10;有形固定資産減価償却率">
          <a:extLst>
            <a:ext uri="{FF2B5EF4-FFF2-40B4-BE49-F238E27FC236}">
              <a16:creationId xmlns:a16="http://schemas.microsoft.com/office/drawing/2014/main" id="{CCAAE271-4A1B-4390-8CA1-30CC0F5C3F12}"/>
            </a:ext>
          </a:extLst>
        </xdr:cNvPr>
        <xdr:cNvSpPr txBox="1"/>
      </xdr:nvSpPr>
      <xdr:spPr>
        <a:xfrm>
          <a:off x="18167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132823</xdr:rowOff>
    </xdr:from>
    <xdr:ext cx="405111" cy="259045"/>
    <xdr:sp macro="" textlink="">
      <xdr:nvSpPr>
        <xdr:cNvPr id="91" name="n_4mainValue【図書館】&#10;有形固定資産減価償却率">
          <a:extLst>
            <a:ext uri="{FF2B5EF4-FFF2-40B4-BE49-F238E27FC236}">
              <a16:creationId xmlns:a16="http://schemas.microsoft.com/office/drawing/2014/main" id="{137CD47E-744E-4495-8C48-DB5748BDFE33}"/>
            </a:ext>
          </a:extLst>
        </xdr:cNvPr>
        <xdr:cNvSpPr txBox="1"/>
      </xdr:nvSpPr>
      <xdr:spPr>
        <a:xfrm>
          <a:off x="9277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1F30D6B-05DE-45E9-B2B5-5EC8961B25F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55CEF8-DD6E-402E-8170-5A234A184C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2E0BED-CE94-4FF1-93C3-E23B169AC0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FA0BE66-8CE8-46B2-84B4-5E57394A1DD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FA149A2-5059-4C2E-B436-B2F6D36522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CC09DA6-7E07-44D4-B5F6-EF503A0A5B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D4C5479-98FF-44F7-AB52-38D598AF17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28664F2-EBB6-427E-ABAB-43F651EA1CE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9C28DD9-02D3-4D87-90CD-E12ECE9FE85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359DD68-5B42-4C13-9CBD-AF159269CC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DA346D5-E0E2-4728-A5D5-9947559E0F2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0BFC3AE-D968-48B3-8429-ED575901CDB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535910C-CEE9-4B14-8370-553AC802724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43742D8-C45C-4160-A75C-76B2BBAAADF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FE50E28-1A6D-4268-8EC6-F1551C6340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1FEC454-093C-4862-9CAF-873D16CE779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70BB6BC-3CEA-45CA-B52A-FAA0858246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971875E-5B4D-49BE-A981-2DD5D97FE20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CC7E67B-B303-4227-9157-2221C8BD5AD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F50D04A-C592-4185-8FCD-A33ACD88237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340BA0C-1200-41D0-9B8C-8B612F2448D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69A5D9B-1FD8-406E-BA22-839A74C87EB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9F6EA5F-BD0E-4935-A4F0-F1DAC6856F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838133CF-FF70-4B8D-9056-E2EBD6665797}"/>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10D0177A-47DA-4320-8976-B2BDF9392A2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2E29378E-2DF7-4D76-A666-F473197AD3BF}"/>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68355916-601E-4B9E-BB36-254F923E723B}"/>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20593AB6-36E7-4708-965E-FE044EAAF1FB}"/>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F87B381C-26E3-483D-AA63-3071AE2F2A9C}"/>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C084E9B2-F66C-41A6-8B86-41D6CD4F1890}"/>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CEAD41C6-CB28-4061-8365-0E8D257A83A7}"/>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3016C2AD-C745-44F3-A1A4-B2C8D8873F1C}"/>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4787DF7F-AF5D-4B12-9D03-CAC6ABF8C096}"/>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CCE3B14B-DD37-4EBB-ADB4-54D455D10A7D}"/>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0C9CE77-E606-4D0D-989D-64A6C3F981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539704-CC5F-4431-BEC9-3108911687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A5534B-CDF2-45EC-ADDA-A7F154ED4B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D7D952-3BF2-4280-9DD3-2F24001F0B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F05910A-5E5F-48B7-8A89-72B7786126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xdr:rowOff>
    </xdr:from>
    <xdr:to>
      <xdr:col>55</xdr:col>
      <xdr:colOff>50800</xdr:colOff>
      <xdr:row>41</xdr:row>
      <xdr:rowOff>104140</xdr:rowOff>
    </xdr:to>
    <xdr:sp macro="" textlink="">
      <xdr:nvSpPr>
        <xdr:cNvPr id="131" name="楕円 130">
          <a:extLst>
            <a:ext uri="{FF2B5EF4-FFF2-40B4-BE49-F238E27FC236}">
              <a16:creationId xmlns:a16="http://schemas.microsoft.com/office/drawing/2014/main" id="{5242DA6F-CF4B-4D5F-9870-0D76803DD57F}"/>
            </a:ext>
          </a:extLst>
        </xdr:cNvPr>
        <xdr:cNvSpPr/>
      </xdr:nvSpPr>
      <xdr:spPr>
        <a:xfrm>
          <a:off x="10426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88917</xdr:rowOff>
    </xdr:from>
    <xdr:ext cx="469744" cy="259045"/>
    <xdr:sp macro="" textlink="">
      <xdr:nvSpPr>
        <xdr:cNvPr id="132" name="【図書館】&#10;一人当たり面積該当値テキスト">
          <a:extLst>
            <a:ext uri="{FF2B5EF4-FFF2-40B4-BE49-F238E27FC236}">
              <a16:creationId xmlns:a16="http://schemas.microsoft.com/office/drawing/2014/main" id="{69077C07-CA06-419D-A3D3-80C922471016}"/>
            </a:ext>
          </a:extLst>
        </xdr:cNvPr>
        <xdr:cNvSpPr txBox="1"/>
      </xdr:nvSpPr>
      <xdr:spPr>
        <a:xfrm>
          <a:off x="10515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3" name="楕円 132">
          <a:extLst>
            <a:ext uri="{FF2B5EF4-FFF2-40B4-BE49-F238E27FC236}">
              <a16:creationId xmlns:a16="http://schemas.microsoft.com/office/drawing/2014/main" id="{8E29254F-F67D-4807-A423-84EA73A661E9}"/>
            </a:ext>
          </a:extLst>
        </xdr:cNvPr>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53340</xdr:rowOff>
    </xdr:from>
    <xdr:to>
      <xdr:col>55</xdr:col>
      <xdr:colOff>0</xdr:colOff>
      <xdr:row>41</xdr:row>
      <xdr:rowOff>53340</xdr:rowOff>
    </xdr:to>
    <xdr:cxnSp macro="">
      <xdr:nvCxnSpPr>
        <xdr:cNvPr id="134" name="直線コネクタ 133">
          <a:extLst>
            <a:ext uri="{FF2B5EF4-FFF2-40B4-BE49-F238E27FC236}">
              <a16:creationId xmlns:a16="http://schemas.microsoft.com/office/drawing/2014/main" id="{12120B4D-149B-4480-8DA6-275B53FF42E9}"/>
            </a:ext>
          </a:extLst>
        </xdr:cNvPr>
        <xdr:cNvCxnSpPr/>
      </xdr:nvCxnSpPr>
      <xdr:spPr>
        <a:xfrm>
          <a:off x="9639300" y="708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9C579168-70E9-4C8B-95B1-6ED1444223E5}"/>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id="{B2FF1D4B-951A-4A79-8E52-4D4CDC1E4A07}"/>
            </a:ext>
          </a:extLst>
        </xdr:cNvPr>
        <xdr:cNvCxnSpPr/>
      </xdr:nvCxnSpPr>
      <xdr:spPr>
        <a:xfrm flipV="1">
          <a:off x="8750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F5D4B3DB-E3B0-4048-AC5C-179F7F40772C}"/>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ED0139A5-4295-467C-8C20-C39006530569}"/>
            </a:ext>
          </a:extLst>
        </xdr:cNvPr>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86B9EBF6-45F5-4E73-A3AE-1C3F725CED4A}"/>
            </a:ext>
          </a:extLst>
        </xdr:cNvPr>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CA18ECC9-FF1E-4769-A09C-03F040603E4B}"/>
            </a:ext>
          </a:extLst>
        </xdr:cNvPr>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88B88300-E660-4DD0-AA20-8C35C9FAA6ED}"/>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832F8B7D-3EBE-4E4B-9074-B82B6037B75A}"/>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E21CA5BC-7CE6-4444-9101-96B3B846C359}"/>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CD6EE622-B0EC-4459-A661-117D8747CF41}"/>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5" name="n_1mainValue【図書館】&#10;一人当たり面積">
          <a:extLst>
            <a:ext uri="{FF2B5EF4-FFF2-40B4-BE49-F238E27FC236}">
              <a16:creationId xmlns:a16="http://schemas.microsoft.com/office/drawing/2014/main" id="{73DA7DD9-9DF5-401E-A095-C18D6D2031F3}"/>
            </a:ext>
          </a:extLst>
        </xdr:cNvPr>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234A2878-D1A1-4898-947E-81D9E13527EB}"/>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E4889810-BE39-44E0-A17E-21683FF767D2}"/>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A8480B18-E610-4A61-9CA7-749AA13F647B}"/>
            </a:ext>
          </a:extLst>
        </xdr:cNvPr>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D3709ED-53A5-4674-999D-EF4DBA4071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60E3DE7-E1F5-48FE-B02B-ECF1760BAE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7FE3404-AFA0-49E4-B083-842CED68442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7291308-98E1-4FBC-912D-817584B4A8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2A20C11-9566-4589-914B-FE687AE527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ED8837F-58AA-4A3F-910A-A30ECFEF64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476B9C6-E420-4FF6-B5D9-F50FB24D75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B0993E6-E42E-48FA-A865-379DB901A0F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82CF0AF-0001-424D-AC5A-488880E5E3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63ABC5C-2F21-4594-B730-A56F7B4260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5708CD2-A32F-4D40-A91C-21B737F2AA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9782370-0D80-41FB-BA57-68F9D92EC2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07D69A4-E9AD-4D91-9B07-69FBA46A760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4480991-61FB-40BA-AD99-EFD3EF37A8A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39A9E0A-1472-4AB8-ADF0-D5F50183DB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5DDFD3C-AA35-4ADF-A3EC-BC63D0E6A7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B3E6F78-B004-444D-82B5-588D2BE09AD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B799BE1-EBA3-48D8-99A6-6B62FE4C60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9A473D4-5319-4924-8636-B212A99F762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50C0BB0-8AAF-40D4-AC9D-44596DE0E8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97507AC-77B2-4361-82F6-A05303B191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9215C7D-56DE-4068-BE61-4503C97152E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85263BA-A682-4104-9E6E-4B6225E3028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A215193-C00E-488E-A005-48E8261CEA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7070CC9-C3DE-4BCB-BBB5-A6C13F5E84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73AEEF53-91C6-4AAB-83CB-054D67B77D88}"/>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96F1CCB-352B-4A35-A20D-B797B8CD2F7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B5552AA-E89D-4124-9378-6498AED3176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6D5DE6C7-DF39-4CA5-BC86-CE5A3F3FFF7A}"/>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13AD6A20-F8D5-4C2F-8134-DAFC351CC411}"/>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DB7A3B7-B8F9-47CB-A4DA-2A752B6D7F26}"/>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C139B54B-93A6-44C5-8511-D9DD02C15097}"/>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33CD9B64-C71B-4654-BED1-07D617C826B7}"/>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D7666968-3107-48FD-807A-F8AFBEBE30EA}"/>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3A0481B7-9028-4342-AAC6-67D175D24D09}"/>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4E45472A-78F7-4659-A5DE-63E8219FB487}"/>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2A3FB7-B921-49E1-B00D-D1D8D9CEA5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88F3C2E-3404-434F-BBAF-62F987F6DB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54555BA-6856-4642-B1C9-A0F85E6FEB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36E3D86-BC91-4A7C-A100-E040CB9081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C03A336-E287-47D9-95C1-B960DB1413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90" name="楕円 189">
          <a:extLst>
            <a:ext uri="{FF2B5EF4-FFF2-40B4-BE49-F238E27FC236}">
              <a16:creationId xmlns:a16="http://schemas.microsoft.com/office/drawing/2014/main" id="{BD1D62EC-9819-4B1B-81E7-0ED87F18D32A}"/>
            </a:ext>
          </a:extLst>
        </xdr:cNvPr>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144797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80F1487-4E59-4FEE-B577-9A52D610E034}"/>
            </a:ext>
          </a:extLst>
        </xdr:cNvPr>
        <xdr:cNvSpPr txBox="1"/>
      </xdr:nvSpPr>
      <xdr:spPr>
        <a:xfrm>
          <a:off x="4673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2" name="楕円 191">
          <a:extLst>
            <a:ext uri="{FF2B5EF4-FFF2-40B4-BE49-F238E27FC236}">
              <a16:creationId xmlns:a16="http://schemas.microsoft.com/office/drawing/2014/main" id="{FFBD0886-03C9-47F6-AA95-DEC592B87054}"/>
            </a:ext>
          </a:extLst>
        </xdr:cNvPr>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45720</xdr:rowOff>
    </xdr:to>
    <xdr:cxnSp macro="">
      <xdr:nvCxnSpPr>
        <xdr:cNvPr id="193" name="直線コネクタ 192">
          <a:extLst>
            <a:ext uri="{FF2B5EF4-FFF2-40B4-BE49-F238E27FC236}">
              <a16:creationId xmlns:a16="http://schemas.microsoft.com/office/drawing/2014/main" id="{AAE62CD1-DFFE-476C-AD64-A9D4982E26FE}"/>
            </a:ext>
          </a:extLst>
        </xdr:cNvPr>
        <xdr:cNvCxnSpPr/>
      </xdr:nvCxnSpPr>
      <xdr:spPr>
        <a:xfrm>
          <a:off x="3797300" y="1065112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4" name="楕円 193">
          <a:extLst>
            <a:ext uri="{FF2B5EF4-FFF2-40B4-BE49-F238E27FC236}">
              <a16:creationId xmlns:a16="http://schemas.microsoft.com/office/drawing/2014/main" id="{4176762B-8F08-480D-853D-719407905935}"/>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21227</xdr:rowOff>
    </xdr:to>
    <xdr:cxnSp macro="">
      <xdr:nvCxnSpPr>
        <xdr:cNvPr id="195" name="直線コネクタ 194">
          <a:extLst>
            <a:ext uri="{FF2B5EF4-FFF2-40B4-BE49-F238E27FC236}">
              <a16:creationId xmlns:a16="http://schemas.microsoft.com/office/drawing/2014/main" id="{F763C692-FE38-4135-81CC-E8B3FBCBE8F9}"/>
            </a:ext>
          </a:extLst>
        </xdr:cNvPr>
        <xdr:cNvCxnSpPr/>
      </xdr:nvCxnSpPr>
      <xdr:spPr>
        <a:xfrm>
          <a:off x="2908300" y="10625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89626</xdr:rowOff>
    </xdr:from>
    <xdr:to>
      <xdr:col>10</xdr:col>
      <xdr:colOff>165100</xdr:colOff>
      <xdr:row>62</xdr:row>
      <xdr:rowOff>19776</xdr:rowOff>
    </xdr:to>
    <xdr:sp macro="" textlink="">
      <xdr:nvSpPr>
        <xdr:cNvPr id="196" name="楕円 195">
          <a:extLst>
            <a:ext uri="{FF2B5EF4-FFF2-40B4-BE49-F238E27FC236}">
              <a16:creationId xmlns:a16="http://schemas.microsoft.com/office/drawing/2014/main" id="{480DAED5-7509-4D79-8CD4-4E5E31D6E5C5}"/>
            </a:ext>
          </a:extLst>
        </xdr:cNvPr>
        <xdr:cNvSpPr/>
      </xdr:nvSpPr>
      <xdr:spPr>
        <a:xfrm>
          <a:off x="1968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140426</xdr:rowOff>
    </xdr:from>
    <xdr:to>
      <xdr:col>15</xdr:col>
      <xdr:colOff>50800</xdr:colOff>
      <xdr:row>61</xdr:row>
      <xdr:rowOff>166551</xdr:rowOff>
    </xdr:to>
    <xdr:cxnSp macro="">
      <xdr:nvCxnSpPr>
        <xdr:cNvPr id="197" name="直線コネクタ 196">
          <a:extLst>
            <a:ext uri="{FF2B5EF4-FFF2-40B4-BE49-F238E27FC236}">
              <a16:creationId xmlns:a16="http://schemas.microsoft.com/office/drawing/2014/main" id="{85AE8D82-0B3B-4838-918E-A2B4694BA43F}"/>
            </a:ext>
          </a:extLst>
        </xdr:cNvPr>
        <xdr:cNvCxnSpPr/>
      </xdr:nvCxnSpPr>
      <xdr:spPr>
        <a:xfrm>
          <a:off x="2019300" y="105988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8" name="楕円 197">
          <a:extLst>
            <a:ext uri="{FF2B5EF4-FFF2-40B4-BE49-F238E27FC236}">
              <a16:creationId xmlns:a16="http://schemas.microsoft.com/office/drawing/2014/main" id="{794F497E-3151-4392-A115-B44F7C61152B}"/>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140426</xdr:rowOff>
    </xdr:to>
    <xdr:cxnSp macro="">
      <xdr:nvCxnSpPr>
        <xdr:cNvPr id="199" name="直線コネクタ 198">
          <a:extLst>
            <a:ext uri="{FF2B5EF4-FFF2-40B4-BE49-F238E27FC236}">
              <a16:creationId xmlns:a16="http://schemas.microsoft.com/office/drawing/2014/main" id="{FCC929EA-DAD8-47CF-954E-94B1C5B80584}"/>
            </a:ext>
          </a:extLst>
        </xdr:cNvPr>
        <xdr:cNvCxnSpPr/>
      </xdr:nvCxnSpPr>
      <xdr:spPr>
        <a:xfrm>
          <a:off x="1130300" y="105727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2B41BE77-C88E-4941-97A1-117344CC2AAB}"/>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C35F5C56-075A-4F27-A24C-39933A6A49AF}"/>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5F08FE52-7C99-48CD-A3AF-4AED30EE03FB}"/>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29E66B1B-F1AF-472B-9BEA-DD83D908133D}"/>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4" name="n_1mainValue【体育館・プール】&#10;有形固定資産減価償却率">
          <a:extLst>
            <a:ext uri="{FF2B5EF4-FFF2-40B4-BE49-F238E27FC236}">
              <a16:creationId xmlns:a16="http://schemas.microsoft.com/office/drawing/2014/main" id="{650F6474-8B0D-469B-A883-D83AE0A0A138}"/>
            </a:ext>
          </a:extLst>
        </xdr:cNvPr>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5" name="n_2mainValue【体育館・プール】&#10;有形固定資産減価償却率">
          <a:extLst>
            <a:ext uri="{FF2B5EF4-FFF2-40B4-BE49-F238E27FC236}">
              <a16:creationId xmlns:a16="http://schemas.microsoft.com/office/drawing/2014/main" id="{32643546-0750-4D2A-B1DC-ADCB984B2593}"/>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10903</xdr:rowOff>
    </xdr:from>
    <xdr:ext cx="405111" cy="259045"/>
    <xdr:sp macro="" textlink="">
      <xdr:nvSpPr>
        <xdr:cNvPr id="206" name="n_3mainValue【体育館・プール】&#10;有形固定資産減価償却率">
          <a:extLst>
            <a:ext uri="{FF2B5EF4-FFF2-40B4-BE49-F238E27FC236}">
              <a16:creationId xmlns:a16="http://schemas.microsoft.com/office/drawing/2014/main" id="{0DC732BB-536F-446A-9B0F-183419352CEE}"/>
            </a:ext>
          </a:extLst>
        </xdr:cNvPr>
        <xdr:cNvSpPr txBox="1"/>
      </xdr:nvSpPr>
      <xdr:spPr>
        <a:xfrm>
          <a:off x="1816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7" name="n_4mainValue【体育館・プール】&#10;有形固定資産減価償却率">
          <a:extLst>
            <a:ext uri="{FF2B5EF4-FFF2-40B4-BE49-F238E27FC236}">
              <a16:creationId xmlns:a16="http://schemas.microsoft.com/office/drawing/2014/main" id="{DE860B0B-7073-4595-8C38-37F0D61C2EA5}"/>
            </a:ext>
          </a:extLst>
        </xdr:cNvPr>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1E7E31B-111E-4826-9F0B-90CDE5590F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1E74139-94C4-4E7E-80CA-5F7B8C59DC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6A05648-EEFB-4EE9-9A51-7DA6D363FAC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A14B124-E6D4-45EA-9095-EF4D39A235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99AE6AB-4F8D-4463-A486-370FBFE400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A7BA017-24EA-48F9-B980-7BCD7C6C48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FB0B705-B7FB-4744-97F6-CA42BD3113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99C579F-A543-4BE8-BA7B-F8CF3748C4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CAF7F67-FD83-4A09-9293-A5989E264D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F1BF38E-1E54-4EF6-B853-70005596DB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9D05551-037F-4125-B839-61DC758D560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CD29FD7-1627-4E1E-AF91-2097E3356E3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884E6AC-3FF1-4D4D-9A35-859DA8DA72B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D38A428-96ED-4B44-9819-F970BF90B9A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04984E6-9820-4A98-B3EC-4D46B40160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AF0BB296-7FAF-4C05-B2E2-7057A5AA2D7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E972494-6D3D-412A-8D7B-8A153F95BFB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B1BA25E-32E3-4DC1-B16A-646675CDDCD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2BC946A-DB41-4367-8FF4-5926589C2F7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80F8820-C289-4385-ACEC-804541E89EB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2FF01B9-0098-4241-ACFB-7E6FBFB3267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7299433-9460-45EE-A167-B023B213FA9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A216378-9710-4502-B9AD-AB384C4AFA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8D02C92-6879-4428-97B3-9CCB67F7E81F}"/>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5A9220CD-5840-446F-9CD9-13272686074A}"/>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42390FBB-A9E2-4317-ACA0-96DC5F7F9856}"/>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4A43C0FD-F4B9-467B-84F0-2C6EC1BC0708}"/>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FF39B9D6-663E-495C-82CF-8C1C9ECBA9E9}"/>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24E03A8B-3F6D-4044-B98F-56FFF673784F}"/>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6830FE4D-C9E2-4D04-89BB-A64A898E0634}"/>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593A709D-CC9A-4436-8FF5-BC7DF5566139}"/>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0C30E53C-B87D-4053-AFBC-09EA73AD9E4D}"/>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3C3CC8A1-65A8-4353-915C-0FAA70A6CD9A}"/>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D78D7E83-4EEA-41C0-8C4E-160FD790C2CE}"/>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02886F-A214-4C6F-B36C-AACE6FE30F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DE08E4-A6AE-4D35-9DCE-3DFD5298FEC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D591671-D5E0-4955-9AE1-44BA43B666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4961552-E327-48B8-A5F8-3A1B458440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3D63EB8-85E6-4446-A758-3DE90497FB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73025</xdr:rowOff>
    </xdr:from>
    <xdr:to>
      <xdr:col>55</xdr:col>
      <xdr:colOff>50800</xdr:colOff>
      <xdr:row>63</xdr:row>
      <xdr:rowOff>3175</xdr:rowOff>
    </xdr:to>
    <xdr:sp macro="" textlink="">
      <xdr:nvSpPr>
        <xdr:cNvPr id="247" name="楕円 246">
          <a:extLst>
            <a:ext uri="{FF2B5EF4-FFF2-40B4-BE49-F238E27FC236}">
              <a16:creationId xmlns:a16="http://schemas.microsoft.com/office/drawing/2014/main" id="{B7A678D9-0A47-46DE-9897-6DBC4A268A20}"/>
            </a:ext>
          </a:extLst>
        </xdr:cNvPr>
        <xdr:cNvSpPr/>
      </xdr:nvSpPr>
      <xdr:spPr>
        <a:xfrm>
          <a:off x="10426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51452</xdr:rowOff>
    </xdr:from>
    <xdr:ext cx="469744" cy="259045"/>
    <xdr:sp macro="" textlink="">
      <xdr:nvSpPr>
        <xdr:cNvPr id="248" name="【体育館・プール】&#10;一人当たり面積該当値テキスト">
          <a:extLst>
            <a:ext uri="{FF2B5EF4-FFF2-40B4-BE49-F238E27FC236}">
              <a16:creationId xmlns:a16="http://schemas.microsoft.com/office/drawing/2014/main" id="{E1FFACC7-8D99-4758-A998-98BCA386DD03}"/>
            </a:ext>
          </a:extLst>
        </xdr:cNvPr>
        <xdr:cNvSpPr txBox="1"/>
      </xdr:nvSpPr>
      <xdr:spPr>
        <a:xfrm>
          <a:off x="10515600"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76835</xdr:rowOff>
    </xdr:from>
    <xdr:to>
      <xdr:col>50</xdr:col>
      <xdr:colOff>165100</xdr:colOff>
      <xdr:row>63</xdr:row>
      <xdr:rowOff>6985</xdr:rowOff>
    </xdr:to>
    <xdr:sp macro="" textlink="">
      <xdr:nvSpPr>
        <xdr:cNvPr id="249" name="楕円 248">
          <a:extLst>
            <a:ext uri="{FF2B5EF4-FFF2-40B4-BE49-F238E27FC236}">
              <a16:creationId xmlns:a16="http://schemas.microsoft.com/office/drawing/2014/main" id="{37AC3ECE-DD19-476B-BCD7-63DAEA29F0AD}"/>
            </a:ext>
          </a:extLst>
        </xdr:cNvPr>
        <xdr:cNvSpPr/>
      </xdr:nvSpPr>
      <xdr:spPr>
        <a:xfrm>
          <a:off x="9588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123825</xdr:rowOff>
    </xdr:from>
    <xdr:to>
      <xdr:col>55</xdr:col>
      <xdr:colOff>0</xdr:colOff>
      <xdr:row>62</xdr:row>
      <xdr:rowOff>127635</xdr:rowOff>
    </xdr:to>
    <xdr:cxnSp macro="">
      <xdr:nvCxnSpPr>
        <xdr:cNvPr id="250" name="直線コネクタ 249">
          <a:extLst>
            <a:ext uri="{FF2B5EF4-FFF2-40B4-BE49-F238E27FC236}">
              <a16:creationId xmlns:a16="http://schemas.microsoft.com/office/drawing/2014/main" id="{5B7434AA-3952-4DFB-A776-CE7393D29E83}"/>
            </a:ext>
          </a:extLst>
        </xdr:cNvPr>
        <xdr:cNvCxnSpPr/>
      </xdr:nvCxnSpPr>
      <xdr:spPr>
        <a:xfrm flipV="1">
          <a:off x="9639300" y="107537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80645</xdr:rowOff>
    </xdr:from>
    <xdr:to>
      <xdr:col>46</xdr:col>
      <xdr:colOff>38100</xdr:colOff>
      <xdr:row>63</xdr:row>
      <xdr:rowOff>10795</xdr:rowOff>
    </xdr:to>
    <xdr:sp macro="" textlink="">
      <xdr:nvSpPr>
        <xdr:cNvPr id="251" name="楕円 250">
          <a:extLst>
            <a:ext uri="{FF2B5EF4-FFF2-40B4-BE49-F238E27FC236}">
              <a16:creationId xmlns:a16="http://schemas.microsoft.com/office/drawing/2014/main" id="{6BBF066E-BFF8-4635-ACD0-F763AB1CD0D7}"/>
            </a:ext>
          </a:extLst>
        </xdr:cNvPr>
        <xdr:cNvSpPr/>
      </xdr:nvSpPr>
      <xdr:spPr>
        <a:xfrm>
          <a:off x="8699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127635</xdr:rowOff>
    </xdr:from>
    <xdr:to>
      <xdr:col>50</xdr:col>
      <xdr:colOff>114300</xdr:colOff>
      <xdr:row>62</xdr:row>
      <xdr:rowOff>131445</xdr:rowOff>
    </xdr:to>
    <xdr:cxnSp macro="">
      <xdr:nvCxnSpPr>
        <xdr:cNvPr id="252" name="直線コネクタ 251">
          <a:extLst>
            <a:ext uri="{FF2B5EF4-FFF2-40B4-BE49-F238E27FC236}">
              <a16:creationId xmlns:a16="http://schemas.microsoft.com/office/drawing/2014/main" id="{0F5B7455-ED10-4A50-A352-F4D8962C5B64}"/>
            </a:ext>
          </a:extLst>
        </xdr:cNvPr>
        <xdr:cNvCxnSpPr/>
      </xdr:nvCxnSpPr>
      <xdr:spPr>
        <a:xfrm flipV="1">
          <a:off x="8750300" y="10757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80645</xdr:rowOff>
    </xdr:from>
    <xdr:to>
      <xdr:col>41</xdr:col>
      <xdr:colOff>101600</xdr:colOff>
      <xdr:row>63</xdr:row>
      <xdr:rowOff>10795</xdr:rowOff>
    </xdr:to>
    <xdr:sp macro="" textlink="">
      <xdr:nvSpPr>
        <xdr:cNvPr id="253" name="楕円 252">
          <a:extLst>
            <a:ext uri="{FF2B5EF4-FFF2-40B4-BE49-F238E27FC236}">
              <a16:creationId xmlns:a16="http://schemas.microsoft.com/office/drawing/2014/main" id="{03C3CFA4-90DA-4D7C-85A2-852D46E3DED4}"/>
            </a:ext>
          </a:extLst>
        </xdr:cNvPr>
        <xdr:cNvSpPr/>
      </xdr:nvSpPr>
      <xdr:spPr>
        <a:xfrm>
          <a:off x="781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131445</xdr:rowOff>
    </xdr:from>
    <xdr:to>
      <xdr:col>45</xdr:col>
      <xdr:colOff>177800</xdr:colOff>
      <xdr:row>62</xdr:row>
      <xdr:rowOff>131445</xdr:rowOff>
    </xdr:to>
    <xdr:cxnSp macro="">
      <xdr:nvCxnSpPr>
        <xdr:cNvPr id="254" name="直線コネクタ 253">
          <a:extLst>
            <a:ext uri="{FF2B5EF4-FFF2-40B4-BE49-F238E27FC236}">
              <a16:creationId xmlns:a16="http://schemas.microsoft.com/office/drawing/2014/main" id="{B4051057-D5A3-46D7-84D0-C8F94BFFC76D}"/>
            </a:ext>
          </a:extLst>
        </xdr:cNvPr>
        <xdr:cNvCxnSpPr/>
      </xdr:nvCxnSpPr>
      <xdr:spPr>
        <a:xfrm>
          <a:off x="7861300" y="1076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84455</xdr:rowOff>
    </xdr:from>
    <xdr:to>
      <xdr:col>36</xdr:col>
      <xdr:colOff>165100</xdr:colOff>
      <xdr:row>63</xdr:row>
      <xdr:rowOff>14605</xdr:rowOff>
    </xdr:to>
    <xdr:sp macro="" textlink="">
      <xdr:nvSpPr>
        <xdr:cNvPr id="255" name="楕円 254">
          <a:extLst>
            <a:ext uri="{FF2B5EF4-FFF2-40B4-BE49-F238E27FC236}">
              <a16:creationId xmlns:a16="http://schemas.microsoft.com/office/drawing/2014/main" id="{1181BD54-8D52-4233-9E60-6AB8445C2D38}"/>
            </a:ext>
          </a:extLst>
        </xdr:cNvPr>
        <xdr:cNvSpPr/>
      </xdr:nvSpPr>
      <xdr:spPr>
        <a:xfrm>
          <a:off x="6921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131445</xdr:rowOff>
    </xdr:from>
    <xdr:to>
      <xdr:col>41</xdr:col>
      <xdr:colOff>50800</xdr:colOff>
      <xdr:row>62</xdr:row>
      <xdr:rowOff>135255</xdr:rowOff>
    </xdr:to>
    <xdr:cxnSp macro="">
      <xdr:nvCxnSpPr>
        <xdr:cNvPr id="256" name="直線コネクタ 255">
          <a:extLst>
            <a:ext uri="{FF2B5EF4-FFF2-40B4-BE49-F238E27FC236}">
              <a16:creationId xmlns:a16="http://schemas.microsoft.com/office/drawing/2014/main" id="{41C46BD6-25BF-4C31-B61E-D50EA683BB95}"/>
            </a:ext>
          </a:extLst>
        </xdr:cNvPr>
        <xdr:cNvCxnSpPr/>
      </xdr:nvCxnSpPr>
      <xdr:spPr>
        <a:xfrm flipV="1">
          <a:off x="6972300" y="107613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60F3CCB8-F857-437D-95B8-F88C36888395}"/>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CCAA6DEC-4D94-4F21-A448-F6EEC534A3B8}"/>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95D51B70-B2AB-4669-B74C-E378A2D9BDAE}"/>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74394DB0-DF90-4F98-9E91-2699DF3A0A8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169562</xdr:rowOff>
    </xdr:from>
    <xdr:ext cx="469744" cy="259045"/>
    <xdr:sp macro="" textlink="">
      <xdr:nvSpPr>
        <xdr:cNvPr id="261" name="n_1mainValue【体育館・プール】&#10;一人当たり面積">
          <a:extLst>
            <a:ext uri="{FF2B5EF4-FFF2-40B4-BE49-F238E27FC236}">
              <a16:creationId xmlns:a16="http://schemas.microsoft.com/office/drawing/2014/main" id="{629CE4B2-028A-49CB-B311-643F38AFED43}"/>
            </a:ext>
          </a:extLst>
        </xdr:cNvPr>
        <xdr:cNvSpPr txBox="1"/>
      </xdr:nvSpPr>
      <xdr:spPr>
        <a:xfrm>
          <a:off x="93917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1922</xdr:rowOff>
    </xdr:from>
    <xdr:ext cx="469744" cy="259045"/>
    <xdr:sp macro="" textlink="">
      <xdr:nvSpPr>
        <xdr:cNvPr id="262" name="n_2mainValue【体育館・プール】&#10;一人当たり面積">
          <a:extLst>
            <a:ext uri="{FF2B5EF4-FFF2-40B4-BE49-F238E27FC236}">
              <a16:creationId xmlns:a16="http://schemas.microsoft.com/office/drawing/2014/main" id="{D59D4065-6F90-4CC5-8832-1544EC1C2C1A}"/>
            </a:ext>
          </a:extLst>
        </xdr:cNvPr>
        <xdr:cNvSpPr txBox="1"/>
      </xdr:nvSpPr>
      <xdr:spPr>
        <a:xfrm>
          <a:off x="8515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1922</xdr:rowOff>
    </xdr:from>
    <xdr:ext cx="469744" cy="259045"/>
    <xdr:sp macro="" textlink="">
      <xdr:nvSpPr>
        <xdr:cNvPr id="263" name="n_3mainValue【体育館・プール】&#10;一人当たり面積">
          <a:extLst>
            <a:ext uri="{FF2B5EF4-FFF2-40B4-BE49-F238E27FC236}">
              <a16:creationId xmlns:a16="http://schemas.microsoft.com/office/drawing/2014/main" id="{9910DD48-13BD-4CCD-A51B-E329A10CE161}"/>
            </a:ext>
          </a:extLst>
        </xdr:cNvPr>
        <xdr:cNvSpPr txBox="1"/>
      </xdr:nvSpPr>
      <xdr:spPr>
        <a:xfrm>
          <a:off x="7626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5732</xdr:rowOff>
    </xdr:from>
    <xdr:ext cx="469744" cy="259045"/>
    <xdr:sp macro="" textlink="">
      <xdr:nvSpPr>
        <xdr:cNvPr id="264" name="n_4mainValue【体育館・プール】&#10;一人当たり面積">
          <a:extLst>
            <a:ext uri="{FF2B5EF4-FFF2-40B4-BE49-F238E27FC236}">
              <a16:creationId xmlns:a16="http://schemas.microsoft.com/office/drawing/2014/main" id="{22060C51-BAD7-4229-89ED-D867792A7C45}"/>
            </a:ext>
          </a:extLst>
        </xdr:cNvPr>
        <xdr:cNvSpPr txBox="1"/>
      </xdr:nvSpPr>
      <xdr:spPr>
        <a:xfrm>
          <a:off x="6737427"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C6869FB-1F22-43A0-9082-359465BA6B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407D817-AD55-40A9-B561-488F8451B1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4A6DF6E-380D-457D-86C1-1BA3EC5582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0CEBBE2-805F-48F2-AF79-CA9E4654EE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DFC2618-3F78-41DA-8796-0CC580A21A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2C7160C-0FC5-4FF3-BA65-189E875A89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FB46157-F12C-40C9-8567-F0AC7EA291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B42B087-A4DF-42C2-98DC-8980CF1DF8D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F6D9C0F-3F2F-4FA3-81AB-D57C91AEA2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70A7A71-489C-4268-B813-5AE591B932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7E0EBF3-2FE5-46C8-A544-3CA1E7A746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6243D22-9A6E-4CCF-B3BA-2A4F79C584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6FF7164B-0207-4FD7-B6B7-01E6C8B59E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827F466-4051-4A97-B1E8-B6B8496DD79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27A906AE-6FFF-4034-AA01-3169796D1F3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B70D639F-18F8-493A-9433-0AE35C16E3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20F50C0-C6AA-42E1-99BE-7CE98EAC68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8C3D50EE-E185-4D64-A366-A1F57F5658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F3614D6F-84BA-46E2-A996-3C23AC121CD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FB408824-8975-4A2D-90E5-BB209302AE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6A1DE5F-4893-44FE-B4F0-EBEDF1217E4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33353D1-444D-4CB1-99E3-B25A1C84A9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C7A5427-A098-45ED-85F9-1440652D68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EE4A3B2C-734E-44A6-AD9E-3FDE1A5407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A3DAA4C4-B55F-44A5-BF22-BC55067E6D98}"/>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5F0CE0B5-0914-4A0F-A15C-B6D99C927AE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F3675CD0-BFB3-44DE-83F5-7D7F9A4F70C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F256E658-7A75-4490-93F0-94B66EFBAC6B}"/>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276EE08B-52CC-4E51-A727-3F68CEA03777}"/>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0A83A87-FFBC-4F85-9D3C-F1F706BD6197}"/>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8E5F0FF8-DE58-41D6-9008-EAAEFD487198}"/>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8C4DC752-B95E-4C12-B906-CC423CAEF88C}"/>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1153B376-9E83-47ED-9C61-CD7E15C5EBE2}"/>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25700866-D37A-43D7-9C36-528D97310C75}"/>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4F9D41B2-45DD-40A1-ABFD-400E8119F2CF}"/>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67A4FB-3868-4B89-8BD0-AFAAC28938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67DD2A7-861E-465C-95EF-373817D3C9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0B68098-13F1-4AD7-81B4-243E9C3A7E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5349224-C015-4329-BF2F-A17FCB3948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790E29F-2B89-4BD0-9494-937E3B88F8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5" name="楕円 304">
          <a:extLst>
            <a:ext uri="{FF2B5EF4-FFF2-40B4-BE49-F238E27FC236}">
              <a16:creationId xmlns:a16="http://schemas.microsoft.com/office/drawing/2014/main" id="{5B7E8BA2-DEE6-46E3-AB4D-2301925A0481}"/>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BD40139C-F4F8-4F3D-8843-467523435C06}"/>
            </a:ext>
          </a:extLst>
        </xdr:cNvPr>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7" name="楕円 306">
          <a:extLst>
            <a:ext uri="{FF2B5EF4-FFF2-40B4-BE49-F238E27FC236}">
              <a16:creationId xmlns:a16="http://schemas.microsoft.com/office/drawing/2014/main" id="{1DF59692-3AC4-4825-A8B5-D4BE8239163F}"/>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152400</xdr:rowOff>
    </xdr:to>
    <xdr:cxnSp macro="">
      <xdr:nvCxnSpPr>
        <xdr:cNvPr id="308" name="直線コネクタ 307">
          <a:extLst>
            <a:ext uri="{FF2B5EF4-FFF2-40B4-BE49-F238E27FC236}">
              <a16:creationId xmlns:a16="http://schemas.microsoft.com/office/drawing/2014/main" id="{F1D6306C-59B6-41D1-8606-FFA37B86374F}"/>
            </a:ext>
          </a:extLst>
        </xdr:cNvPr>
        <xdr:cNvCxnSpPr/>
      </xdr:nvCxnSpPr>
      <xdr:spPr>
        <a:xfrm>
          <a:off x="3797300" y="14154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9" name="楕円 308">
          <a:extLst>
            <a:ext uri="{FF2B5EF4-FFF2-40B4-BE49-F238E27FC236}">
              <a16:creationId xmlns:a16="http://schemas.microsoft.com/office/drawing/2014/main" id="{A5F1849A-7448-4C35-8DB9-5A7716B75F2D}"/>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95250</xdr:rowOff>
    </xdr:to>
    <xdr:cxnSp macro="">
      <xdr:nvCxnSpPr>
        <xdr:cNvPr id="310" name="直線コネクタ 309">
          <a:extLst>
            <a:ext uri="{FF2B5EF4-FFF2-40B4-BE49-F238E27FC236}">
              <a16:creationId xmlns:a16="http://schemas.microsoft.com/office/drawing/2014/main" id="{159117AE-65D4-4D0E-B7C6-EF64D1E0E2D8}"/>
            </a:ext>
          </a:extLst>
        </xdr:cNvPr>
        <xdr:cNvCxnSpPr/>
      </xdr:nvCxnSpPr>
      <xdr:spPr>
        <a:xfrm>
          <a:off x="2908300" y="14097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11" name="楕円 310">
          <a:extLst>
            <a:ext uri="{FF2B5EF4-FFF2-40B4-BE49-F238E27FC236}">
              <a16:creationId xmlns:a16="http://schemas.microsoft.com/office/drawing/2014/main" id="{55BB475B-79EB-40D5-B9ED-68CA295EFBB3}"/>
            </a:ext>
          </a:extLst>
        </xdr:cNvPr>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38100</xdr:rowOff>
    </xdr:to>
    <xdr:cxnSp macro="">
      <xdr:nvCxnSpPr>
        <xdr:cNvPr id="312" name="直線コネクタ 311">
          <a:extLst>
            <a:ext uri="{FF2B5EF4-FFF2-40B4-BE49-F238E27FC236}">
              <a16:creationId xmlns:a16="http://schemas.microsoft.com/office/drawing/2014/main" id="{BA42C009-5E55-43CD-813F-2A4E742CB0DF}"/>
            </a:ext>
          </a:extLst>
        </xdr:cNvPr>
        <xdr:cNvCxnSpPr/>
      </xdr:nvCxnSpPr>
      <xdr:spPr>
        <a:xfrm>
          <a:off x="2019300" y="14039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3" name="楕円 312">
          <a:extLst>
            <a:ext uri="{FF2B5EF4-FFF2-40B4-BE49-F238E27FC236}">
              <a16:creationId xmlns:a16="http://schemas.microsoft.com/office/drawing/2014/main" id="{B39FF52D-1A4A-4B87-AEF7-DFCD0285C2CE}"/>
            </a:ext>
          </a:extLst>
        </xdr:cNvPr>
        <xdr:cNvSpPr/>
      </xdr:nvSpPr>
      <xdr:spPr>
        <a:xfrm>
          <a:off x="1079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81</xdr:row>
      <xdr:rowOff>152400</xdr:rowOff>
    </xdr:to>
    <xdr:cxnSp macro="">
      <xdr:nvCxnSpPr>
        <xdr:cNvPr id="314" name="直線コネクタ 313">
          <a:extLst>
            <a:ext uri="{FF2B5EF4-FFF2-40B4-BE49-F238E27FC236}">
              <a16:creationId xmlns:a16="http://schemas.microsoft.com/office/drawing/2014/main" id="{AA268B95-E8D9-4507-87CD-A46755E439C5}"/>
            </a:ext>
          </a:extLst>
        </xdr:cNvPr>
        <xdr:cNvCxnSpPr/>
      </xdr:nvCxnSpPr>
      <xdr:spPr>
        <a:xfrm>
          <a:off x="1130300" y="1398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id="{0B2C9B95-95D9-4C60-8288-C1F0E6FD4F92}"/>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id="{EDB0B360-04EF-4D55-863D-387A37A1DFE0}"/>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a:extLst>
            <a:ext uri="{FF2B5EF4-FFF2-40B4-BE49-F238E27FC236}">
              <a16:creationId xmlns:a16="http://schemas.microsoft.com/office/drawing/2014/main" id="{C8DACF67-5733-4923-B0B0-764D9011DF9C}"/>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a:extLst>
            <a:ext uri="{FF2B5EF4-FFF2-40B4-BE49-F238E27FC236}">
              <a16:creationId xmlns:a16="http://schemas.microsoft.com/office/drawing/2014/main" id="{32643157-CF9B-40CF-AD13-3F0A722A86AE}"/>
            </a:ext>
          </a:extLst>
        </xdr:cNvPr>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137177</xdr:rowOff>
    </xdr:from>
    <xdr:ext cx="405111" cy="259045"/>
    <xdr:sp macro="" textlink="">
      <xdr:nvSpPr>
        <xdr:cNvPr id="319" name="n_1mainValue【福祉施設】&#10;有形固定資産減価償却率">
          <a:extLst>
            <a:ext uri="{FF2B5EF4-FFF2-40B4-BE49-F238E27FC236}">
              <a16:creationId xmlns:a16="http://schemas.microsoft.com/office/drawing/2014/main" id="{9FD1D59D-E3A1-47AD-B93C-7AC1A05D85BC}"/>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20" name="n_2mainValue【福祉施設】&#10;有形固定資産減価償却率">
          <a:extLst>
            <a:ext uri="{FF2B5EF4-FFF2-40B4-BE49-F238E27FC236}">
              <a16:creationId xmlns:a16="http://schemas.microsoft.com/office/drawing/2014/main" id="{D112E0A9-AFA5-4AD9-8074-5E366EF683BE}"/>
            </a:ext>
          </a:extLst>
        </xdr:cNvPr>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321" name="n_3mainValue【福祉施設】&#10;有形固定資産減価償却率">
          <a:extLst>
            <a:ext uri="{FF2B5EF4-FFF2-40B4-BE49-F238E27FC236}">
              <a16:creationId xmlns:a16="http://schemas.microsoft.com/office/drawing/2014/main" id="{017EB3B2-1CE5-415D-A382-BCFC3C9ADFD6}"/>
            </a:ext>
          </a:extLst>
        </xdr:cNvPr>
        <xdr:cNvSpPr txBox="1"/>
      </xdr:nvSpPr>
      <xdr:spPr>
        <a:xfrm>
          <a:off x="1816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22" name="n_4mainValue【福祉施設】&#10;有形固定資産減価償却率">
          <a:extLst>
            <a:ext uri="{FF2B5EF4-FFF2-40B4-BE49-F238E27FC236}">
              <a16:creationId xmlns:a16="http://schemas.microsoft.com/office/drawing/2014/main" id="{4D6320E8-A3A6-49B7-97A6-6C64756B8EAB}"/>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8C1A317-4A45-4F34-979E-47F9E67971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2866349-FEAA-4618-8563-309DE4E221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7BA2BB8-95AA-464F-A64E-E9F8C948ED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3FCD811-6110-46F2-AE5F-DFC41AB6275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2F6906F-EF9D-43E2-B4FA-6AFAD3C213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FCA924F-0781-4497-ACE1-F6C211D94E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5C237C4-F7C3-4024-A1FC-AE94F552DC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A70613B-15E0-4C43-BD22-59852D6444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493EDFC-0180-4F8D-B3A3-051C4DC40C2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0251513-224E-451C-B529-41149A3F4A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3316C190-2F50-4F66-B696-27C6C7ECD87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16FAED31-80AE-4BD1-8D8A-AD7F41667F2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E071D4F5-7FEB-4B0B-ABD0-4143ED6DAD7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CF00325-CE1F-4D7B-BF68-0E0BF35013B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2697F72-2683-47B2-945F-4FA9593BEC4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77CD46D2-1214-4C0A-8616-646AC48A5E8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6D78F24A-8C82-49A8-8D59-3AB1B6B82ED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4225A98F-14E7-4E94-8225-BE077D4D5A6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E1E23D6-9348-4B01-AF0F-634B9744A7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AFFA2E3E-CE0E-447D-8B90-AA52D14AC01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99E60E60-81E7-4AE1-B563-CAA64A54E8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EADA07A2-EC89-4E4F-BA23-854A71E66368}"/>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1BEE8EE9-C096-4EAC-B792-0ED544763C2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9835C8A-4147-4996-AE47-0C650EA967D5}"/>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BC6FB693-468A-48B1-A4F3-301C7A5DE005}"/>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CF6A538E-3822-4D90-B538-A35DA16BA216}"/>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A6B163F5-37A3-4F30-B9E1-7D7929231B8F}"/>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74E17C12-1646-4659-AA02-89EDD04C1E24}"/>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DEE047BB-C893-487C-8FF3-F0C48E8D11A2}"/>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333B010C-1F3A-42DB-A6E8-CF8910EE24C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54C5D4B6-91EF-4042-B151-111BD624D83A}"/>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A1ADFE2F-E465-41AC-A673-CDD8CEA83F55}"/>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9960EE7-5DAE-4936-BB60-8ED0343CC5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A293846-A804-413C-832D-702C4ED8EB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604ADB7-34D3-4BAA-8911-C7C2ABCCF9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22A7963-D0EA-441D-87D1-ED79E0556E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5EB2A1D-E879-417A-A3CC-17F5598BD6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360" name="楕円 359">
          <a:extLst>
            <a:ext uri="{FF2B5EF4-FFF2-40B4-BE49-F238E27FC236}">
              <a16:creationId xmlns:a16="http://schemas.microsoft.com/office/drawing/2014/main" id="{BAB9BC5E-E9BA-4FC7-947B-6A6F55ADDE47}"/>
            </a:ext>
          </a:extLst>
        </xdr:cNvPr>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153688</xdr:rowOff>
    </xdr:from>
    <xdr:ext cx="469744" cy="259045"/>
    <xdr:sp macro="" textlink="">
      <xdr:nvSpPr>
        <xdr:cNvPr id="361" name="【福祉施設】&#10;一人当たり面積該当値テキスト">
          <a:extLst>
            <a:ext uri="{FF2B5EF4-FFF2-40B4-BE49-F238E27FC236}">
              <a16:creationId xmlns:a16="http://schemas.microsoft.com/office/drawing/2014/main" id="{7B78DC2E-18FD-456D-87D8-D2E2AC46FE94}"/>
            </a:ext>
          </a:extLst>
        </xdr:cNvPr>
        <xdr:cNvSpPr txBox="1"/>
      </xdr:nvSpPr>
      <xdr:spPr>
        <a:xfrm>
          <a:off x="10515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2" name="楕円 361">
          <a:extLst>
            <a:ext uri="{FF2B5EF4-FFF2-40B4-BE49-F238E27FC236}">
              <a16:creationId xmlns:a16="http://schemas.microsoft.com/office/drawing/2014/main" id="{58D476A1-64EB-4718-BAA5-D03D323A7BAA}"/>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118111</xdr:rowOff>
    </xdr:to>
    <xdr:cxnSp macro="">
      <xdr:nvCxnSpPr>
        <xdr:cNvPr id="363" name="直線コネクタ 362">
          <a:extLst>
            <a:ext uri="{FF2B5EF4-FFF2-40B4-BE49-F238E27FC236}">
              <a16:creationId xmlns:a16="http://schemas.microsoft.com/office/drawing/2014/main" id="{92A8DC2F-5C04-4E86-83EC-73DD4C38C5D6}"/>
            </a:ext>
          </a:extLst>
        </xdr:cNvPr>
        <xdr:cNvCxnSpPr/>
      </xdr:nvCxnSpPr>
      <xdr:spPr>
        <a:xfrm>
          <a:off x="9639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4" name="楕円 363">
          <a:extLst>
            <a:ext uri="{FF2B5EF4-FFF2-40B4-BE49-F238E27FC236}">
              <a16:creationId xmlns:a16="http://schemas.microsoft.com/office/drawing/2014/main" id="{C1AA75E2-E5BC-4060-8A67-4CAA6DBF1321}"/>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118111</xdr:rowOff>
    </xdr:to>
    <xdr:cxnSp macro="">
      <xdr:nvCxnSpPr>
        <xdr:cNvPr id="365" name="直線コネクタ 364">
          <a:extLst>
            <a:ext uri="{FF2B5EF4-FFF2-40B4-BE49-F238E27FC236}">
              <a16:creationId xmlns:a16="http://schemas.microsoft.com/office/drawing/2014/main" id="{A4A5BA5D-B235-4C2C-8328-23295B7DDDE7}"/>
            </a:ext>
          </a:extLst>
        </xdr:cNvPr>
        <xdr:cNvCxnSpPr/>
      </xdr:nvCxnSpPr>
      <xdr:spPr>
        <a:xfrm>
          <a:off x="8750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66" name="楕円 365">
          <a:extLst>
            <a:ext uri="{FF2B5EF4-FFF2-40B4-BE49-F238E27FC236}">
              <a16:creationId xmlns:a16="http://schemas.microsoft.com/office/drawing/2014/main" id="{3C15DBB9-F3D2-43C7-AE47-06492A7A4BBF}"/>
            </a:ext>
          </a:extLst>
        </xdr:cNvPr>
        <xdr:cNvSpPr/>
      </xdr:nvSpPr>
      <xdr:spPr>
        <a:xfrm>
          <a:off x="781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118111</xdr:rowOff>
    </xdr:to>
    <xdr:cxnSp macro="">
      <xdr:nvCxnSpPr>
        <xdr:cNvPr id="367" name="直線コネクタ 366">
          <a:extLst>
            <a:ext uri="{FF2B5EF4-FFF2-40B4-BE49-F238E27FC236}">
              <a16:creationId xmlns:a16="http://schemas.microsoft.com/office/drawing/2014/main" id="{737096A1-A81D-4AD2-AAD8-75FBD53885A6}"/>
            </a:ext>
          </a:extLst>
        </xdr:cNvPr>
        <xdr:cNvCxnSpPr/>
      </xdr:nvCxnSpPr>
      <xdr:spPr>
        <a:xfrm>
          <a:off x="7861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368" name="楕円 367">
          <a:extLst>
            <a:ext uri="{FF2B5EF4-FFF2-40B4-BE49-F238E27FC236}">
              <a16:creationId xmlns:a16="http://schemas.microsoft.com/office/drawing/2014/main" id="{EDA31A0A-E4FC-4CB4-8451-EC2FBD975BE4}"/>
            </a:ext>
          </a:extLst>
        </xdr:cNvPr>
        <xdr:cNvSpPr/>
      </xdr:nvSpPr>
      <xdr:spPr>
        <a:xfrm>
          <a:off x="6921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122682</xdr:rowOff>
    </xdr:to>
    <xdr:cxnSp macro="">
      <xdr:nvCxnSpPr>
        <xdr:cNvPr id="369" name="直線コネクタ 368">
          <a:extLst>
            <a:ext uri="{FF2B5EF4-FFF2-40B4-BE49-F238E27FC236}">
              <a16:creationId xmlns:a16="http://schemas.microsoft.com/office/drawing/2014/main" id="{FADDDC3F-95C0-4449-A863-D09491A3D400}"/>
            </a:ext>
          </a:extLst>
        </xdr:cNvPr>
        <xdr:cNvCxnSpPr/>
      </xdr:nvCxnSpPr>
      <xdr:spPr>
        <a:xfrm flipV="1">
          <a:off x="6972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697FEFE7-4E34-4004-8602-2A9C68A9DAED}"/>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8A322D37-B0B6-4DA7-B517-8D3F012DEFBC}"/>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9A138323-1BDC-48E5-B45F-B76CFB54C197}"/>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8E2626B3-F33C-41C8-B238-331A8FF16B4B}"/>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4" name="n_1mainValue【福祉施設】&#10;一人当たり面積">
          <a:extLst>
            <a:ext uri="{FF2B5EF4-FFF2-40B4-BE49-F238E27FC236}">
              <a16:creationId xmlns:a16="http://schemas.microsoft.com/office/drawing/2014/main" id="{6F9617AC-103E-4343-87CA-A4D21380E26E}"/>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5" name="n_2mainValue【福祉施設】&#10;一人当たり面積">
          <a:extLst>
            <a:ext uri="{FF2B5EF4-FFF2-40B4-BE49-F238E27FC236}">
              <a16:creationId xmlns:a16="http://schemas.microsoft.com/office/drawing/2014/main" id="{4DFA3D55-6F2D-49BE-A9FD-7F43B75924A4}"/>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76" name="n_3mainValue【福祉施設】&#10;一人当たり面積">
          <a:extLst>
            <a:ext uri="{FF2B5EF4-FFF2-40B4-BE49-F238E27FC236}">
              <a16:creationId xmlns:a16="http://schemas.microsoft.com/office/drawing/2014/main" id="{EE07FAE9-5F53-49B0-93D3-408142E667F3}"/>
            </a:ext>
          </a:extLst>
        </xdr:cNvPr>
        <xdr:cNvSpPr txBox="1"/>
      </xdr:nvSpPr>
      <xdr:spPr>
        <a:xfrm>
          <a:off x="7626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164609</xdr:rowOff>
    </xdr:from>
    <xdr:ext cx="469744" cy="259045"/>
    <xdr:sp macro="" textlink="">
      <xdr:nvSpPr>
        <xdr:cNvPr id="377" name="n_4mainValue【福祉施設】&#10;一人当たり面積">
          <a:extLst>
            <a:ext uri="{FF2B5EF4-FFF2-40B4-BE49-F238E27FC236}">
              <a16:creationId xmlns:a16="http://schemas.microsoft.com/office/drawing/2014/main" id="{99AF7B0C-B4AC-4090-AB1D-C8775B128A48}"/>
            </a:ext>
          </a:extLst>
        </xdr:cNvPr>
        <xdr:cNvSpPr txBox="1"/>
      </xdr:nvSpPr>
      <xdr:spPr>
        <a:xfrm>
          <a:off x="6737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505D732-7132-4052-A479-657FFF1BB6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8B80169-D249-4B2B-848F-18A7239F4F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3D82439-E2C7-4853-8CA5-72DDA95FE7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B8E621E-636F-46BE-8D69-A4467122F6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33D1A51-D285-429C-B6E6-A50B20CF3E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4451CF9-7E35-4986-88F3-3A60EF805C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E50B77D-5BBB-4B9D-B38F-8BB929FC6E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D604ED8-A5AB-44F9-900B-A378D37D3D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57F9DF44-EDB3-461B-87E3-89A9AA18E0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DEE5890-39BE-46E5-881A-3DA0E2A665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6C5EB574-E632-4783-B56E-0F4C7D4BE0E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AA3DF6BF-2FFB-439A-BAB2-64C16AF023E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48235F74-1013-4A25-BA90-09DBABE5CA1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15DD608-203B-4583-86A8-408FB132EBA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684B7DF2-1D45-4512-9E19-808E65FA0BD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32200F05-2EAB-49EF-BE96-2ECE31612DE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8B6B0C3-904D-4AC9-8CD4-623D67F3C8C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449146A5-3076-4AC5-9787-0E571A097A7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362F494B-29B7-441F-8711-92DDEFE0E0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8DB53830-4EE9-4314-BCD4-C280A07A85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4401DBE9-6834-42CA-A54C-C6F440E5D69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CDADB553-56E7-4823-A9B3-1D88F850FAF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768CA9C1-10BC-4E77-A99A-18AC0685DA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74454066-E011-42C3-BB98-B74624AF705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718FCC2A-F156-4F78-A0C7-39DFCFA0CE7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35550D88-219F-4969-94C0-EAFF8AACA617}"/>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7ACB0D30-84A6-4383-8440-AFCB88B4F59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156DAA25-8054-485F-83A8-88760AB75D3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A78A6F42-370A-4586-A6A7-A51EB20C0D0A}"/>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563D0DAB-48BD-4B8D-936C-4BC1D7569C33}"/>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874BA179-12D6-4CEE-B813-F50F65D740E8}"/>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A0437198-BF02-449F-ACE0-735BC398B55A}"/>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3DCB4519-2E3F-48AA-B205-749CA6C347AA}"/>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01356218-911C-4D19-AC70-2DA577CB8E37}"/>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2CB1DC09-6E79-4866-ABA8-F62A9C899E06}"/>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3C7E311A-13A3-4E24-8E03-FB3358F29676}"/>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144F602-62A3-4562-9CBA-308BD088EAE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451FE85-0B7B-497E-9D71-0FC8CCD991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ACCF202-0A34-46F5-89AD-EE7BE4E2C0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2B1653-00EF-4BF7-8DF6-18FFE75353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6CC4D94-F32C-4923-8A1E-3CA2C8B279C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23768</xdr:rowOff>
    </xdr:from>
    <xdr:to>
      <xdr:col>24</xdr:col>
      <xdr:colOff>114300</xdr:colOff>
      <xdr:row>104</xdr:row>
      <xdr:rowOff>125368</xdr:rowOff>
    </xdr:to>
    <xdr:sp macro="" textlink="">
      <xdr:nvSpPr>
        <xdr:cNvPr id="419" name="楕円 418">
          <a:extLst>
            <a:ext uri="{FF2B5EF4-FFF2-40B4-BE49-F238E27FC236}">
              <a16:creationId xmlns:a16="http://schemas.microsoft.com/office/drawing/2014/main" id="{70E9953C-6394-4B92-8294-BE5F9B4DD7C1}"/>
            </a:ext>
          </a:extLst>
        </xdr:cNvPr>
        <xdr:cNvSpPr/>
      </xdr:nvSpPr>
      <xdr:spPr>
        <a:xfrm>
          <a:off x="4584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46645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CDBFF7BC-A7EF-42B2-B4D8-BDAA7A3B3DBA}"/>
            </a:ext>
          </a:extLst>
        </xdr:cNvPr>
        <xdr:cNvSpPr txBox="1"/>
      </xdr:nvSpPr>
      <xdr:spPr>
        <a:xfrm>
          <a:off x="4673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157662</xdr:rowOff>
    </xdr:from>
    <xdr:to>
      <xdr:col>20</xdr:col>
      <xdr:colOff>38100</xdr:colOff>
      <xdr:row>104</xdr:row>
      <xdr:rowOff>87812</xdr:rowOff>
    </xdr:to>
    <xdr:sp macro="" textlink="">
      <xdr:nvSpPr>
        <xdr:cNvPr id="421" name="楕円 420">
          <a:extLst>
            <a:ext uri="{FF2B5EF4-FFF2-40B4-BE49-F238E27FC236}">
              <a16:creationId xmlns:a16="http://schemas.microsoft.com/office/drawing/2014/main" id="{DA52DCAA-40FD-4441-8744-0B63E0672ED8}"/>
            </a:ext>
          </a:extLst>
        </xdr:cNvPr>
        <xdr:cNvSpPr/>
      </xdr:nvSpPr>
      <xdr:spPr>
        <a:xfrm>
          <a:off x="3746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37012</xdr:rowOff>
    </xdr:from>
    <xdr:to>
      <xdr:col>24</xdr:col>
      <xdr:colOff>63500</xdr:colOff>
      <xdr:row>104</xdr:row>
      <xdr:rowOff>74568</xdr:rowOff>
    </xdr:to>
    <xdr:cxnSp macro="">
      <xdr:nvCxnSpPr>
        <xdr:cNvPr id="422" name="直線コネクタ 421">
          <a:extLst>
            <a:ext uri="{FF2B5EF4-FFF2-40B4-BE49-F238E27FC236}">
              <a16:creationId xmlns:a16="http://schemas.microsoft.com/office/drawing/2014/main" id="{71448F01-DBF4-4BCC-8E11-350C2F724FC6}"/>
            </a:ext>
          </a:extLst>
        </xdr:cNvPr>
        <xdr:cNvCxnSpPr/>
      </xdr:nvCxnSpPr>
      <xdr:spPr>
        <a:xfrm>
          <a:off x="3797300" y="1786781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xdr:rowOff>
    </xdr:from>
    <xdr:to>
      <xdr:col>15</xdr:col>
      <xdr:colOff>101600</xdr:colOff>
      <xdr:row>104</xdr:row>
      <xdr:rowOff>110671</xdr:rowOff>
    </xdr:to>
    <xdr:sp macro="" textlink="">
      <xdr:nvSpPr>
        <xdr:cNvPr id="423" name="楕円 422">
          <a:extLst>
            <a:ext uri="{FF2B5EF4-FFF2-40B4-BE49-F238E27FC236}">
              <a16:creationId xmlns:a16="http://schemas.microsoft.com/office/drawing/2014/main" id="{692D7297-0C59-467E-B350-07713B39B5FF}"/>
            </a:ext>
          </a:extLst>
        </xdr:cNvPr>
        <xdr:cNvSpPr/>
      </xdr:nvSpPr>
      <xdr:spPr>
        <a:xfrm>
          <a:off x="2857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37012</xdr:rowOff>
    </xdr:from>
    <xdr:to>
      <xdr:col>19</xdr:col>
      <xdr:colOff>177800</xdr:colOff>
      <xdr:row>104</xdr:row>
      <xdr:rowOff>59871</xdr:rowOff>
    </xdr:to>
    <xdr:cxnSp macro="">
      <xdr:nvCxnSpPr>
        <xdr:cNvPr id="424" name="直線コネクタ 423">
          <a:extLst>
            <a:ext uri="{FF2B5EF4-FFF2-40B4-BE49-F238E27FC236}">
              <a16:creationId xmlns:a16="http://schemas.microsoft.com/office/drawing/2014/main" id="{EBFA6BDA-CA79-4F90-8F76-BA5412C57237}"/>
            </a:ext>
          </a:extLst>
        </xdr:cNvPr>
        <xdr:cNvCxnSpPr/>
      </xdr:nvCxnSpPr>
      <xdr:spPr>
        <a:xfrm flipV="1">
          <a:off x="2908300" y="178678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146231</xdr:rowOff>
    </xdr:from>
    <xdr:to>
      <xdr:col>10</xdr:col>
      <xdr:colOff>165100</xdr:colOff>
      <xdr:row>104</xdr:row>
      <xdr:rowOff>76381</xdr:rowOff>
    </xdr:to>
    <xdr:sp macro="" textlink="">
      <xdr:nvSpPr>
        <xdr:cNvPr id="425" name="楕円 424">
          <a:extLst>
            <a:ext uri="{FF2B5EF4-FFF2-40B4-BE49-F238E27FC236}">
              <a16:creationId xmlns:a16="http://schemas.microsoft.com/office/drawing/2014/main" id="{C2263EED-B54C-46F4-9CA2-85F8D6CDEB95}"/>
            </a:ext>
          </a:extLst>
        </xdr:cNvPr>
        <xdr:cNvSpPr/>
      </xdr:nvSpPr>
      <xdr:spPr>
        <a:xfrm>
          <a:off x="1968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25581</xdr:rowOff>
    </xdr:from>
    <xdr:to>
      <xdr:col>15</xdr:col>
      <xdr:colOff>50800</xdr:colOff>
      <xdr:row>104</xdr:row>
      <xdr:rowOff>59871</xdr:rowOff>
    </xdr:to>
    <xdr:cxnSp macro="">
      <xdr:nvCxnSpPr>
        <xdr:cNvPr id="426" name="直線コネクタ 425">
          <a:extLst>
            <a:ext uri="{FF2B5EF4-FFF2-40B4-BE49-F238E27FC236}">
              <a16:creationId xmlns:a16="http://schemas.microsoft.com/office/drawing/2014/main" id="{DC3DF9AC-86F5-429F-B4B0-832D7DC22F9D}"/>
            </a:ext>
          </a:extLst>
        </xdr:cNvPr>
        <xdr:cNvCxnSpPr/>
      </xdr:nvCxnSpPr>
      <xdr:spPr>
        <a:xfrm>
          <a:off x="2019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134801</xdr:rowOff>
    </xdr:from>
    <xdr:to>
      <xdr:col>6</xdr:col>
      <xdr:colOff>38100</xdr:colOff>
      <xdr:row>104</xdr:row>
      <xdr:rowOff>64951</xdr:rowOff>
    </xdr:to>
    <xdr:sp macro="" textlink="">
      <xdr:nvSpPr>
        <xdr:cNvPr id="427" name="楕円 426">
          <a:extLst>
            <a:ext uri="{FF2B5EF4-FFF2-40B4-BE49-F238E27FC236}">
              <a16:creationId xmlns:a16="http://schemas.microsoft.com/office/drawing/2014/main" id="{1045045B-7550-4BCF-9141-74087FEC3973}"/>
            </a:ext>
          </a:extLst>
        </xdr:cNvPr>
        <xdr:cNvSpPr/>
      </xdr:nvSpPr>
      <xdr:spPr>
        <a:xfrm>
          <a:off x="1079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xdr:rowOff>
    </xdr:from>
    <xdr:to>
      <xdr:col>10</xdr:col>
      <xdr:colOff>114300</xdr:colOff>
      <xdr:row>104</xdr:row>
      <xdr:rowOff>25581</xdr:rowOff>
    </xdr:to>
    <xdr:cxnSp macro="">
      <xdr:nvCxnSpPr>
        <xdr:cNvPr id="428" name="直線コネクタ 427">
          <a:extLst>
            <a:ext uri="{FF2B5EF4-FFF2-40B4-BE49-F238E27FC236}">
              <a16:creationId xmlns:a16="http://schemas.microsoft.com/office/drawing/2014/main" id="{E7CC0BB0-3B70-48A9-BEA1-E15030AC75DF}"/>
            </a:ext>
          </a:extLst>
        </xdr:cNvPr>
        <xdr:cNvCxnSpPr/>
      </xdr:nvCxnSpPr>
      <xdr:spPr>
        <a:xfrm>
          <a:off x="1130300" y="178449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84B8CE98-1CFE-4824-ABC0-A485D670EE28}"/>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38275B8F-0B73-4434-93DB-4164B5CC08D2}"/>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7F56D710-ABD6-496B-A573-7B73EFEA2369}"/>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79DB89C6-296C-4DD4-997E-803C192AF34D}"/>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104339</xdr:rowOff>
    </xdr:from>
    <xdr:ext cx="405111" cy="259045"/>
    <xdr:sp macro="" textlink="">
      <xdr:nvSpPr>
        <xdr:cNvPr id="433" name="n_1mainValue【市民会館】&#10;有形固定資産減価償却率">
          <a:extLst>
            <a:ext uri="{FF2B5EF4-FFF2-40B4-BE49-F238E27FC236}">
              <a16:creationId xmlns:a16="http://schemas.microsoft.com/office/drawing/2014/main" id="{545DD8BE-A6E2-437C-97A4-69508E223CB9}"/>
            </a:ext>
          </a:extLst>
        </xdr:cNvPr>
        <xdr:cNvSpPr txBox="1"/>
      </xdr:nvSpPr>
      <xdr:spPr>
        <a:xfrm>
          <a:off x="35820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127198</xdr:rowOff>
    </xdr:from>
    <xdr:ext cx="405111" cy="259045"/>
    <xdr:sp macro="" textlink="">
      <xdr:nvSpPr>
        <xdr:cNvPr id="434" name="n_2mainValue【市民会館】&#10;有形固定資産減価償却率">
          <a:extLst>
            <a:ext uri="{FF2B5EF4-FFF2-40B4-BE49-F238E27FC236}">
              <a16:creationId xmlns:a16="http://schemas.microsoft.com/office/drawing/2014/main" id="{A86FD56B-ACAD-4918-BE3E-166FC6F74858}"/>
            </a:ext>
          </a:extLst>
        </xdr:cNvPr>
        <xdr:cNvSpPr txBox="1"/>
      </xdr:nvSpPr>
      <xdr:spPr>
        <a:xfrm>
          <a:off x="2705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92908</xdr:rowOff>
    </xdr:from>
    <xdr:ext cx="405111" cy="259045"/>
    <xdr:sp macro="" textlink="">
      <xdr:nvSpPr>
        <xdr:cNvPr id="435" name="n_3mainValue【市民会館】&#10;有形固定資産減価償却率">
          <a:extLst>
            <a:ext uri="{FF2B5EF4-FFF2-40B4-BE49-F238E27FC236}">
              <a16:creationId xmlns:a16="http://schemas.microsoft.com/office/drawing/2014/main" id="{40D5CA16-3340-4C23-B9C8-5ED20C581B74}"/>
            </a:ext>
          </a:extLst>
        </xdr:cNvPr>
        <xdr:cNvSpPr txBox="1"/>
      </xdr:nvSpPr>
      <xdr:spPr>
        <a:xfrm>
          <a:off x="1816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81478</xdr:rowOff>
    </xdr:from>
    <xdr:ext cx="405111" cy="259045"/>
    <xdr:sp macro="" textlink="">
      <xdr:nvSpPr>
        <xdr:cNvPr id="436" name="n_4mainValue【市民会館】&#10;有形固定資産減価償却率">
          <a:extLst>
            <a:ext uri="{FF2B5EF4-FFF2-40B4-BE49-F238E27FC236}">
              <a16:creationId xmlns:a16="http://schemas.microsoft.com/office/drawing/2014/main" id="{66EFFD50-D616-4DC3-9BCC-109B472F98CA}"/>
            </a:ext>
          </a:extLst>
        </xdr:cNvPr>
        <xdr:cNvSpPr txBox="1"/>
      </xdr:nvSpPr>
      <xdr:spPr>
        <a:xfrm>
          <a:off x="927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EFF7906-614A-4974-B3C1-05FB0F0DF7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321CFAF-9DDA-47C3-AC61-6041D339F9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7AE28C5-A7A5-47D0-B668-1EF432C58B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9C4D060-36DF-40C1-8384-97C95B8816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8C7A4AC-8658-4E89-B49C-FA42B43B0A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DBA201F-0A44-446A-BC75-E1A51183E9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27A66A73-25E8-4E96-BEF6-92520C52EC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6650402-3204-44AB-89F6-1A0EF6FD7B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549D48F9-E08F-4551-ADF4-E6EF2BBC70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33CED98-C5BD-4896-A097-6E049CB8CF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2FEA71AF-6327-43B2-9220-EA7D32B344C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2DC58EB-B5D2-42D7-AE38-274599974C6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CFA57ACA-9CD9-4474-BB36-74ADDA837A0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7C3DE255-3759-4563-9D4F-2F1BBBD3C1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50D66E0-9490-4051-BC98-8DC0FF54813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B33E20B9-60ED-49F2-9F13-F2958C7CC28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D3F2AEDD-0B90-48F5-9676-F71638C6811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A5D1BE3-B195-423A-ACA0-EEBD60AAC6A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792EED8C-61E4-4041-A070-D8EEFBBFEC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2FB0FDAF-331E-495B-A358-6C29FFCFE04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36C022F-257E-4987-A4B4-FCEFA7ABA9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AF7E101-2264-44AB-A629-A4B0F3EA73A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5139B286-98C4-46DD-9CA7-33B7132B81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3A0D7251-7BFB-418C-9195-C7EADB758A79}"/>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3F1AB8BE-13EB-4253-9C64-C9D19FF83E99}"/>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64A96E71-476F-4C84-A60D-598F3E48CA82}"/>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ABBB4D27-C0F4-4386-BCBD-0EF33C75DE38}"/>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3D400389-F3E4-49CB-A3A5-00859DE7C345}"/>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a:extLst>
            <a:ext uri="{FF2B5EF4-FFF2-40B4-BE49-F238E27FC236}">
              <a16:creationId xmlns:a16="http://schemas.microsoft.com/office/drawing/2014/main" id="{DF59C835-156A-462D-9AEE-0C2D020C1CE6}"/>
            </a:ext>
          </a:extLst>
        </xdr:cNvPr>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28CFC2CC-16B7-4B67-AE0B-97656D54D963}"/>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DB97EF4D-9104-4110-8B9E-E6252BA08AF1}"/>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977E6580-887B-4711-AB13-051CA62ADDCC}"/>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1A480C98-4C57-40ED-BED6-23FEBE0C2FC3}"/>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DDFE509B-5BF0-4FAE-9029-4FEB3B7DC3A3}"/>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1E6A1F6-1EAD-49D5-8294-0830EFD63A5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46A64A4-4015-4CBE-BCC0-C0539CFE209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FF28408-132D-48B1-88C8-B824F76CD8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2B719A-F462-45A7-B811-03A165291F4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1BD610D-E8F1-447B-9F33-E35FA6A362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107314</xdr:rowOff>
    </xdr:from>
    <xdr:to>
      <xdr:col>55</xdr:col>
      <xdr:colOff>50800</xdr:colOff>
      <xdr:row>108</xdr:row>
      <xdr:rowOff>37464</xdr:rowOff>
    </xdr:to>
    <xdr:sp macro="" textlink="">
      <xdr:nvSpPr>
        <xdr:cNvPr id="476" name="楕円 475">
          <a:extLst>
            <a:ext uri="{FF2B5EF4-FFF2-40B4-BE49-F238E27FC236}">
              <a16:creationId xmlns:a16="http://schemas.microsoft.com/office/drawing/2014/main" id="{06CCD655-87AA-420C-B412-B02BA7DDFA2D}"/>
            </a:ext>
          </a:extLst>
        </xdr:cNvPr>
        <xdr:cNvSpPr/>
      </xdr:nvSpPr>
      <xdr:spPr>
        <a:xfrm>
          <a:off x="104267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85741</xdr:rowOff>
    </xdr:from>
    <xdr:ext cx="469744" cy="259045"/>
    <xdr:sp macro="" textlink="">
      <xdr:nvSpPr>
        <xdr:cNvPr id="477" name="【市民会館】&#10;一人当たり面積該当値テキスト">
          <a:extLst>
            <a:ext uri="{FF2B5EF4-FFF2-40B4-BE49-F238E27FC236}">
              <a16:creationId xmlns:a16="http://schemas.microsoft.com/office/drawing/2014/main" id="{3A308539-604B-41C0-BFA1-D84D419F90ED}"/>
            </a:ext>
          </a:extLst>
        </xdr:cNvPr>
        <xdr:cNvSpPr txBox="1"/>
      </xdr:nvSpPr>
      <xdr:spPr>
        <a:xfrm>
          <a:off x="10515600"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8" name="楕円 477">
          <a:extLst>
            <a:ext uri="{FF2B5EF4-FFF2-40B4-BE49-F238E27FC236}">
              <a16:creationId xmlns:a16="http://schemas.microsoft.com/office/drawing/2014/main" id="{A8910ED4-51BD-4D27-86D0-F8AD892A302E}"/>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158114</xdr:rowOff>
    </xdr:from>
    <xdr:to>
      <xdr:col>55</xdr:col>
      <xdr:colOff>0</xdr:colOff>
      <xdr:row>107</xdr:row>
      <xdr:rowOff>160020</xdr:rowOff>
    </xdr:to>
    <xdr:cxnSp macro="">
      <xdr:nvCxnSpPr>
        <xdr:cNvPr id="479" name="直線コネクタ 478">
          <a:extLst>
            <a:ext uri="{FF2B5EF4-FFF2-40B4-BE49-F238E27FC236}">
              <a16:creationId xmlns:a16="http://schemas.microsoft.com/office/drawing/2014/main" id="{87200FFE-7F65-4412-B9B1-E6A72C47FD02}"/>
            </a:ext>
          </a:extLst>
        </xdr:cNvPr>
        <xdr:cNvCxnSpPr/>
      </xdr:nvCxnSpPr>
      <xdr:spPr>
        <a:xfrm flipV="1">
          <a:off x="9639300" y="185032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111125</xdr:rowOff>
    </xdr:from>
    <xdr:to>
      <xdr:col>46</xdr:col>
      <xdr:colOff>38100</xdr:colOff>
      <xdr:row>108</xdr:row>
      <xdr:rowOff>41275</xdr:rowOff>
    </xdr:to>
    <xdr:sp macro="" textlink="">
      <xdr:nvSpPr>
        <xdr:cNvPr id="480" name="楕円 479">
          <a:extLst>
            <a:ext uri="{FF2B5EF4-FFF2-40B4-BE49-F238E27FC236}">
              <a16:creationId xmlns:a16="http://schemas.microsoft.com/office/drawing/2014/main" id="{670CDA10-4C81-4779-9293-5F83F10A40A4}"/>
            </a:ext>
          </a:extLst>
        </xdr:cNvPr>
        <xdr:cNvSpPr/>
      </xdr:nvSpPr>
      <xdr:spPr>
        <a:xfrm>
          <a:off x="8699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161925</xdr:rowOff>
    </xdr:to>
    <xdr:cxnSp macro="">
      <xdr:nvCxnSpPr>
        <xdr:cNvPr id="481" name="直線コネクタ 480">
          <a:extLst>
            <a:ext uri="{FF2B5EF4-FFF2-40B4-BE49-F238E27FC236}">
              <a16:creationId xmlns:a16="http://schemas.microsoft.com/office/drawing/2014/main" id="{F5D10625-0BB8-45DC-9157-EB3361ED4D8B}"/>
            </a:ext>
          </a:extLst>
        </xdr:cNvPr>
        <xdr:cNvCxnSpPr/>
      </xdr:nvCxnSpPr>
      <xdr:spPr>
        <a:xfrm flipV="1">
          <a:off x="8750300" y="1850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111125</xdr:rowOff>
    </xdr:from>
    <xdr:to>
      <xdr:col>41</xdr:col>
      <xdr:colOff>101600</xdr:colOff>
      <xdr:row>108</xdr:row>
      <xdr:rowOff>41275</xdr:rowOff>
    </xdr:to>
    <xdr:sp macro="" textlink="">
      <xdr:nvSpPr>
        <xdr:cNvPr id="482" name="楕円 481">
          <a:extLst>
            <a:ext uri="{FF2B5EF4-FFF2-40B4-BE49-F238E27FC236}">
              <a16:creationId xmlns:a16="http://schemas.microsoft.com/office/drawing/2014/main" id="{2CB48181-ED64-4509-AA18-62E1693DCEAA}"/>
            </a:ext>
          </a:extLst>
        </xdr:cNvPr>
        <xdr:cNvSpPr/>
      </xdr:nvSpPr>
      <xdr:spPr>
        <a:xfrm>
          <a:off x="7810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161925</xdr:rowOff>
    </xdr:from>
    <xdr:to>
      <xdr:col>45</xdr:col>
      <xdr:colOff>177800</xdr:colOff>
      <xdr:row>107</xdr:row>
      <xdr:rowOff>161925</xdr:rowOff>
    </xdr:to>
    <xdr:cxnSp macro="">
      <xdr:nvCxnSpPr>
        <xdr:cNvPr id="483" name="直線コネクタ 482">
          <a:extLst>
            <a:ext uri="{FF2B5EF4-FFF2-40B4-BE49-F238E27FC236}">
              <a16:creationId xmlns:a16="http://schemas.microsoft.com/office/drawing/2014/main" id="{AEA17A46-C06C-44DC-AF6B-DD11BEE90A0E}"/>
            </a:ext>
          </a:extLst>
        </xdr:cNvPr>
        <xdr:cNvCxnSpPr/>
      </xdr:nvCxnSpPr>
      <xdr:spPr>
        <a:xfrm>
          <a:off x="7861300" y="18507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484" name="楕円 483">
          <a:extLst>
            <a:ext uri="{FF2B5EF4-FFF2-40B4-BE49-F238E27FC236}">
              <a16:creationId xmlns:a16="http://schemas.microsoft.com/office/drawing/2014/main" id="{5845E723-BD1E-425D-8A23-C7F3EEB3607A}"/>
            </a:ext>
          </a:extLst>
        </xdr:cNvPr>
        <xdr:cNvSpPr/>
      </xdr:nvSpPr>
      <xdr:spPr>
        <a:xfrm>
          <a:off x="692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161925</xdr:rowOff>
    </xdr:from>
    <xdr:to>
      <xdr:col>41</xdr:col>
      <xdr:colOff>50800</xdr:colOff>
      <xdr:row>107</xdr:row>
      <xdr:rowOff>163830</xdr:rowOff>
    </xdr:to>
    <xdr:cxnSp macro="">
      <xdr:nvCxnSpPr>
        <xdr:cNvPr id="485" name="直線コネクタ 484">
          <a:extLst>
            <a:ext uri="{FF2B5EF4-FFF2-40B4-BE49-F238E27FC236}">
              <a16:creationId xmlns:a16="http://schemas.microsoft.com/office/drawing/2014/main" id="{405F4B15-4316-4B0B-B86F-DB98C1F8E661}"/>
            </a:ext>
          </a:extLst>
        </xdr:cNvPr>
        <xdr:cNvCxnSpPr/>
      </xdr:nvCxnSpPr>
      <xdr:spPr>
        <a:xfrm flipV="1">
          <a:off x="6972300" y="1850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a:extLst>
            <a:ext uri="{FF2B5EF4-FFF2-40B4-BE49-F238E27FC236}">
              <a16:creationId xmlns:a16="http://schemas.microsoft.com/office/drawing/2014/main" id="{5EEE5F85-3955-42EB-BE40-53650B33DF32}"/>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87" name="n_2aveValue【市民会館】&#10;一人当たり面積">
          <a:extLst>
            <a:ext uri="{FF2B5EF4-FFF2-40B4-BE49-F238E27FC236}">
              <a16:creationId xmlns:a16="http://schemas.microsoft.com/office/drawing/2014/main" id="{01269014-5E19-4645-8654-1A4D716FFFC8}"/>
            </a:ext>
          </a:extLst>
        </xdr:cNvPr>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a:extLst>
            <a:ext uri="{FF2B5EF4-FFF2-40B4-BE49-F238E27FC236}">
              <a16:creationId xmlns:a16="http://schemas.microsoft.com/office/drawing/2014/main" id="{411BEC8A-836A-4A94-BD10-CBA644B2BDCF}"/>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89" name="n_4aveValue【市民会館】&#10;一人当たり面積">
          <a:extLst>
            <a:ext uri="{FF2B5EF4-FFF2-40B4-BE49-F238E27FC236}">
              <a16:creationId xmlns:a16="http://schemas.microsoft.com/office/drawing/2014/main" id="{9E695313-D8AA-4ED5-A47F-45FD1A740203}"/>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90" name="n_1mainValue【市民会館】&#10;一人当たり面積">
          <a:extLst>
            <a:ext uri="{FF2B5EF4-FFF2-40B4-BE49-F238E27FC236}">
              <a16:creationId xmlns:a16="http://schemas.microsoft.com/office/drawing/2014/main" id="{3A4D14D0-0695-484A-A77D-7C003EF14D97}"/>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32402</xdr:rowOff>
    </xdr:from>
    <xdr:ext cx="469744" cy="259045"/>
    <xdr:sp macro="" textlink="">
      <xdr:nvSpPr>
        <xdr:cNvPr id="491" name="n_2mainValue【市民会館】&#10;一人当たり面積">
          <a:extLst>
            <a:ext uri="{FF2B5EF4-FFF2-40B4-BE49-F238E27FC236}">
              <a16:creationId xmlns:a16="http://schemas.microsoft.com/office/drawing/2014/main" id="{DE7BB1A7-B8B2-470A-A0A7-FC9F7F0EDFA3}"/>
            </a:ext>
          </a:extLst>
        </xdr:cNvPr>
        <xdr:cNvSpPr txBox="1"/>
      </xdr:nvSpPr>
      <xdr:spPr>
        <a:xfrm>
          <a:off x="8515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32402</xdr:rowOff>
    </xdr:from>
    <xdr:ext cx="469744" cy="259045"/>
    <xdr:sp macro="" textlink="">
      <xdr:nvSpPr>
        <xdr:cNvPr id="492" name="n_3mainValue【市民会館】&#10;一人当たり面積">
          <a:extLst>
            <a:ext uri="{FF2B5EF4-FFF2-40B4-BE49-F238E27FC236}">
              <a16:creationId xmlns:a16="http://schemas.microsoft.com/office/drawing/2014/main" id="{C683E317-2FAD-495E-A3BD-C856BF4AF057}"/>
            </a:ext>
          </a:extLst>
        </xdr:cNvPr>
        <xdr:cNvSpPr txBox="1"/>
      </xdr:nvSpPr>
      <xdr:spPr>
        <a:xfrm>
          <a:off x="7626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493" name="n_4mainValue【市民会館】&#10;一人当たり面積">
          <a:extLst>
            <a:ext uri="{FF2B5EF4-FFF2-40B4-BE49-F238E27FC236}">
              <a16:creationId xmlns:a16="http://schemas.microsoft.com/office/drawing/2014/main" id="{610C0AE5-6C3C-476D-B1C0-6F8FF5A9FB0D}"/>
            </a:ext>
          </a:extLst>
        </xdr:cNvPr>
        <xdr:cNvSpPr txBox="1"/>
      </xdr:nvSpPr>
      <xdr:spPr>
        <a:xfrm>
          <a:off x="6737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410044B-D9C3-462A-A080-DF076030D4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BD93A37-1C9C-419B-8F5A-97564EB1C0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69A1E29-C957-42BA-A910-9614F6447F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A47022BF-4188-402C-B0A9-75D15FEA24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4E957D7-A70D-4F01-A266-AB3BA7A95E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DDF29C8-691A-40EB-BDF7-1430417C85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3825BC5-2E58-4F9B-A23A-5BF32A28E4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D49F230B-493A-4C95-85BD-91C9637B6C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AF9C405-11C5-4BAB-9792-7845129121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9141C79-770B-4FE8-AB6C-CFC4EBDD62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521D1D91-72F2-4EFF-99E1-7A1F7E76D0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B50DB2C7-5731-414F-93D1-DD32D2A724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1A42CB0C-CFF7-4949-B502-29E92E5D3E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76598870-7927-47E5-BD3D-D0FC93854F7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82E5F6A7-909E-4A2A-A8EC-395BE501BD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2BCB6A1F-7BA3-417C-8186-8D5A2919028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94109755-D207-4E87-AADD-1ABACC7DCE3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4C6B9AA-ECCF-4546-A2CB-ED07162259A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85ADBA20-4804-4AE9-BAC5-DD20CC5BA6E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3F01057F-D22D-4DDD-9FA5-4161220E73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6F96EEB9-0959-406E-AF2E-3926C5781B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94655312-6CDC-4A67-A5D9-7F84C7F5177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5CD8208F-559A-4D1F-8EC0-1BDC2D09FB4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E7CEDC32-82DC-417D-994D-DCF41019B7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C9C78F3C-D910-4DF8-8A6D-934F242FC1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6DDA72F3-E42A-4F9E-AF42-C9B12A6A499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7C478AB2-8795-4019-BF38-27B80776CE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1E2BEEF0-A72E-48E0-BC50-D95D99DC477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94558E1-FD55-42BF-B88C-626CC96DE824}"/>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5BF8D087-0EF6-4693-AE67-A396714829BA}"/>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57B04591-6DE9-4773-9B81-EC37F3D3C7F1}"/>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F090B680-FBF2-4357-AAFA-224274675CD1}"/>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BFB21A72-856B-496D-9B71-1B4F25A7EFED}"/>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52DF6C96-1708-422D-8777-B3FD2842B857}"/>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F96E51EA-FB43-4149-9C72-E4CB76D911BA}"/>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9FA7FBC2-9888-4D0B-9A8D-61C607247313}"/>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CF5E3EB-2561-491F-A1AB-1FA63FAEF1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2B45071-8FCC-4350-8F8A-D85BD518FC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7D2B26F-1B5A-47AC-A9C8-36B825EADC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58F02F-45D2-4B96-B422-B41C991EE9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CB3DF19-12A6-44F3-9207-D3960F2A49A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66222</xdr:rowOff>
    </xdr:from>
    <xdr:to>
      <xdr:col>85</xdr:col>
      <xdr:colOff>177800</xdr:colOff>
      <xdr:row>36</xdr:row>
      <xdr:rowOff>167822</xdr:rowOff>
    </xdr:to>
    <xdr:sp macro="" textlink="">
      <xdr:nvSpPr>
        <xdr:cNvPr id="535" name="楕円 534">
          <a:extLst>
            <a:ext uri="{FF2B5EF4-FFF2-40B4-BE49-F238E27FC236}">
              <a16:creationId xmlns:a16="http://schemas.microsoft.com/office/drawing/2014/main" id="{C47FE1B6-CD01-4A24-B777-E2E92F344F9D}"/>
            </a:ext>
          </a:extLst>
        </xdr:cNvPr>
        <xdr:cNvSpPr/>
      </xdr:nvSpPr>
      <xdr:spPr>
        <a:xfrm>
          <a:off x="162687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89099</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87E57C3-3094-4911-BC8E-DC43235A550F}"/>
            </a:ext>
          </a:extLst>
        </xdr:cNvPr>
        <xdr:cNvSpPr txBox="1"/>
      </xdr:nvSpPr>
      <xdr:spPr>
        <a:xfrm>
          <a:off x="16357600"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537" name="楕円 536">
          <a:extLst>
            <a:ext uri="{FF2B5EF4-FFF2-40B4-BE49-F238E27FC236}">
              <a16:creationId xmlns:a16="http://schemas.microsoft.com/office/drawing/2014/main" id="{82412C11-F86C-415F-9A70-D5641C4C5566}"/>
            </a:ext>
          </a:extLst>
        </xdr:cNvPr>
        <xdr:cNvSpPr/>
      </xdr:nvSpPr>
      <xdr:spPr>
        <a:xfrm>
          <a:off x="15430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30480</xdr:rowOff>
    </xdr:from>
    <xdr:to>
      <xdr:col>85</xdr:col>
      <xdr:colOff>127000</xdr:colOff>
      <xdr:row>36</xdr:row>
      <xdr:rowOff>117022</xdr:rowOff>
    </xdr:to>
    <xdr:cxnSp macro="">
      <xdr:nvCxnSpPr>
        <xdr:cNvPr id="538" name="直線コネクタ 537">
          <a:extLst>
            <a:ext uri="{FF2B5EF4-FFF2-40B4-BE49-F238E27FC236}">
              <a16:creationId xmlns:a16="http://schemas.microsoft.com/office/drawing/2014/main" id="{B94BE0EF-FEC8-47A8-93F7-147F36AB7D75}"/>
            </a:ext>
          </a:extLst>
        </xdr:cNvPr>
        <xdr:cNvCxnSpPr/>
      </xdr:nvCxnSpPr>
      <xdr:spPr>
        <a:xfrm>
          <a:off x="15481300" y="6031230"/>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85816</xdr:rowOff>
    </xdr:from>
    <xdr:to>
      <xdr:col>76</xdr:col>
      <xdr:colOff>165100</xdr:colOff>
      <xdr:row>35</xdr:row>
      <xdr:rowOff>15966</xdr:rowOff>
    </xdr:to>
    <xdr:sp macro="" textlink="">
      <xdr:nvSpPr>
        <xdr:cNvPr id="539" name="楕円 538">
          <a:extLst>
            <a:ext uri="{FF2B5EF4-FFF2-40B4-BE49-F238E27FC236}">
              <a16:creationId xmlns:a16="http://schemas.microsoft.com/office/drawing/2014/main" id="{973C4986-F07A-470F-B963-47322F23BCCF}"/>
            </a:ext>
          </a:extLst>
        </xdr:cNvPr>
        <xdr:cNvSpPr/>
      </xdr:nvSpPr>
      <xdr:spPr>
        <a:xfrm>
          <a:off x="145415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136616</xdr:rowOff>
    </xdr:from>
    <xdr:to>
      <xdr:col>81</xdr:col>
      <xdr:colOff>50800</xdr:colOff>
      <xdr:row>35</xdr:row>
      <xdr:rowOff>30480</xdr:rowOff>
    </xdr:to>
    <xdr:cxnSp macro="">
      <xdr:nvCxnSpPr>
        <xdr:cNvPr id="540" name="直線コネクタ 539">
          <a:extLst>
            <a:ext uri="{FF2B5EF4-FFF2-40B4-BE49-F238E27FC236}">
              <a16:creationId xmlns:a16="http://schemas.microsoft.com/office/drawing/2014/main" id="{CD46B799-4C72-44FB-B188-2FDF52A8AA51}"/>
            </a:ext>
          </a:extLst>
        </xdr:cNvPr>
        <xdr:cNvCxnSpPr/>
      </xdr:nvCxnSpPr>
      <xdr:spPr>
        <a:xfrm>
          <a:off x="14592300" y="596591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69487</xdr:rowOff>
    </xdr:from>
    <xdr:to>
      <xdr:col>72</xdr:col>
      <xdr:colOff>38100</xdr:colOff>
      <xdr:row>34</xdr:row>
      <xdr:rowOff>171087</xdr:rowOff>
    </xdr:to>
    <xdr:sp macro="" textlink="">
      <xdr:nvSpPr>
        <xdr:cNvPr id="541" name="楕円 540">
          <a:extLst>
            <a:ext uri="{FF2B5EF4-FFF2-40B4-BE49-F238E27FC236}">
              <a16:creationId xmlns:a16="http://schemas.microsoft.com/office/drawing/2014/main" id="{B7BF2933-80A6-44A5-A660-EAC4FB841198}"/>
            </a:ext>
          </a:extLst>
        </xdr:cNvPr>
        <xdr:cNvSpPr/>
      </xdr:nvSpPr>
      <xdr:spPr>
        <a:xfrm>
          <a:off x="136525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120287</xdr:rowOff>
    </xdr:from>
    <xdr:to>
      <xdr:col>76</xdr:col>
      <xdr:colOff>114300</xdr:colOff>
      <xdr:row>34</xdr:row>
      <xdr:rowOff>136616</xdr:rowOff>
    </xdr:to>
    <xdr:cxnSp macro="">
      <xdr:nvCxnSpPr>
        <xdr:cNvPr id="542" name="直線コネクタ 541">
          <a:extLst>
            <a:ext uri="{FF2B5EF4-FFF2-40B4-BE49-F238E27FC236}">
              <a16:creationId xmlns:a16="http://schemas.microsoft.com/office/drawing/2014/main" id="{EF66E41C-8DEF-4A0C-B54F-B53C99B2318A}"/>
            </a:ext>
          </a:extLst>
        </xdr:cNvPr>
        <xdr:cNvCxnSpPr/>
      </xdr:nvCxnSpPr>
      <xdr:spPr>
        <a:xfrm>
          <a:off x="13703300" y="59495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25400</xdr:rowOff>
    </xdr:from>
    <xdr:to>
      <xdr:col>67</xdr:col>
      <xdr:colOff>101600</xdr:colOff>
      <xdr:row>34</xdr:row>
      <xdr:rowOff>127000</xdr:rowOff>
    </xdr:to>
    <xdr:sp macro="" textlink="">
      <xdr:nvSpPr>
        <xdr:cNvPr id="543" name="楕円 542">
          <a:extLst>
            <a:ext uri="{FF2B5EF4-FFF2-40B4-BE49-F238E27FC236}">
              <a16:creationId xmlns:a16="http://schemas.microsoft.com/office/drawing/2014/main" id="{1C3CBFBB-3DF4-4EE1-B7F2-B6242D59EB92}"/>
            </a:ext>
          </a:extLst>
        </xdr:cNvPr>
        <xdr:cNvSpPr/>
      </xdr:nvSpPr>
      <xdr:spPr>
        <a:xfrm>
          <a:off x="1276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76200</xdr:rowOff>
    </xdr:from>
    <xdr:to>
      <xdr:col>71</xdr:col>
      <xdr:colOff>177800</xdr:colOff>
      <xdr:row>34</xdr:row>
      <xdr:rowOff>120287</xdr:rowOff>
    </xdr:to>
    <xdr:cxnSp macro="">
      <xdr:nvCxnSpPr>
        <xdr:cNvPr id="544" name="直線コネクタ 543">
          <a:extLst>
            <a:ext uri="{FF2B5EF4-FFF2-40B4-BE49-F238E27FC236}">
              <a16:creationId xmlns:a16="http://schemas.microsoft.com/office/drawing/2014/main" id="{5F7A7918-0E09-485F-83AE-631339FA576F}"/>
            </a:ext>
          </a:extLst>
        </xdr:cNvPr>
        <xdr:cNvCxnSpPr/>
      </xdr:nvCxnSpPr>
      <xdr:spPr>
        <a:xfrm>
          <a:off x="12814300" y="59055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9D0CF5C-D526-4D01-AE3F-820A15447921}"/>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4B9A96D-F562-4392-9193-618F6227BD53}"/>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2E5D541-4C02-4809-8021-EC2512603B1A}"/>
            </a:ext>
          </a:extLst>
        </xdr:cNvPr>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58BC8F8F-C131-403F-814A-1FC9D885795C}"/>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97807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37DEA91-1C60-4E9F-918B-63789A0F9934}"/>
            </a:ext>
          </a:extLst>
        </xdr:cNvPr>
        <xdr:cNvSpPr txBox="1"/>
      </xdr:nvSpPr>
      <xdr:spPr>
        <a:xfrm>
          <a:off x="15266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32493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E19289D-BBC7-4AD7-ACED-CA8F54A426AF}"/>
            </a:ext>
          </a:extLst>
        </xdr:cNvPr>
        <xdr:cNvSpPr txBox="1"/>
      </xdr:nvSpPr>
      <xdr:spPr>
        <a:xfrm>
          <a:off x="14389744" y="56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16164</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F92AD57-3D84-4B6A-933F-322D40B72C05}"/>
            </a:ext>
          </a:extLst>
        </xdr:cNvPr>
        <xdr:cNvSpPr txBox="1"/>
      </xdr:nvSpPr>
      <xdr:spPr>
        <a:xfrm>
          <a:off x="135007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2A8ED0B-87B9-4028-BD12-2B690AD6F73F}"/>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5B43E0E0-06A2-40C2-BC3A-BF0545F352F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38242BE-71F1-4292-8A44-8CECC0974C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1330CD7-15F8-4152-BB3E-5611EA3931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205D07DB-BFA6-46D8-BB18-810700D8ED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45CFB36A-3908-4158-870F-338123D664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7D13797B-3D76-4208-8CE0-ABA2744401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522C4FBE-D79B-4F29-B6A1-F987E04A5C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96F022C-0319-4B86-B9AE-B1552743A8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35667BB-2D86-4102-870B-B82A4ECB96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531B25F-ECB6-43A9-98B9-2330AD2262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1D502DBE-BEA7-496B-A0AD-E17737D72D4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84AECF71-1B93-4CE9-B4B0-F6D59CBB90C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F7F71FB0-4442-4185-8175-4D0FD07F437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25224E4A-6DB1-4144-A553-C26FBB0A192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D2D71D06-13FB-40A1-A2EC-010AEC2131E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2784092D-8DA0-4CE5-A593-9F6C6DFDFF8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8FD00530-5DFF-4893-82FB-CFBC1010E35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370E88B0-8818-4FF9-A7E2-9DE845B3727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8EFD8A1-DBA0-47C7-ACBD-84531765B3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B3C861D6-8E0E-43E9-A981-069B264E6A3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D1FFBA62-2A2D-446C-9E10-B18AF64A81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F38B9CF8-A436-4E17-8F95-F5ED9C9C705A}"/>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9E76FF68-47B6-4E0C-B8F8-7F1EEAD60047}"/>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8EDFDEF4-EA22-43F5-9571-35783E0D1406}"/>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C269C198-5388-45F1-8287-7F04EDAC77AB}"/>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1FE0ECF3-A3A6-40FB-A0B0-7E5BB13E75BB}"/>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F9905B03-F2C3-405A-855F-0C6F7E424F61}"/>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282BAED6-4B03-4E7A-A007-AB274C82999C}"/>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FD3EC30C-E375-4E3E-80F7-5C7A4946220F}"/>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BC71485A-C4A2-4942-83CA-81FBE0A40E67}"/>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88CD1EE1-A934-439F-934C-3A06268DB955}"/>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C065E68C-1CCA-4C32-B923-A7413C45B0BC}"/>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201A5FF-6565-480E-988F-3748098339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292E497-7CB2-4F6A-ABF8-AC8461D846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E77078A-5BA3-4A5C-A2CF-583DDADEFF4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6864C4-B5F3-4BA7-907E-A14469B31A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44BA210-1C62-4B71-BF5B-3726DA8095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121248</xdr:rowOff>
    </xdr:from>
    <xdr:to>
      <xdr:col>116</xdr:col>
      <xdr:colOff>114300</xdr:colOff>
      <xdr:row>41</xdr:row>
      <xdr:rowOff>51398</xdr:rowOff>
    </xdr:to>
    <xdr:sp macro="" textlink="">
      <xdr:nvSpPr>
        <xdr:cNvPr id="590" name="楕円 589">
          <a:extLst>
            <a:ext uri="{FF2B5EF4-FFF2-40B4-BE49-F238E27FC236}">
              <a16:creationId xmlns:a16="http://schemas.microsoft.com/office/drawing/2014/main" id="{66F7A44F-1507-48F7-92E7-B9455369EC45}"/>
            </a:ext>
          </a:extLst>
        </xdr:cNvPr>
        <xdr:cNvSpPr/>
      </xdr:nvSpPr>
      <xdr:spPr>
        <a:xfrm>
          <a:off x="22110700" y="697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99675</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98089C49-9A91-4019-AFC2-57FB136E75C6}"/>
            </a:ext>
          </a:extLst>
        </xdr:cNvPr>
        <xdr:cNvSpPr txBox="1"/>
      </xdr:nvSpPr>
      <xdr:spPr>
        <a:xfrm>
          <a:off x="22199600" y="69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140358</xdr:rowOff>
    </xdr:from>
    <xdr:to>
      <xdr:col>112</xdr:col>
      <xdr:colOff>38100</xdr:colOff>
      <xdr:row>41</xdr:row>
      <xdr:rowOff>70508</xdr:rowOff>
    </xdr:to>
    <xdr:sp macro="" textlink="">
      <xdr:nvSpPr>
        <xdr:cNvPr id="592" name="楕円 591">
          <a:extLst>
            <a:ext uri="{FF2B5EF4-FFF2-40B4-BE49-F238E27FC236}">
              <a16:creationId xmlns:a16="http://schemas.microsoft.com/office/drawing/2014/main" id="{0032F1BF-3E66-4E01-8EF3-0E223073E4A6}"/>
            </a:ext>
          </a:extLst>
        </xdr:cNvPr>
        <xdr:cNvSpPr/>
      </xdr:nvSpPr>
      <xdr:spPr>
        <a:xfrm>
          <a:off x="21272500" y="699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598</xdr:rowOff>
    </xdr:from>
    <xdr:to>
      <xdr:col>116</xdr:col>
      <xdr:colOff>63500</xdr:colOff>
      <xdr:row>41</xdr:row>
      <xdr:rowOff>19708</xdr:rowOff>
    </xdr:to>
    <xdr:cxnSp macro="">
      <xdr:nvCxnSpPr>
        <xdr:cNvPr id="593" name="直線コネクタ 592">
          <a:extLst>
            <a:ext uri="{FF2B5EF4-FFF2-40B4-BE49-F238E27FC236}">
              <a16:creationId xmlns:a16="http://schemas.microsoft.com/office/drawing/2014/main" id="{3B207A8D-8EB5-4316-87DF-9FFE0D4C9BCB}"/>
            </a:ext>
          </a:extLst>
        </xdr:cNvPr>
        <xdr:cNvCxnSpPr/>
      </xdr:nvCxnSpPr>
      <xdr:spPr>
        <a:xfrm flipV="1">
          <a:off x="21323300" y="7030048"/>
          <a:ext cx="8382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142439</xdr:rowOff>
    </xdr:from>
    <xdr:to>
      <xdr:col>107</xdr:col>
      <xdr:colOff>101600</xdr:colOff>
      <xdr:row>41</xdr:row>
      <xdr:rowOff>72589</xdr:rowOff>
    </xdr:to>
    <xdr:sp macro="" textlink="">
      <xdr:nvSpPr>
        <xdr:cNvPr id="594" name="楕円 593">
          <a:extLst>
            <a:ext uri="{FF2B5EF4-FFF2-40B4-BE49-F238E27FC236}">
              <a16:creationId xmlns:a16="http://schemas.microsoft.com/office/drawing/2014/main" id="{AAE7BA85-10F3-447A-844F-F96A6F7D50FF}"/>
            </a:ext>
          </a:extLst>
        </xdr:cNvPr>
        <xdr:cNvSpPr/>
      </xdr:nvSpPr>
      <xdr:spPr>
        <a:xfrm>
          <a:off x="20383500" y="700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19708</xdr:rowOff>
    </xdr:from>
    <xdr:to>
      <xdr:col>111</xdr:col>
      <xdr:colOff>177800</xdr:colOff>
      <xdr:row>41</xdr:row>
      <xdr:rowOff>21789</xdr:rowOff>
    </xdr:to>
    <xdr:cxnSp macro="">
      <xdr:nvCxnSpPr>
        <xdr:cNvPr id="595" name="直線コネクタ 594">
          <a:extLst>
            <a:ext uri="{FF2B5EF4-FFF2-40B4-BE49-F238E27FC236}">
              <a16:creationId xmlns:a16="http://schemas.microsoft.com/office/drawing/2014/main" id="{040A2B6D-E1D6-4AA8-8BE7-C543BB274DB6}"/>
            </a:ext>
          </a:extLst>
        </xdr:cNvPr>
        <xdr:cNvCxnSpPr/>
      </xdr:nvCxnSpPr>
      <xdr:spPr>
        <a:xfrm flipV="1">
          <a:off x="20434300" y="7049158"/>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152296</xdr:rowOff>
    </xdr:from>
    <xdr:to>
      <xdr:col>102</xdr:col>
      <xdr:colOff>165100</xdr:colOff>
      <xdr:row>41</xdr:row>
      <xdr:rowOff>82446</xdr:rowOff>
    </xdr:to>
    <xdr:sp macro="" textlink="">
      <xdr:nvSpPr>
        <xdr:cNvPr id="596" name="楕円 595">
          <a:extLst>
            <a:ext uri="{FF2B5EF4-FFF2-40B4-BE49-F238E27FC236}">
              <a16:creationId xmlns:a16="http://schemas.microsoft.com/office/drawing/2014/main" id="{9D95CE25-C43A-45CF-AF6E-887CB9BB5969}"/>
            </a:ext>
          </a:extLst>
        </xdr:cNvPr>
        <xdr:cNvSpPr/>
      </xdr:nvSpPr>
      <xdr:spPr>
        <a:xfrm>
          <a:off x="19494500" y="70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21789</xdr:rowOff>
    </xdr:from>
    <xdr:to>
      <xdr:col>107</xdr:col>
      <xdr:colOff>50800</xdr:colOff>
      <xdr:row>41</xdr:row>
      <xdr:rowOff>31646</xdr:rowOff>
    </xdr:to>
    <xdr:cxnSp macro="">
      <xdr:nvCxnSpPr>
        <xdr:cNvPr id="597" name="直線コネクタ 596">
          <a:extLst>
            <a:ext uri="{FF2B5EF4-FFF2-40B4-BE49-F238E27FC236}">
              <a16:creationId xmlns:a16="http://schemas.microsoft.com/office/drawing/2014/main" id="{A6C762A7-F2FA-4BD4-B409-5B51D0FFCA27}"/>
            </a:ext>
          </a:extLst>
        </xdr:cNvPr>
        <xdr:cNvCxnSpPr/>
      </xdr:nvCxnSpPr>
      <xdr:spPr>
        <a:xfrm flipV="1">
          <a:off x="19545300" y="7051239"/>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153082</xdr:rowOff>
    </xdr:from>
    <xdr:to>
      <xdr:col>98</xdr:col>
      <xdr:colOff>38100</xdr:colOff>
      <xdr:row>41</xdr:row>
      <xdr:rowOff>83232</xdr:rowOff>
    </xdr:to>
    <xdr:sp macro="" textlink="">
      <xdr:nvSpPr>
        <xdr:cNvPr id="598" name="楕円 597">
          <a:extLst>
            <a:ext uri="{FF2B5EF4-FFF2-40B4-BE49-F238E27FC236}">
              <a16:creationId xmlns:a16="http://schemas.microsoft.com/office/drawing/2014/main" id="{D64A209A-2D46-4FA0-875F-ECC8688513B5}"/>
            </a:ext>
          </a:extLst>
        </xdr:cNvPr>
        <xdr:cNvSpPr/>
      </xdr:nvSpPr>
      <xdr:spPr>
        <a:xfrm>
          <a:off x="18605500" y="701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31646</xdr:rowOff>
    </xdr:from>
    <xdr:to>
      <xdr:col>102</xdr:col>
      <xdr:colOff>114300</xdr:colOff>
      <xdr:row>41</xdr:row>
      <xdr:rowOff>32432</xdr:rowOff>
    </xdr:to>
    <xdr:cxnSp macro="">
      <xdr:nvCxnSpPr>
        <xdr:cNvPr id="599" name="直線コネクタ 598">
          <a:extLst>
            <a:ext uri="{FF2B5EF4-FFF2-40B4-BE49-F238E27FC236}">
              <a16:creationId xmlns:a16="http://schemas.microsoft.com/office/drawing/2014/main" id="{39EE722C-1BD9-46D5-8CAC-7385A2375CAA}"/>
            </a:ext>
          </a:extLst>
        </xdr:cNvPr>
        <xdr:cNvCxnSpPr/>
      </xdr:nvCxnSpPr>
      <xdr:spPr>
        <a:xfrm flipV="1">
          <a:off x="18656300" y="7061096"/>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56E4F113-6DDA-4551-841B-D77EF9434735}"/>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C04301B-D320-4061-9A09-658A7C03A4C2}"/>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F2889F52-5DE2-4DFD-84FA-F73FED01B48F}"/>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F738DB56-9727-4994-83E2-819D35F688DA}"/>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61635</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34B52C94-0847-42A4-980C-47DA3C025E5E}"/>
            </a:ext>
          </a:extLst>
        </xdr:cNvPr>
        <xdr:cNvSpPr txBox="1"/>
      </xdr:nvSpPr>
      <xdr:spPr>
        <a:xfrm>
          <a:off x="21043411" y="709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63716</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AA5F4EF2-6D64-4BAD-9FFC-B30738977860}"/>
            </a:ext>
          </a:extLst>
        </xdr:cNvPr>
        <xdr:cNvSpPr txBox="1"/>
      </xdr:nvSpPr>
      <xdr:spPr>
        <a:xfrm>
          <a:off x="20167111" y="709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73573</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C3ED4890-9F35-4713-8966-09AF635AA28B}"/>
            </a:ext>
          </a:extLst>
        </xdr:cNvPr>
        <xdr:cNvSpPr txBox="1"/>
      </xdr:nvSpPr>
      <xdr:spPr>
        <a:xfrm>
          <a:off x="19278111" y="71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74359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A83A7AE4-D24F-430B-9C10-0DE90032CD18}"/>
            </a:ext>
          </a:extLst>
        </xdr:cNvPr>
        <xdr:cNvSpPr txBox="1"/>
      </xdr:nvSpPr>
      <xdr:spPr>
        <a:xfrm>
          <a:off x="18389111" y="71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9A13928-085C-489D-9688-FAF0BBAB13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BDB9A45-0090-454F-A072-D5765768D7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3069D514-84EE-43AB-80AE-8EB14E9CDB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A05F1630-5A5B-49DD-9E7A-E7CD4238AD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13EE0133-E07E-451E-BEC4-73E1A7CE15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8A1BB258-8658-4A7C-9B5F-68C90AB748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93C3C029-28D1-4714-AF31-6500D749B1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4F273A1D-7114-4EE5-949B-567DAD6D15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7AFB1AB7-5DA2-463F-A6AF-2A6310C4349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D19EF03C-0C91-41CB-9936-3EA1DBEC2B4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2A80B3D3-AD87-477D-8F73-B4988C048D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7B5C6251-D0E2-4583-84A7-20BDA0F789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B14DB48E-8BA6-4B2C-8307-352BA398DB6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8EBBC356-530B-427D-AF79-EA892EF5DC2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7AC951D-0C48-4919-B374-ABA1106DDE9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682BE41C-EAEE-4226-A49F-CE1496A51DA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2C08ED2C-7401-4AE9-ADEE-155DD4E7BF0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6DD004CF-2741-413A-A857-439F051EA2C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6F507D02-28E7-4EAC-B014-6A63DEB18A8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F1247EE9-16A2-40A5-A25E-644A0AC401F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40E64C46-69A3-48F3-BF9A-A8F59C3F763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C756DAEE-1C3B-4B5E-A767-4468816B92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78D0A8F-8967-4F07-A9DB-EA29ED2A9F7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CEDC8DD-BDDD-4CA9-8766-9A7146A87D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D2916957-97C8-4112-B952-5308F2F167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a:extLst>
            <a:ext uri="{FF2B5EF4-FFF2-40B4-BE49-F238E27FC236}">
              <a16:creationId xmlns:a16="http://schemas.microsoft.com/office/drawing/2014/main" id="{3DAB935F-4C16-4D62-A078-5F1C0C299F9F}"/>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92D2C58-BE98-402E-94A3-F847D3F754B6}"/>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a:extLst>
            <a:ext uri="{FF2B5EF4-FFF2-40B4-BE49-F238E27FC236}">
              <a16:creationId xmlns:a16="http://schemas.microsoft.com/office/drawing/2014/main" id="{BE651175-77DB-4032-A4AE-B557DACDCBA0}"/>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184AFFCB-46F7-4FAC-8C7B-65EB1030AEB9}"/>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a:extLst>
            <a:ext uri="{FF2B5EF4-FFF2-40B4-BE49-F238E27FC236}">
              <a16:creationId xmlns:a16="http://schemas.microsoft.com/office/drawing/2014/main" id="{C1633E6F-454F-4AB9-918D-436107C174B2}"/>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49762AE8-580F-40DD-AD6C-0CF99C918D49}"/>
            </a:ext>
          </a:extLst>
        </xdr:cNvPr>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a:extLst>
            <a:ext uri="{FF2B5EF4-FFF2-40B4-BE49-F238E27FC236}">
              <a16:creationId xmlns:a16="http://schemas.microsoft.com/office/drawing/2014/main" id="{38EC0600-A785-4531-AF7D-2F1215CEDD10}"/>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a:extLst>
            <a:ext uri="{FF2B5EF4-FFF2-40B4-BE49-F238E27FC236}">
              <a16:creationId xmlns:a16="http://schemas.microsoft.com/office/drawing/2014/main" id="{11C4B88B-7041-409F-8E37-435E18A212F8}"/>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a:extLst>
            <a:ext uri="{FF2B5EF4-FFF2-40B4-BE49-F238E27FC236}">
              <a16:creationId xmlns:a16="http://schemas.microsoft.com/office/drawing/2014/main" id="{D257DA1E-DB1B-4C98-8122-AD79EB3AB846}"/>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a:extLst>
            <a:ext uri="{FF2B5EF4-FFF2-40B4-BE49-F238E27FC236}">
              <a16:creationId xmlns:a16="http://schemas.microsoft.com/office/drawing/2014/main" id="{9E344F52-A167-4E02-BFC5-0DB543E50206}"/>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a:extLst>
            <a:ext uri="{FF2B5EF4-FFF2-40B4-BE49-F238E27FC236}">
              <a16:creationId xmlns:a16="http://schemas.microsoft.com/office/drawing/2014/main" id="{AB3B3E58-69CA-4CBE-80BD-A69E8EC81B19}"/>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51854CD-B506-4F33-8947-0A5559C496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382AB96-2720-4D25-BD70-85C4618F91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10DAD87-6662-4EAE-BE31-5AEC9A9EEC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92F8AA4-7AE3-4959-AFCE-68486D9C6F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A5765DA-0367-4731-BD5D-DDCB83F6CB1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123916</xdr:rowOff>
    </xdr:from>
    <xdr:to>
      <xdr:col>85</xdr:col>
      <xdr:colOff>177800</xdr:colOff>
      <xdr:row>59</xdr:row>
      <xdr:rowOff>54066</xdr:rowOff>
    </xdr:to>
    <xdr:sp macro="" textlink="">
      <xdr:nvSpPr>
        <xdr:cNvPr id="649" name="楕円 648">
          <a:extLst>
            <a:ext uri="{FF2B5EF4-FFF2-40B4-BE49-F238E27FC236}">
              <a16:creationId xmlns:a16="http://schemas.microsoft.com/office/drawing/2014/main" id="{44D47A6B-04AF-468D-B484-390792A346BE}"/>
            </a:ext>
          </a:extLst>
        </xdr:cNvPr>
        <xdr:cNvSpPr/>
      </xdr:nvSpPr>
      <xdr:spPr>
        <a:xfrm>
          <a:off x="16268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146793</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E200F213-66B5-4583-BB6D-89D7DCC3E61D}"/>
            </a:ext>
          </a:extLst>
        </xdr:cNvPr>
        <xdr:cNvSpPr txBox="1"/>
      </xdr:nvSpPr>
      <xdr:spPr>
        <a:xfrm>
          <a:off x="16357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122283</xdr:rowOff>
    </xdr:from>
    <xdr:to>
      <xdr:col>81</xdr:col>
      <xdr:colOff>101600</xdr:colOff>
      <xdr:row>59</xdr:row>
      <xdr:rowOff>52433</xdr:rowOff>
    </xdr:to>
    <xdr:sp macro="" textlink="">
      <xdr:nvSpPr>
        <xdr:cNvPr id="651" name="楕円 650">
          <a:extLst>
            <a:ext uri="{FF2B5EF4-FFF2-40B4-BE49-F238E27FC236}">
              <a16:creationId xmlns:a16="http://schemas.microsoft.com/office/drawing/2014/main" id="{E6BF6F50-DE66-4A48-99CA-1043B299632A}"/>
            </a:ext>
          </a:extLst>
        </xdr:cNvPr>
        <xdr:cNvSpPr/>
      </xdr:nvSpPr>
      <xdr:spPr>
        <a:xfrm>
          <a:off x="15430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3266</xdr:rowOff>
    </xdr:to>
    <xdr:cxnSp macro="">
      <xdr:nvCxnSpPr>
        <xdr:cNvPr id="652" name="直線コネクタ 651">
          <a:extLst>
            <a:ext uri="{FF2B5EF4-FFF2-40B4-BE49-F238E27FC236}">
              <a16:creationId xmlns:a16="http://schemas.microsoft.com/office/drawing/2014/main" id="{6BE4315B-F51E-47B8-A5EA-85CBC6AE8774}"/>
            </a:ext>
          </a:extLst>
        </xdr:cNvPr>
        <xdr:cNvCxnSpPr/>
      </xdr:nvCxnSpPr>
      <xdr:spPr>
        <a:xfrm>
          <a:off x="15481300" y="1011718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53" name="楕円 652">
          <a:extLst>
            <a:ext uri="{FF2B5EF4-FFF2-40B4-BE49-F238E27FC236}">
              <a16:creationId xmlns:a16="http://schemas.microsoft.com/office/drawing/2014/main" id="{44763857-B7C2-4FD9-A414-AD1CE743973B}"/>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1633</xdr:rowOff>
    </xdr:to>
    <xdr:cxnSp macro="">
      <xdr:nvCxnSpPr>
        <xdr:cNvPr id="654" name="直線コネクタ 653">
          <a:extLst>
            <a:ext uri="{FF2B5EF4-FFF2-40B4-BE49-F238E27FC236}">
              <a16:creationId xmlns:a16="http://schemas.microsoft.com/office/drawing/2014/main" id="{A0BFE42A-6356-4E3D-B563-B7F2C584EB02}"/>
            </a:ext>
          </a:extLst>
        </xdr:cNvPr>
        <xdr:cNvCxnSpPr/>
      </xdr:nvCxnSpPr>
      <xdr:spPr>
        <a:xfrm>
          <a:off x="14592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655" name="楕円 654">
          <a:extLst>
            <a:ext uri="{FF2B5EF4-FFF2-40B4-BE49-F238E27FC236}">
              <a16:creationId xmlns:a16="http://schemas.microsoft.com/office/drawing/2014/main" id="{D7BD46D2-CFD0-4249-99D7-D562D27A6C56}"/>
            </a:ext>
          </a:extLst>
        </xdr:cNvPr>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137160</xdr:rowOff>
    </xdr:to>
    <xdr:cxnSp macro="">
      <xdr:nvCxnSpPr>
        <xdr:cNvPr id="656" name="直線コネクタ 655">
          <a:extLst>
            <a:ext uri="{FF2B5EF4-FFF2-40B4-BE49-F238E27FC236}">
              <a16:creationId xmlns:a16="http://schemas.microsoft.com/office/drawing/2014/main" id="{AC19BC12-81D9-4A1A-B989-366CC8366AB1}"/>
            </a:ext>
          </a:extLst>
        </xdr:cNvPr>
        <xdr:cNvCxnSpPr/>
      </xdr:nvCxnSpPr>
      <xdr:spPr>
        <a:xfrm>
          <a:off x="13703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14515</xdr:rowOff>
    </xdr:from>
    <xdr:to>
      <xdr:col>67</xdr:col>
      <xdr:colOff>101600</xdr:colOff>
      <xdr:row>58</xdr:row>
      <xdr:rowOff>116115</xdr:rowOff>
    </xdr:to>
    <xdr:sp macro="" textlink="">
      <xdr:nvSpPr>
        <xdr:cNvPr id="657" name="楕円 656">
          <a:extLst>
            <a:ext uri="{FF2B5EF4-FFF2-40B4-BE49-F238E27FC236}">
              <a16:creationId xmlns:a16="http://schemas.microsoft.com/office/drawing/2014/main" id="{C9B0A56C-4B77-4059-8590-90620F734AF1}"/>
            </a:ext>
          </a:extLst>
        </xdr:cNvPr>
        <xdr:cNvSpPr/>
      </xdr:nvSpPr>
      <xdr:spPr>
        <a:xfrm>
          <a:off x="1276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65315</xdr:rowOff>
    </xdr:from>
    <xdr:to>
      <xdr:col>71</xdr:col>
      <xdr:colOff>177800</xdr:colOff>
      <xdr:row>58</xdr:row>
      <xdr:rowOff>101237</xdr:rowOff>
    </xdr:to>
    <xdr:cxnSp macro="">
      <xdr:nvCxnSpPr>
        <xdr:cNvPr id="658" name="直線コネクタ 657">
          <a:extLst>
            <a:ext uri="{FF2B5EF4-FFF2-40B4-BE49-F238E27FC236}">
              <a16:creationId xmlns:a16="http://schemas.microsoft.com/office/drawing/2014/main" id="{393805CD-6EE1-47BE-AADC-678A6C4B4ACF}"/>
            </a:ext>
          </a:extLst>
        </xdr:cNvPr>
        <xdr:cNvCxnSpPr/>
      </xdr:nvCxnSpPr>
      <xdr:spPr>
        <a:xfrm>
          <a:off x="12814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E971558A-BF72-49FA-814C-82AC1F5E293C}"/>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1E72B3E0-DC78-4109-8B63-72A71EE73030}"/>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27F2B1B5-53EE-4567-8B02-F8EB2D5C16EB}"/>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EBE42CA3-527E-44A0-953E-79F0E37C36A2}"/>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68960</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2FBACE71-30B2-4B47-9BBE-7068DEBC3001}"/>
            </a:ext>
          </a:extLst>
        </xdr:cNvPr>
        <xdr:cNvSpPr txBox="1"/>
      </xdr:nvSpPr>
      <xdr:spPr>
        <a:xfrm>
          <a:off x="15266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F673FAE1-2279-4B1C-B0F5-91157E89FF42}"/>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5343B2E7-24C8-44C8-BE6E-385066C633DD}"/>
            </a:ext>
          </a:extLst>
        </xdr:cNvPr>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132642</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FAC642F0-DEEF-460F-AC80-40B6F510F030}"/>
            </a:ext>
          </a:extLst>
        </xdr:cNvPr>
        <xdr:cNvSpPr txBox="1"/>
      </xdr:nvSpPr>
      <xdr:spPr>
        <a:xfrm>
          <a:off x="12611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0A82420-F65C-49D3-82E6-DA225A1686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F00DCD9B-2B49-48FF-8513-B83C924589F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140527F3-9BA2-43BE-9EB0-43A8136940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475119BD-3937-45E6-833D-B325ECA30C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CD961880-2416-47D2-BB2A-DE891D926F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6A82F2A9-BCF0-4928-8D80-E7484216BC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84FE7FFC-9CF6-4F77-A194-E507BBD40D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74087C7B-5193-4717-9CED-B758E042B9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D7FBB40C-BD52-4310-8268-9AF052B27E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F3A2B309-2893-4264-8345-4A448E94F5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F16702A6-1A15-4C3D-BAE5-36DF87644AF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176E3073-C84C-49DE-994E-C15392C5971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504570DC-BC4C-4898-AE4F-F836B4DAC31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1EE2AE76-619D-4030-9AA0-990D4254D7F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EC1143AE-4E9A-45D0-B86A-F1EBA261EA4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F83B2838-F7A5-4A51-9688-4745E3715E1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F9DB8FAA-696C-42C9-89EA-9CEAB2D7485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B36A5EFA-6EC4-4FFF-8267-246C935AEC5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AE6F69D5-1665-4F0A-A238-2E819F4C793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69B114DA-2C1F-4BD6-BDB2-0EDCD46B551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E6FA0532-2E1F-4EE0-847E-8C7A7CA3906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97AB4C81-99B1-4822-961D-7B63C0F89DD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9B9D956-7481-4946-8087-030AD784BE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C5DDEF3-F851-43A2-B12E-C80928C5A8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03D3AB3-CC5C-460A-86DA-EFA3AEBDA8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a:extLst>
            <a:ext uri="{FF2B5EF4-FFF2-40B4-BE49-F238E27FC236}">
              <a16:creationId xmlns:a16="http://schemas.microsoft.com/office/drawing/2014/main" id="{F35C3942-6637-4E7F-B716-9CE4B7383A20}"/>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5A082C1-63F3-4FDE-82FD-5567D4F5B85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a:extLst>
            <a:ext uri="{FF2B5EF4-FFF2-40B4-BE49-F238E27FC236}">
              <a16:creationId xmlns:a16="http://schemas.microsoft.com/office/drawing/2014/main" id="{9E77AA32-E73A-4695-9E93-998F6EC13CB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5242788B-EBEA-44B1-85EC-92CC24B423DB}"/>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a:extLst>
            <a:ext uri="{FF2B5EF4-FFF2-40B4-BE49-F238E27FC236}">
              <a16:creationId xmlns:a16="http://schemas.microsoft.com/office/drawing/2014/main" id="{86C6634C-F61C-43A2-B0AC-D6EF480B70FE}"/>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5244092B-8A92-41F4-8816-91263B207511}"/>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a:extLst>
            <a:ext uri="{FF2B5EF4-FFF2-40B4-BE49-F238E27FC236}">
              <a16:creationId xmlns:a16="http://schemas.microsoft.com/office/drawing/2014/main" id="{31F469F7-AA38-4442-8487-A6138E577846}"/>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a:extLst>
            <a:ext uri="{FF2B5EF4-FFF2-40B4-BE49-F238E27FC236}">
              <a16:creationId xmlns:a16="http://schemas.microsoft.com/office/drawing/2014/main" id="{2659E32F-21AB-4E56-A1DF-053DD9AED3D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a:extLst>
            <a:ext uri="{FF2B5EF4-FFF2-40B4-BE49-F238E27FC236}">
              <a16:creationId xmlns:a16="http://schemas.microsoft.com/office/drawing/2014/main" id="{FB0EA6A6-B5B1-4C2C-9514-7D159490A9FF}"/>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a:extLst>
            <a:ext uri="{FF2B5EF4-FFF2-40B4-BE49-F238E27FC236}">
              <a16:creationId xmlns:a16="http://schemas.microsoft.com/office/drawing/2014/main" id="{6967E813-AAAF-4F2A-8E03-6FF86715FB88}"/>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a:extLst>
            <a:ext uri="{FF2B5EF4-FFF2-40B4-BE49-F238E27FC236}">
              <a16:creationId xmlns:a16="http://schemas.microsoft.com/office/drawing/2014/main" id="{A6343F60-89F5-4AE3-A92E-3F0B52CE0A8C}"/>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7F35008-96DE-422C-9CFA-FBB66FF503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FF34DB9-A083-458F-8F0B-969FB12FCE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25B26A4-F991-46B5-9933-8630A04EFA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0B8ECAF-DD5E-45D1-A67C-FAB57C3661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11412E2-3045-4228-99C1-9FF783F67B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24312</xdr:rowOff>
    </xdr:from>
    <xdr:to>
      <xdr:col>116</xdr:col>
      <xdr:colOff>114300</xdr:colOff>
      <xdr:row>64</xdr:row>
      <xdr:rowOff>125912</xdr:rowOff>
    </xdr:to>
    <xdr:sp macro="" textlink="">
      <xdr:nvSpPr>
        <xdr:cNvPr id="708" name="楕円 707">
          <a:extLst>
            <a:ext uri="{FF2B5EF4-FFF2-40B4-BE49-F238E27FC236}">
              <a16:creationId xmlns:a16="http://schemas.microsoft.com/office/drawing/2014/main" id="{EBBDDBB5-C63E-48CE-99D7-0F8990B5C8C6}"/>
            </a:ext>
          </a:extLst>
        </xdr:cNvPr>
        <xdr:cNvSpPr/>
      </xdr:nvSpPr>
      <xdr:spPr>
        <a:xfrm>
          <a:off x="221107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110689</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E5836D4-2169-4A09-8522-9BF7B80DE7EC}"/>
            </a:ext>
          </a:extLst>
        </xdr:cNvPr>
        <xdr:cNvSpPr txBox="1"/>
      </xdr:nvSpPr>
      <xdr:spPr>
        <a:xfrm>
          <a:off x="22199600" y="10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24312</xdr:rowOff>
    </xdr:from>
    <xdr:to>
      <xdr:col>112</xdr:col>
      <xdr:colOff>38100</xdr:colOff>
      <xdr:row>64</xdr:row>
      <xdr:rowOff>125912</xdr:rowOff>
    </xdr:to>
    <xdr:sp macro="" textlink="">
      <xdr:nvSpPr>
        <xdr:cNvPr id="710" name="楕円 709">
          <a:extLst>
            <a:ext uri="{FF2B5EF4-FFF2-40B4-BE49-F238E27FC236}">
              <a16:creationId xmlns:a16="http://schemas.microsoft.com/office/drawing/2014/main" id="{7B99886E-706A-4CDF-A4CE-4EC5F67D7834}"/>
            </a:ext>
          </a:extLst>
        </xdr:cNvPr>
        <xdr:cNvSpPr/>
      </xdr:nvSpPr>
      <xdr:spPr>
        <a:xfrm>
          <a:off x="21272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75112</xdr:rowOff>
    </xdr:from>
    <xdr:to>
      <xdr:col>116</xdr:col>
      <xdr:colOff>63500</xdr:colOff>
      <xdr:row>64</xdr:row>
      <xdr:rowOff>75112</xdr:rowOff>
    </xdr:to>
    <xdr:cxnSp macro="">
      <xdr:nvCxnSpPr>
        <xdr:cNvPr id="711" name="直線コネクタ 710">
          <a:extLst>
            <a:ext uri="{FF2B5EF4-FFF2-40B4-BE49-F238E27FC236}">
              <a16:creationId xmlns:a16="http://schemas.microsoft.com/office/drawing/2014/main" id="{D260113B-8074-41A2-873B-91B2FF0517DC}"/>
            </a:ext>
          </a:extLst>
        </xdr:cNvPr>
        <xdr:cNvCxnSpPr/>
      </xdr:nvCxnSpPr>
      <xdr:spPr>
        <a:xfrm>
          <a:off x="21323300" y="11047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27577</xdr:rowOff>
    </xdr:from>
    <xdr:to>
      <xdr:col>107</xdr:col>
      <xdr:colOff>101600</xdr:colOff>
      <xdr:row>64</xdr:row>
      <xdr:rowOff>129177</xdr:rowOff>
    </xdr:to>
    <xdr:sp macro="" textlink="">
      <xdr:nvSpPr>
        <xdr:cNvPr id="712" name="楕円 711">
          <a:extLst>
            <a:ext uri="{FF2B5EF4-FFF2-40B4-BE49-F238E27FC236}">
              <a16:creationId xmlns:a16="http://schemas.microsoft.com/office/drawing/2014/main" id="{37800740-4361-4F2B-B7C6-5DE71E6A3A8A}"/>
            </a:ext>
          </a:extLst>
        </xdr:cNvPr>
        <xdr:cNvSpPr/>
      </xdr:nvSpPr>
      <xdr:spPr>
        <a:xfrm>
          <a:off x="2038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75112</xdr:rowOff>
    </xdr:from>
    <xdr:to>
      <xdr:col>111</xdr:col>
      <xdr:colOff>177800</xdr:colOff>
      <xdr:row>64</xdr:row>
      <xdr:rowOff>78377</xdr:rowOff>
    </xdr:to>
    <xdr:cxnSp macro="">
      <xdr:nvCxnSpPr>
        <xdr:cNvPr id="713" name="直線コネクタ 712">
          <a:extLst>
            <a:ext uri="{FF2B5EF4-FFF2-40B4-BE49-F238E27FC236}">
              <a16:creationId xmlns:a16="http://schemas.microsoft.com/office/drawing/2014/main" id="{AB377C5B-4AB4-4B79-B035-18A1E05A649F}"/>
            </a:ext>
          </a:extLst>
        </xdr:cNvPr>
        <xdr:cNvCxnSpPr/>
      </xdr:nvCxnSpPr>
      <xdr:spPr>
        <a:xfrm flipV="1">
          <a:off x="20434300" y="1104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27577</xdr:rowOff>
    </xdr:from>
    <xdr:to>
      <xdr:col>102</xdr:col>
      <xdr:colOff>165100</xdr:colOff>
      <xdr:row>64</xdr:row>
      <xdr:rowOff>129177</xdr:rowOff>
    </xdr:to>
    <xdr:sp macro="" textlink="">
      <xdr:nvSpPr>
        <xdr:cNvPr id="714" name="楕円 713">
          <a:extLst>
            <a:ext uri="{FF2B5EF4-FFF2-40B4-BE49-F238E27FC236}">
              <a16:creationId xmlns:a16="http://schemas.microsoft.com/office/drawing/2014/main" id="{4CDEC247-6034-441A-A207-C5EFCD3A2F16}"/>
            </a:ext>
          </a:extLst>
        </xdr:cNvPr>
        <xdr:cNvSpPr/>
      </xdr:nvSpPr>
      <xdr:spPr>
        <a:xfrm>
          <a:off x="19494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78377</xdr:rowOff>
    </xdr:from>
    <xdr:to>
      <xdr:col>107</xdr:col>
      <xdr:colOff>50800</xdr:colOff>
      <xdr:row>64</xdr:row>
      <xdr:rowOff>78377</xdr:rowOff>
    </xdr:to>
    <xdr:cxnSp macro="">
      <xdr:nvCxnSpPr>
        <xdr:cNvPr id="715" name="直線コネクタ 714">
          <a:extLst>
            <a:ext uri="{FF2B5EF4-FFF2-40B4-BE49-F238E27FC236}">
              <a16:creationId xmlns:a16="http://schemas.microsoft.com/office/drawing/2014/main" id="{F87B3C8A-60EA-4A85-9F12-6D177BFACA49}"/>
            </a:ext>
          </a:extLst>
        </xdr:cNvPr>
        <xdr:cNvCxnSpPr/>
      </xdr:nvCxnSpPr>
      <xdr:spPr>
        <a:xfrm>
          <a:off x="19545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27577</xdr:rowOff>
    </xdr:from>
    <xdr:to>
      <xdr:col>98</xdr:col>
      <xdr:colOff>38100</xdr:colOff>
      <xdr:row>64</xdr:row>
      <xdr:rowOff>129177</xdr:rowOff>
    </xdr:to>
    <xdr:sp macro="" textlink="">
      <xdr:nvSpPr>
        <xdr:cNvPr id="716" name="楕円 715">
          <a:extLst>
            <a:ext uri="{FF2B5EF4-FFF2-40B4-BE49-F238E27FC236}">
              <a16:creationId xmlns:a16="http://schemas.microsoft.com/office/drawing/2014/main" id="{21D2A1B5-2D3B-4D77-914F-22A4BE71C6C4}"/>
            </a:ext>
          </a:extLst>
        </xdr:cNvPr>
        <xdr:cNvSpPr/>
      </xdr:nvSpPr>
      <xdr:spPr>
        <a:xfrm>
          <a:off x="18605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78377</xdr:rowOff>
    </xdr:from>
    <xdr:to>
      <xdr:col>102</xdr:col>
      <xdr:colOff>114300</xdr:colOff>
      <xdr:row>64</xdr:row>
      <xdr:rowOff>78377</xdr:rowOff>
    </xdr:to>
    <xdr:cxnSp macro="">
      <xdr:nvCxnSpPr>
        <xdr:cNvPr id="717" name="直線コネクタ 716">
          <a:extLst>
            <a:ext uri="{FF2B5EF4-FFF2-40B4-BE49-F238E27FC236}">
              <a16:creationId xmlns:a16="http://schemas.microsoft.com/office/drawing/2014/main" id="{63D1BF98-9E18-435B-B14C-95AAB40979BD}"/>
            </a:ext>
          </a:extLst>
        </xdr:cNvPr>
        <xdr:cNvCxnSpPr/>
      </xdr:nvCxnSpPr>
      <xdr:spPr>
        <a:xfrm>
          <a:off x="18656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a:extLst>
            <a:ext uri="{FF2B5EF4-FFF2-40B4-BE49-F238E27FC236}">
              <a16:creationId xmlns:a16="http://schemas.microsoft.com/office/drawing/2014/main" id="{E3671C54-3270-46E6-B363-43464D48E37D}"/>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a:extLst>
            <a:ext uri="{FF2B5EF4-FFF2-40B4-BE49-F238E27FC236}">
              <a16:creationId xmlns:a16="http://schemas.microsoft.com/office/drawing/2014/main" id="{F9708EC1-6F30-4635-947D-5349D2EE1E1B}"/>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a:extLst>
            <a:ext uri="{FF2B5EF4-FFF2-40B4-BE49-F238E27FC236}">
              <a16:creationId xmlns:a16="http://schemas.microsoft.com/office/drawing/2014/main" id="{FBF4B294-007A-4DDB-ACBB-0C99931D91F4}"/>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a:extLst>
            <a:ext uri="{FF2B5EF4-FFF2-40B4-BE49-F238E27FC236}">
              <a16:creationId xmlns:a16="http://schemas.microsoft.com/office/drawing/2014/main" id="{D863FE9F-35D3-41BC-A453-44CAF60164FB}"/>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117039</xdr:rowOff>
    </xdr:from>
    <xdr:ext cx="469744" cy="259045"/>
    <xdr:sp macro="" textlink="">
      <xdr:nvSpPr>
        <xdr:cNvPr id="722" name="n_1mainValue【保健センター・保健所】&#10;一人当たり面積">
          <a:extLst>
            <a:ext uri="{FF2B5EF4-FFF2-40B4-BE49-F238E27FC236}">
              <a16:creationId xmlns:a16="http://schemas.microsoft.com/office/drawing/2014/main" id="{69BE63EF-1141-408E-BFAB-D3D52D0639B4}"/>
            </a:ext>
          </a:extLst>
        </xdr:cNvPr>
        <xdr:cNvSpPr txBox="1"/>
      </xdr:nvSpPr>
      <xdr:spPr>
        <a:xfrm>
          <a:off x="210757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120304</xdr:rowOff>
    </xdr:from>
    <xdr:ext cx="469744" cy="259045"/>
    <xdr:sp macro="" textlink="">
      <xdr:nvSpPr>
        <xdr:cNvPr id="723" name="n_2mainValue【保健センター・保健所】&#10;一人当たり面積">
          <a:extLst>
            <a:ext uri="{FF2B5EF4-FFF2-40B4-BE49-F238E27FC236}">
              <a16:creationId xmlns:a16="http://schemas.microsoft.com/office/drawing/2014/main" id="{9C34FB61-6351-4BF9-A916-558ECC82725F}"/>
            </a:ext>
          </a:extLst>
        </xdr:cNvPr>
        <xdr:cNvSpPr txBox="1"/>
      </xdr:nvSpPr>
      <xdr:spPr>
        <a:xfrm>
          <a:off x="20199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120304</xdr:rowOff>
    </xdr:from>
    <xdr:ext cx="469744" cy="259045"/>
    <xdr:sp macro="" textlink="">
      <xdr:nvSpPr>
        <xdr:cNvPr id="724" name="n_3mainValue【保健センター・保健所】&#10;一人当たり面積">
          <a:extLst>
            <a:ext uri="{FF2B5EF4-FFF2-40B4-BE49-F238E27FC236}">
              <a16:creationId xmlns:a16="http://schemas.microsoft.com/office/drawing/2014/main" id="{1F90499A-18B6-41AF-BD15-5F06C9F662DF}"/>
            </a:ext>
          </a:extLst>
        </xdr:cNvPr>
        <xdr:cNvSpPr txBox="1"/>
      </xdr:nvSpPr>
      <xdr:spPr>
        <a:xfrm>
          <a:off x="19310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120304</xdr:rowOff>
    </xdr:from>
    <xdr:ext cx="469744" cy="259045"/>
    <xdr:sp macro="" textlink="">
      <xdr:nvSpPr>
        <xdr:cNvPr id="725" name="n_4mainValue【保健センター・保健所】&#10;一人当たり面積">
          <a:extLst>
            <a:ext uri="{FF2B5EF4-FFF2-40B4-BE49-F238E27FC236}">
              <a16:creationId xmlns:a16="http://schemas.microsoft.com/office/drawing/2014/main" id="{619B76AE-0AAB-4F9F-B924-3BBB9E05C63F}"/>
            </a:ext>
          </a:extLst>
        </xdr:cNvPr>
        <xdr:cNvSpPr txBox="1"/>
      </xdr:nvSpPr>
      <xdr:spPr>
        <a:xfrm>
          <a:off x="18421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8523184-E9AF-4C6C-8F67-42B713B81D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273F810-10FA-44A9-8AF0-5BED9271C3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2D1AEDF-0F78-4947-9AA2-36C538BBB7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7DF0433-5D4B-401C-B830-067E1237E68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3D1E2D9-0EC1-4A8E-B1B2-3E5CD9322D3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E1F3D42-C776-44B4-840D-1AF6170400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59D8A3C-D8F4-4500-9B73-8E6E56236F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8C6DCAA-01BB-49A0-BCC3-B0960F0C807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3C46C5A8-3417-451E-ADEE-5897577DABB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C14A662-A402-4587-B398-4E470BF77D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7A35BC69-F089-465B-8A29-CAF2E66F86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AF8E15CB-BC8C-4167-BA29-4217FFA26D2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7F3256B4-7A85-4D53-8876-AF33313F938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324FBE01-8D10-4582-A1BA-2451E2BC69C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D04DFDDE-BE1C-467E-A8EC-1DD8A426572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3759BD3F-CCCD-444F-A4C1-4EEB5708686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EE03898F-43FE-4863-AB77-E3D78AC35EC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9954530A-7F7C-4E74-A129-58DEA4BE1C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6E91800F-7095-4656-B822-143C72FD5A8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8BC85B5F-2173-4845-998B-E49EDDB3380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B1DCB82C-4BC7-4438-9AEC-8813C80FD10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A32A7599-962F-4D96-9444-58054E411F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200BA550-C015-4E9E-B5DF-0FCFA5D9366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582EB652-98E4-44E1-85AC-246CDFFDA96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B9EDE912-E28D-4DE5-92E0-F5733A71ED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60FD7DFA-3A88-4CDE-9303-62DC7F5D6B2A}"/>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6419E7B4-461E-4100-B1F8-D2ED96A3302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79EB8EC3-20E8-46EB-B316-2501A79B194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F5768344-412B-45FA-9F52-520304074A39}"/>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a:extLst>
            <a:ext uri="{FF2B5EF4-FFF2-40B4-BE49-F238E27FC236}">
              <a16:creationId xmlns:a16="http://schemas.microsoft.com/office/drawing/2014/main" id="{0E6BEF47-72B8-46FB-A986-D261BFB3192D}"/>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AA9E7597-203C-42E9-84EA-B322F90FF2B8}"/>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a:extLst>
            <a:ext uri="{FF2B5EF4-FFF2-40B4-BE49-F238E27FC236}">
              <a16:creationId xmlns:a16="http://schemas.microsoft.com/office/drawing/2014/main" id="{0F8A354B-2181-4F95-A670-7DAEEB5A19CA}"/>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a:extLst>
            <a:ext uri="{FF2B5EF4-FFF2-40B4-BE49-F238E27FC236}">
              <a16:creationId xmlns:a16="http://schemas.microsoft.com/office/drawing/2014/main" id="{CA2164AE-8175-478A-A685-C26FB4D9FC5D}"/>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a:extLst>
            <a:ext uri="{FF2B5EF4-FFF2-40B4-BE49-F238E27FC236}">
              <a16:creationId xmlns:a16="http://schemas.microsoft.com/office/drawing/2014/main" id="{9DA9FCA0-53A5-4EA6-AA69-7924492C8889}"/>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a:extLst>
            <a:ext uri="{FF2B5EF4-FFF2-40B4-BE49-F238E27FC236}">
              <a16:creationId xmlns:a16="http://schemas.microsoft.com/office/drawing/2014/main" id="{B3F81658-07FF-4FA3-A7BF-009BBDE9D2C5}"/>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a:extLst>
            <a:ext uri="{FF2B5EF4-FFF2-40B4-BE49-F238E27FC236}">
              <a16:creationId xmlns:a16="http://schemas.microsoft.com/office/drawing/2014/main" id="{0DAE8C35-F5DE-4A12-80AE-AFC9DFD7BA7F}"/>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497996C-00CE-4D1A-A169-70B5DD34E5A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DA70F67-D6E6-4AEF-A4ED-8B140221E8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772BDD6-12F4-4FD7-8D5C-91D072CD23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2FD41C3-42A2-4948-8380-6F1878A2E3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91BC58D-2C6F-41FD-A02C-E659BAA263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67" name="楕円 766">
          <a:extLst>
            <a:ext uri="{FF2B5EF4-FFF2-40B4-BE49-F238E27FC236}">
              <a16:creationId xmlns:a16="http://schemas.microsoft.com/office/drawing/2014/main" id="{4ABFAABA-85A9-49DA-96C4-667412DFBBC0}"/>
            </a:ext>
          </a:extLst>
        </xdr:cNvPr>
        <xdr:cNvSpPr/>
      </xdr:nvSpPr>
      <xdr:spPr>
        <a:xfrm>
          <a:off x="162687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142439</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69572240-FEB6-44EC-B443-C8E4B704709C}"/>
            </a:ext>
          </a:extLst>
        </xdr:cNvPr>
        <xdr:cNvSpPr txBox="1"/>
      </xdr:nvSpPr>
      <xdr:spPr>
        <a:xfrm>
          <a:off x="16357600" y="1402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64044</xdr:rowOff>
    </xdr:from>
    <xdr:to>
      <xdr:col>81</xdr:col>
      <xdr:colOff>101600</xdr:colOff>
      <xdr:row>82</xdr:row>
      <xdr:rowOff>165644</xdr:rowOff>
    </xdr:to>
    <xdr:sp macro="" textlink="">
      <xdr:nvSpPr>
        <xdr:cNvPr id="769" name="楕円 768">
          <a:extLst>
            <a:ext uri="{FF2B5EF4-FFF2-40B4-BE49-F238E27FC236}">
              <a16:creationId xmlns:a16="http://schemas.microsoft.com/office/drawing/2014/main" id="{F291D69B-6FF9-47F7-8158-88A8BE05A84A}"/>
            </a:ext>
          </a:extLst>
        </xdr:cNvPr>
        <xdr:cNvSpPr/>
      </xdr:nvSpPr>
      <xdr:spPr>
        <a:xfrm>
          <a:off x="15430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114844</xdr:rowOff>
    </xdr:from>
    <xdr:to>
      <xdr:col>85</xdr:col>
      <xdr:colOff>127000</xdr:colOff>
      <xdr:row>82</xdr:row>
      <xdr:rowOff>170362</xdr:rowOff>
    </xdr:to>
    <xdr:cxnSp macro="">
      <xdr:nvCxnSpPr>
        <xdr:cNvPr id="770" name="直線コネクタ 769">
          <a:extLst>
            <a:ext uri="{FF2B5EF4-FFF2-40B4-BE49-F238E27FC236}">
              <a16:creationId xmlns:a16="http://schemas.microsoft.com/office/drawing/2014/main" id="{D1FD3546-829E-4DF4-8163-7FFAE94ED6F2}"/>
            </a:ext>
          </a:extLst>
        </xdr:cNvPr>
        <xdr:cNvCxnSpPr/>
      </xdr:nvCxnSpPr>
      <xdr:spPr>
        <a:xfrm>
          <a:off x="15481300" y="1417374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xdr:rowOff>
    </xdr:from>
    <xdr:to>
      <xdr:col>76</xdr:col>
      <xdr:colOff>165100</xdr:colOff>
      <xdr:row>82</xdr:row>
      <xdr:rowOff>110127</xdr:rowOff>
    </xdr:to>
    <xdr:sp macro="" textlink="">
      <xdr:nvSpPr>
        <xdr:cNvPr id="771" name="楕円 770">
          <a:extLst>
            <a:ext uri="{FF2B5EF4-FFF2-40B4-BE49-F238E27FC236}">
              <a16:creationId xmlns:a16="http://schemas.microsoft.com/office/drawing/2014/main" id="{4368C2D6-725E-4E93-AB9A-D1D3A062157B}"/>
            </a:ext>
          </a:extLst>
        </xdr:cNvPr>
        <xdr:cNvSpPr/>
      </xdr:nvSpPr>
      <xdr:spPr>
        <a:xfrm>
          <a:off x="14541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59327</xdr:rowOff>
    </xdr:from>
    <xdr:to>
      <xdr:col>81</xdr:col>
      <xdr:colOff>50800</xdr:colOff>
      <xdr:row>82</xdr:row>
      <xdr:rowOff>114844</xdr:rowOff>
    </xdr:to>
    <xdr:cxnSp macro="">
      <xdr:nvCxnSpPr>
        <xdr:cNvPr id="772" name="直線コネクタ 771">
          <a:extLst>
            <a:ext uri="{FF2B5EF4-FFF2-40B4-BE49-F238E27FC236}">
              <a16:creationId xmlns:a16="http://schemas.microsoft.com/office/drawing/2014/main" id="{A683AC22-9EE6-451C-8414-0E9BFA3F01A1}"/>
            </a:ext>
          </a:extLst>
        </xdr:cNvPr>
        <xdr:cNvCxnSpPr/>
      </xdr:nvCxnSpPr>
      <xdr:spPr>
        <a:xfrm>
          <a:off x="14592300" y="1411822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73" name="楕円 772">
          <a:extLst>
            <a:ext uri="{FF2B5EF4-FFF2-40B4-BE49-F238E27FC236}">
              <a16:creationId xmlns:a16="http://schemas.microsoft.com/office/drawing/2014/main" id="{3BA7B29F-ADB7-416D-B9E4-19C76484AF0E}"/>
            </a:ext>
          </a:extLst>
        </xdr:cNvPr>
        <xdr:cNvSpPr/>
      </xdr:nvSpPr>
      <xdr:spPr>
        <a:xfrm>
          <a:off x="13652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59327</xdr:rowOff>
    </xdr:to>
    <xdr:cxnSp macro="">
      <xdr:nvCxnSpPr>
        <xdr:cNvPr id="774" name="直線コネクタ 773">
          <a:extLst>
            <a:ext uri="{FF2B5EF4-FFF2-40B4-BE49-F238E27FC236}">
              <a16:creationId xmlns:a16="http://schemas.microsoft.com/office/drawing/2014/main" id="{58ABEDBC-FE48-4A87-B62F-5370B88A72B4}"/>
            </a:ext>
          </a:extLst>
        </xdr:cNvPr>
        <xdr:cNvCxnSpPr/>
      </xdr:nvCxnSpPr>
      <xdr:spPr>
        <a:xfrm>
          <a:off x="13703300" y="14062711"/>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775" name="楕円 774">
          <a:extLst>
            <a:ext uri="{FF2B5EF4-FFF2-40B4-BE49-F238E27FC236}">
              <a16:creationId xmlns:a16="http://schemas.microsoft.com/office/drawing/2014/main" id="{05FD3845-776E-4E30-800D-B3730CFCF8D9}"/>
            </a:ext>
          </a:extLst>
        </xdr:cNvPr>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82</xdr:row>
      <xdr:rowOff>3811</xdr:rowOff>
    </xdr:to>
    <xdr:cxnSp macro="">
      <xdr:nvCxnSpPr>
        <xdr:cNvPr id="776" name="直線コネクタ 775">
          <a:extLst>
            <a:ext uri="{FF2B5EF4-FFF2-40B4-BE49-F238E27FC236}">
              <a16:creationId xmlns:a16="http://schemas.microsoft.com/office/drawing/2014/main" id="{5AC6F452-8FA1-4466-A306-0B487A7B7DE4}"/>
            </a:ext>
          </a:extLst>
        </xdr:cNvPr>
        <xdr:cNvCxnSpPr/>
      </xdr:nvCxnSpPr>
      <xdr:spPr>
        <a:xfrm>
          <a:off x="12814300" y="140055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7" name="n_1aveValue【消防施設】&#10;有形固定資産減価償却率">
          <a:extLst>
            <a:ext uri="{FF2B5EF4-FFF2-40B4-BE49-F238E27FC236}">
              <a16:creationId xmlns:a16="http://schemas.microsoft.com/office/drawing/2014/main" id="{8E319656-06F0-4E27-93CB-72BF12EE97F4}"/>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778" name="n_2aveValue【消防施設】&#10;有形固定資産減価償却率">
          <a:extLst>
            <a:ext uri="{FF2B5EF4-FFF2-40B4-BE49-F238E27FC236}">
              <a16:creationId xmlns:a16="http://schemas.microsoft.com/office/drawing/2014/main" id="{D4DA4328-B186-44FE-B695-14AB656AA9A9}"/>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79" name="n_3aveValue【消防施設】&#10;有形固定資産減価償却率">
          <a:extLst>
            <a:ext uri="{FF2B5EF4-FFF2-40B4-BE49-F238E27FC236}">
              <a16:creationId xmlns:a16="http://schemas.microsoft.com/office/drawing/2014/main" id="{61108C30-10E0-40CA-A423-E40B06E9DE6B}"/>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780" name="n_4aveValue【消防施設】&#10;有形固定資産減価償却率">
          <a:extLst>
            <a:ext uri="{FF2B5EF4-FFF2-40B4-BE49-F238E27FC236}">
              <a16:creationId xmlns:a16="http://schemas.microsoft.com/office/drawing/2014/main" id="{E720C6D1-1B5A-4024-A3DD-E8204D3B4A89}"/>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10721</xdr:rowOff>
    </xdr:from>
    <xdr:ext cx="405111" cy="259045"/>
    <xdr:sp macro="" textlink="">
      <xdr:nvSpPr>
        <xdr:cNvPr id="781" name="n_1mainValue【消防施設】&#10;有形固定資産減価償却率">
          <a:extLst>
            <a:ext uri="{FF2B5EF4-FFF2-40B4-BE49-F238E27FC236}">
              <a16:creationId xmlns:a16="http://schemas.microsoft.com/office/drawing/2014/main" id="{E388CF9B-D2C8-4520-B83D-28F479A2B311}"/>
            </a:ext>
          </a:extLst>
        </xdr:cNvPr>
        <xdr:cNvSpPr txBox="1"/>
      </xdr:nvSpPr>
      <xdr:spPr>
        <a:xfrm>
          <a:off x="15266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782" name="n_2mainValue【消防施設】&#10;有形固定資産減価償却率">
          <a:extLst>
            <a:ext uri="{FF2B5EF4-FFF2-40B4-BE49-F238E27FC236}">
              <a16:creationId xmlns:a16="http://schemas.microsoft.com/office/drawing/2014/main" id="{DE6AA9CB-BDEC-4E61-9F1B-20FDD308473F}"/>
            </a:ext>
          </a:extLst>
        </xdr:cNvPr>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3" name="n_3mainValue【消防施設】&#10;有形固定資産減価償却率">
          <a:extLst>
            <a:ext uri="{FF2B5EF4-FFF2-40B4-BE49-F238E27FC236}">
              <a16:creationId xmlns:a16="http://schemas.microsoft.com/office/drawing/2014/main" id="{C9DF0B4B-3222-4245-B3DE-146E508A8AF4}"/>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784" name="n_4mainValue【消防施設】&#10;有形固定資産減価償却率">
          <a:extLst>
            <a:ext uri="{FF2B5EF4-FFF2-40B4-BE49-F238E27FC236}">
              <a16:creationId xmlns:a16="http://schemas.microsoft.com/office/drawing/2014/main" id="{415686EC-8F5E-4AA5-A2E5-96D4DABFE7B2}"/>
            </a:ext>
          </a:extLst>
        </xdr:cNvPr>
        <xdr:cNvSpPr txBox="1"/>
      </xdr:nvSpPr>
      <xdr:spPr>
        <a:xfrm>
          <a:off x="12611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634D00F6-9750-4245-96EA-D8E5B3E894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A6FCEFB9-6786-4200-B2B3-F9F67EEB62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F2DDA62F-74A1-4CA4-85D3-2B3DAA5FF5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3150AC1E-1CEF-4FA9-BD79-1565647362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776C7067-8E24-48C9-843F-E45DDCA7F9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4DA01CC2-A54B-44FA-9C13-C4CAE2E7C4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1C0EC771-0870-4DCC-8EC3-8E31EE7A51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3321029-E2E5-45FF-9759-4DDD321F9B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D3CF2E19-AC32-4DE5-943D-BA5466B6BF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E276ABA9-8146-4778-9D35-F1897B9B95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B045DB67-61F8-4959-8FBA-FF3EE11248F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F225F049-8AD2-4486-AA77-C059D1C3833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93229099-00A2-4FCB-AE36-6FC07C680BA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2CFB43EC-21C4-4822-A165-CC6BB992FEF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4EEDA79A-4BF6-401B-B45C-B71056C97F2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6AF757A0-A244-463F-9868-D1CA992BD3E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8694BBB7-45A0-479C-92ED-E76FA889B49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2173F511-815A-4794-8397-EFB387C88CE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C1C6089-09BE-43B1-91D4-D823C9D8802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9799247-46D6-46D9-A31D-7699C55F85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9791FCCB-F61D-4488-889D-E59757D472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a:extLst>
            <a:ext uri="{FF2B5EF4-FFF2-40B4-BE49-F238E27FC236}">
              <a16:creationId xmlns:a16="http://schemas.microsoft.com/office/drawing/2014/main" id="{4A298EEA-DB17-4201-AC05-B8EA0AD9409E}"/>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a:extLst>
            <a:ext uri="{FF2B5EF4-FFF2-40B4-BE49-F238E27FC236}">
              <a16:creationId xmlns:a16="http://schemas.microsoft.com/office/drawing/2014/main" id="{007D4587-059B-4E4A-BBF6-C0B251FB1C5B}"/>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a:extLst>
            <a:ext uri="{FF2B5EF4-FFF2-40B4-BE49-F238E27FC236}">
              <a16:creationId xmlns:a16="http://schemas.microsoft.com/office/drawing/2014/main" id="{BB1AC77C-1AE9-4680-A0B7-AFCAB699975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a:extLst>
            <a:ext uri="{FF2B5EF4-FFF2-40B4-BE49-F238E27FC236}">
              <a16:creationId xmlns:a16="http://schemas.microsoft.com/office/drawing/2014/main" id="{DAABCD59-DDD6-4FFF-B0BB-11D56F4048D0}"/>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a:extLst>
            <a:ext uri="{FF2B5EF4-FFF2-40B4-BE49-F238E27FC236}">
              <a16:creationId xmlns:a16="http://schemas.microsoft.com/office/drawing/2014/main" id="{4A276270-49E5-47E4-A85B-2A081085475D}"/>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1" name="【消防施設】&#10;一人当たり面積平均値テキスト">
          <a:extLst>
            <a:ext uri="{FF2B5EF4-FFF2-40B4-BE49-F238E27FC236}">
              <a16:creationId xmlns:a16="http://schemas.microsoft.com/office/drawing/2014/main" id="{94BA6738-179A-4FBE-B701-96BF7A6B96D6}"/>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a:extLst>
            <a:ext uri="{FF2B5EF4-FFF2-40B4-BE49-F238E27FC236}">
              <a16:creationId xmlns:a16="http://schemas.microsoft.com/office/drawing/2014/main" id="{25C67953-CBAD-4A43-9B72-6B39537AD557}"/>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a:extLst>
            <a:ext uri="{FF2B5EF4-FFF2-40B4-BE49-F238E27FC236}">
              <a16:creationId xmlns:a16="http://schemas.microsoft.com/office/drawing/2014/main" id="{1C38D3C3-DDAD-41BD-8BF4-6A402FAE19CC}"/>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a:extLst>
            <a:ext uri="{FF2B5EF4-FFF2-40B4-BE49-F238E27FC236}">
              <a16:creationId xmlns:a16="http://schemas.microsoft.com/office/drawing/2014/main" id="{A71282A0-431F-47D2-B290-AD30144BA013}"/>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a:extLst>
            <a:ext uri="{FF2B5EF4-FFF2-40B4-BE49-F238E27FC236}">
              <a16:creationId xmlns:a16="http://schemas.microsoft.com/office/drawing/2014/main" id="{C0456CD5-EB08-4B2A-B3E4-143C476D1AA7}"/>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a:extLst>
            <a:ext uri="{FF2B5EF4-FFF2-40B4-BE49-F238E27FC236}">
              <a16:creationId xmlns:a16="http://schemas.microsoft.com/office/drawing/2014/main" id="{6C90034B-335E-457D-BAD7-5B7589B6C0C4}"/>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1F20B56-2A78-4004-A8E3-D658C9988A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05D4190-9FF9-426A-BA28-0B3FAFC66E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DC3EFEA-6800-4ED5-900D-86B3BF162B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E80B46C-E1D1-4F7D-9224-1106ED4F8AB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6371CE6-5EB2-45FC-9E41-0F68C2C1EA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22" name="楕円 821">
          <a:extLst>
            <a:ext uri="{FF2B5EF4-FFF2-40B4-BE49-F238E27FC236}">
              <a16:creationId xmlns:a16="http://schemas.microsoft.com/office/drawing/2014/main" id="{C28EC45F-4736-4ADD-8742-52BF906DCE42}"/>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23" name="【消防施設】&#10;一人当たり面積該当値テキスト">
          <a:extLst>
            <a:ext uri="{FF2B5EF4-FFF2-40B4-BE49-F238E27FC236}">
              <a16:creationId xmlns:a16="http://schemas.microsoft.com/office/drawing/2014/main" id="{C9F58691-A22F-4835-B9AC-136F848D425A}"/>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24" name="楕円 823">
          <a:extLst>
            <a:ext uri="{FF2B5EF4-FFF2-40B4-BE49-F238E27FC236}">
              <a16:creationId xmlns:a16="http://schemas.microsoft.com/office/drawing/2014/main" id="{9F6D16B0-AF2E-4384-B5D5-EA404A021E83}"/>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825" name="直線コネクタ 824">
          <a:extLst>
            <a:ext uri="{FF2B5EF4-FFF2-40B4-BE49-F238E27FC236}">
              <a16:creationId xmlns:a16="http://schemas.microsoft.com/office/drawing/2014/main" id="{F8D9FE59-1003-45F7-BFF7-3967C6FB9A3C}"/>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6" name="楕円 825">
          <a:extLst>
            <a:ext uri="{FF2B5EF4-FFF2-40B4-BE49-F238E27FC236}">
              <a16:creationId xmlns:a16="http://schemas.microsoft.com/office/drawing/2014/main" id="{489601B8-D593-4A4C-BC95-607697ECCEC3}"/>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27" name="直線コネクタ 826">
          <a:extLst>
            <a:ext uri="{FF2B5EF4-FFF2-40B4-BE49-F238E27FC236}">
              <a16:creationId xmlns:a16="http://schemas.microsoft.com/office/drawing/2014/main" id="{FE0CAD1E-0B9B-40C5-8E4F-0B406535EBBA}"/>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8" name="楕円 827">
          <a:extLst>
            <a:ext uri="{FF2B5EF4-FFF2-40B4-BE49-F238E27FC236}">
              <a16:creationId xmlns:a16="http://schemas.microsoft.com/office/drawing/2014/main" id="{FAC732AC-F141-4F30-B658-DF3E0B8C63B5}"/>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9" name="直線コネクタ 828">
          <a:extLst>
            <a:ext uri="{FF2B5EF4-FFF2-40B4-BE49-F238E27FC236}">
              <a16:creationId xmlns:a16="http://schemas.microsoft.com/office/drawing/2014/main" id="{24D6D534-6A67-46C7-9B4F-F4B56BFCFA42}"/>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30" name="楕円 829">
          <a:extLst>
            <a:ext uri="{FF2B5EF4-FFF2-40B4-BE49-F238E27FC236}">
              <a16:creationId xmlns:a16="http://schemas.microsoft.com/office/drawing/2014/main" id="{115C8B71-3264-42C5-813B-3921C67723B9}"/>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122682</xdr:rowOff>
    </xdr:to>
    <xdr:cxnSp macro="">
      <xdr:nvCxnSpPr>
        <xdr:cNvPr id="831" name="直線コネクタ 830">
          <a:extLst>
            <a:ext uri="{FF2B5EF4-FFF2-40B4-BE49-F238E27FC236}">
              <a16:creationId xmlns:a16="http://schemas.microsoft.com/office/drawing/2014/main" id="{8898568A-F503-4828-82C7-C5F9BE711D63}"/>
            </a:ext>
          </a:extLst>
        </xdr:cNvPr>
        <xdr:cNvCxnSpPr/>
      </xdr:nvCxnSpPr>
      <xdr:spPr>
        <a:xfrm flipV="1">
          <a:off x="18656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832" name="n_1aveValue【消防施設】&#10;一人当たり面積">
          <a:extLst>
            <a:ext uri="{FF2B5EF4-FFF2-40B4-BE49-F238E27FC236}">
              <a16:creationId xmlns:a16="http://schemas.microsoft.com/office/drawing/2014/main" id="{7B087561-C904-4D51-8829-FAFAACC69E72}"/>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33" name="n_2aveValue【消防施設】&#10;一人当たり面積">
          <a:extLst>
            <a:ext uri="{FF2B5EF4-FFF2-40B4-BE49-F238E27FC236}">
              <a16:creationId xmlns:a16="http://schemas.microsoft.com/office/drawing/2014/main" id="{DB39AFA2-4E6C-4C62-84B8-1A4A21C3EF65}"/>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4" name="n_3aveValue【消防施設】&#10;一人当たり面積">
          <a:extLst>
            <a:ext uri="{FF2B5EF4-FFF2-40B4-BE49-F238E27FC236}">
              <a16:creationId xmlns:a16="http://schemas.microsoft.com/office/drawing/2014/main" id="{B91CE944-5EB4-421E-9F51-C64CDD0A55C2}"/>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5" name="n_4aveValue【消防施設】&#10;一人当たり面積">
          <a:extLst>
            <a:ext uri="{FF2B5EF4-FFF2-40B4-BE49-F238E27FC236}">
              <a16:creationId xmlns:a16="http://schemas.microsoft.com/office/drawing/2014/main" id="{08FA1B5E-DA1E-4CB8-9535-39F101CF91D4}"/>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6" name="n_1mainValue【消防施設】&#10;一人当たり面積">
          <a:extLst>
            <a:ext uri="{FF2B5EF4-FFF2-40B4-BE49-F238E27FC236}">
              <a16:creationId xmlns:a16="http://schemas.microsoft.com/office/drawing/2014/main" id="{CC7D91FF-008E-4629-B77C-5C1285F95196}"/>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7" name="n_2mainValue【消防施設】&#10;一人当たり面積">
          <a:extLst>
            <a:ext uri="{FF2B5EF4-FFF2-40B4-BE49-F238E27FC236}">
              <a16:creationId xmlns:a16="http://schemas.microsoft.com/office/drawing/2014/main" id="{A48D849C-CB16-4F83-AAAA-D2AE52D05C16}"/>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8" name="n_3mainValue【消防施設】&#10;一人当たり面積">
          <a:extLst>
            <a:ext uri="{FF2B5EF4-FFF2-40B4-BE49-F238E27FC236}">
              <a16:creationId xmlns:a16="http://schemas.microsoft.com/office/drawing/2014/main" id="{E0FFD0A9-E6D2-4214-A7B0-94B140F98181}"/>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39" name="n_4mainValue【消防施設】&#10;一人当たり面積">
          <a:extLst>
            <a:ext uri="{FF2B5EF4-FFF2-40B4-BE49-F238E27FC236}">
              <a16:creationId xmlns:a16="http://schemas.microsoft.com/office/drawing/2014/main" id="{97539353-F7BD-4FC6-9E20-72D2352D95A8}"/>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664464D1-EF65-4E5B-855D-D8692EB65F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383DDA41-8E2B-4AED-A7C3-4AA34FECC9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DC2BFBD-B23C-4F40-87A3-9CF7BA3E9D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9AA58F08-F62F-4755-898E-053B48B319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54AD911-FA17-4515-AB0D-BCAAFA02E0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1F119B5-E759-4789-921C-09DE46CBA6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A646C185-7E1F-4721-BBD4-F1244D4C0E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5CE21B9F-0F2E-42EB-8A67-C817CE71B2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E9FEFCC-4682-4554-BF05-483849246B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2A333B1A-7737-4440-90BC-9528468D489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B7D0A566-0D0E-4CA9-A54F-DE3558DCD49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2ACB3082-0D3F-4B6B-B98D-A2309717342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F6B8553C-0CD3-4099-992C-0CEDBE62843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80130016-69A3-47BC-A139-A2473741BEC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9BEB3990-9F3F-42DC-91EF-E900B12453D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63574852-5117-4205-A897-23C927E7B4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B0B7BF88-A813-49F7-BA05-B8E02C810E3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5BFE75AD-FFC5-46D9-A836-B46084EEC32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29E5D6FE-42DE-44B1-B15D-269528EBB13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9414622B-A7C5-46D9-ABC4-264A6D82A9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FD32C4E3-645C-40C7-9926-769A1390658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AB408B01-85DB-4E13-ADB8-4FF7B1D220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B02F0F25-B340-481E-9020-28424BAD326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718583AB-F3D5-48A1-903F-E6AC7341616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E4A49511-9A21-47D7-97C5-F9F16348187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0613FBFC-FDC5-49F2-9444-B512AD06C38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39B4694A-C412-4743-87A5-3D30F96DB7E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C2DAEF9A-2A74-4CEC-96DE-803AC4085BF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868" name="【庁舎】&#10;有形固定資産減価償却率平均値テキスト">
          <a:extLst>
            <a:ext uri="{FF2B5EF4-FFF2-40B4-BE49-F238E27FC236}">
              <a16:creationId xmlns:a16="http://schemas.microsoft.com/office/drawing/2014/main" id="{68A5F833-1B06-4964-9CC3-9F90D5DF8A39}"/>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a:extLst>
            <a:ext uri="{FF2B5EF4-FFF2-40B4-BE49-F238E27FC236}">
              <a16:creationId xmlns:a16="http://schemas.microsoft.com/office/drawing/2014/main" id="{8263ADC0-C4CD-4600-890D-039FC4B5AB20}"/>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a:extLst>
            <a:ext uri="{FF2B5EF4-FFF2-40B4-BE49-F238E27FC236}">
              <a16:creationId xmlns:a16="http://schemas.microsoft.com/office/drawing/2014/main" id="{D763C84C-3853-4E39-9797-CC9C06DF7E09}"/>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a:extLst>
            <a:ext uri="{FF2B5EF4-FFF2-40B4-BE49-F238E27FC236}">
              <a16:creationId xmlns:a16="http://schemas.microsoft.com/office/drawing/2014/main" id="{5FA51ACA-7A25-446E-8A81-39A47CF6E062}"/>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a:extLst>
            <a:ext uri="{FF2B5EF4-FFF2-40B4-BE49-F238E27FC236}">
              <a16:creationId xmlns:a16="http://schemas.microsoft.com/office/drawing/2014/main" id="{0E4D33F3-E95E-42B9-B495-191EBF7C46F7}"/>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a:extLst>
            <a:ext uri="{FF2B5EF4-FFF2-40B4-BE49-F238E27FC236}">
              <a16:creationId xmlns:a16="http://schemas.microsoft.com/office/drawing/2014/main" id="{9886103C-2F8B-4D35-9A7F-353B44354092}"/>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0AE4E97-BBE8-4FDC-AC80-115C45B26A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834700E-34E0-40E8-B331-48A29B59D8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C5EAA5B-3C4C-4FD6-B04F-36701B4243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9A7D821-242A-4C58-9AEE-11002AC0C6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FF1736E-CFA1-4BB6-86DF-ED44747192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127000</xdr:rowOff>
    </xdr:from>
    <xdr:to>
      <xdr:col>85</xdr:col>
      <xdr:colOff>177800</xdr:colOff>
      <xdr:row>105</xdr:row>
      <xdr:rowOff>57150</xdr:rowOff>
    </xdr:to>
    <xdr:sp macro="" textlink="">
      <xdr:nvSpPr>
        <xdr:cNvPr id="879" name="楕円 878">
          <a:extLst>
            <a:ext uri="{FF2B5EF4-FFF2-40B4-BE49-F238E27FC236}">
              <a16:creationId xmlns:a16="http://schemas.microsoft.com/office/drawing/2014/main" id="{8B8E6746-0380-44DD-A69E-E57BD373855E}"/>
            </a:ext>
          </a:extLst>
        </xdr:cNvPr>
        <xdr:cNvSpPr/>
      </xdr:nvSpPr>
      <xdr:spPr>
        <a:xfrm>
          <a:off x="162687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105427</xdr:rowOff>
    </xdr:from>
    <xdr:ext cx="405111" cy="259045"/>
    <xdr:sp macro="" textlink="">
      <xdr:nvSpPr>
        <xdr:cNvPr id="880" name="【庁舎】&#10;有形固定資産減価償却率該当値テキスト">
          <a:extLst>
            <a:ext uri="{FF2B5EF4-FFF2-40B4-BE49-F238E27FC236}">
              <a16:creationId xmlns:a16="http://schemas.microsoft.com/office/drawing/2014/main" id="{A3B4E7E5-A37F-4693-8187-F6794C937D38}"/>
            </a:ext>
          </a:extLst>
        </xdr:cNvPr>
        <xdr:cNvSpPr txBox="1"/>
      </xdr:nvSpPr>
      <xdr:spPr>
        <a:xfrm>
          <a:off x="16357600"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99061</xdr:rowOff>
    </xdr:from>
    <xdr:to>
      <xdr:col>81</xdr:col>
      <xdr:colOff>101600</xdr:colOff>
      <xdr:row>105</xdr:row>
      <xdr:rowOff>29211</xdr:rowOff>
    </xdr:to>
    <xdr:sp macro="" textlink="">
      <xdr:nvSpPr>
        <xdr:cNvPr id="881" name="楕円 880">
          <a:extLst>
            <a:ext uri="{FF2B5EF4-FFF2-40B4-BE49-F238E27FC236}">
              <a16:creationId xmlns:a16="http://schemas.microsoft.com/office/drawing/2014/main" id="{A55411FF-6685-4478-A5A5-93955CEE37C4}"/>
            </a:ext>
          </a:extLst>
        </xdr:cNvPr>
        <xdr:cNvSpPr/>
      </xdr:nvSpPr>
      <xdr:spPr>
        <a:xfrm>
          <a:off x="15430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149861</xdr:rowOff>
    </xdr:from>
    <xdr:to>
      <xdr:col>85</xdr:col>
      <xdr:colOff>127000</xdr:colOff>
      <xdr:row>105</xdr:row>
      <xdr:rowOff>6350</xdr:rowOff>
    </xdr:to>
    <xdr:cxnSp macro="">
      <xdr:nvCxnSpPr>
        <xdr:cNvPr id="882" name="直線コネクタ 881">
          <a:extLst>
            <a:ext uri="{FF2B5EF4-FFF2-40B4-BE49-F238E27FC236}">
              <a16:creationId xmlns:a16="http://schemas.microsoft.com/office/drawing/2014/main" id="{8DF4C751-1641-4E9D-82ED-5AD960751265}"/>
            </a:ext>
          </a:extLst>
        </xdr:cNvPr>
        <xdr:cNvCxnSpPr/>
      </xdr:nvCxnSpPr>
      <xdr:spPr>
        <a:xfrm>
          <a:off x="15481300" y="1798066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69850</xdr:rowOff>
    </xdr:from>
    <xdr:to>
      <xdr:col>76</xdr:col>
      <xdr:colOff>165100</xdr:colOff>
      <xdr:row>105</xdr:row>
      <xdr:rowOff>0</xdr:rowOff>
    </xdr:to>
    <xdr:sp macro="" textlink="">
      <xdr:nvSpPr>
        <xdr:cNvPr id="883" name="楕円 882">
          <a:extLst>
            <a:ext uri="{FF2B5EF4-FFF2-40B4-BE49-F238E27FC236}">
              <a16:creationId xmlns:a16="http://schemas.microsoft.com/office/drawing/2014/main" id="{59AD51DB-B516-4EAA-ACDD-8C0493866E47}"/>
            </a:ext>
          </a:extLst>
        </xdr:cNvPr>
        <xdr:cNvSpPr/>
      </xdr:nvSpPr>
      <xdr:spPr>
        <a:xfrm>
          <a:off x="14541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120650</xdr:rowOff>
    </xdr:from>
    <xdr:to>
      <xdr:col>81</xdr:col>
      <xdr:colOff>50800</xdr:colOff>
      <xdr:row>104</xdr:row>
      <xdr:rowOff>149861</xdr:rowOff>
    </xdr:to>
    <xdr:cxnSp macro="">
      <xdr:nvCxnSpPr>
        <xdr:cNvPr id="884" name="直線コネクタ 883">
          <a:extLst>
            <a:ext uri="{FF2B5EF4-FFF2-40B4-BE49-F238E27FC236}">
              <a16:creationId xmlns:a16="http://schemas.microsoft.com/office/drawing/2014/main" id="{6AB434E0-2A05-46B5-8656-EACF5F05D98B}"/>
            </a:ext>
          </a:extLst>
        </xdr:cNvPr>
        <xdr:cNvCxnSpPr/>
      </xdr:nvCxnSpPr>
      <xdr:spPr>
        <a:xfrm>
          <a:off x="14592300" y="179514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40639</xdr:rowOff>
    </xdr:from>
    <xdr:to>
      <xdr:col>72</xdr:col>
      <xdr:colOff>38100</xdr:colOff>
      <xdr:row>104</xdr:row>
      <xdr:rowOff>142239</xdr:rowOff>
    </xdr:to>
    <xdr:sp macro="" textlink="">
      <xdr:nvSpPr>
        <xdr:cNvPr id="885" name="楕円 884">
          <a:extLst>
            <a:ext uri="{FF2B5EF4-FFF2-40B4-BE49-F238E27FC236}">
              <a16:creationId xmlns:a16="http://schemas.microsoft.com/office/drawing/2014/main" id="{6FDD838C-686F-4137-A3B8-159FA19B7826}"/>
            </a:ext>
          </a:extLst>
        </xdr:cNvPr>
        <xdr:cNvSpPr/>
      </xdr:nvSpPr>
      <xdr:spPr>
        <a:xfrm>
          <a:off x="1365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91439</xdr:rowOff>
    </xdr:from>
    <xdr:to>
      <xdr:col>76</xdr:col>
      <xdr:colOff>114300</xdr:colOff>
      <xdr:row>104</xdr:row>
      <xdr:rowOff>120650</xdr:rowOff>
    </xdr:to>
    <xdr:cxnSp macro="">
      <xdr:nvCxnSpPr>
        <xdr:cNvPr id="886" name="直線コネクタ 885">
          <a:extLst>
            <a:ext uri="{FF2B5EF4-FFF2-40B4-BE49-F238E27FC236}">
              <a16:creationId xmlns:a16="http://schemas.microsoft.com/office/drawing/2014/main" id="{95E12D01-73C2-4D2E-A999-4C856A208236}"/>
            </a:ext>
          </a:extLst>
        </xdr:cNvPr>
        <xdr:cNvCxnSpPr/>
      </xdr:nvCxnSpPr>
      <xdr:spPr>
        <a:xfrm>
          <a:off x="13703300" y="179222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19050</xdr:rowOff>
    </xdr:from>
    <xdr:to>
      <xdr:col>67</xdr:col>
      <xdr:colOff>101600</xdr:colOff>
      <xdr:row>104</xdr:row>
      <xdr:rowOff>120650</xdr:rowOff>
    </xdr:to>
    <xdr:sp macro="" textlink="">
      <xdr:nvSpPr>
        <xdr:cNvPr id="887" name="楕円 886">
          <a:extLst>
            <a:ext uri="{FF2B5EF4-FFF2-40B4-BE49-F238E27FC236}">
              <a16:creationId xmlns:a16="http://schemas.microsoft.com/office/drawing/2014/main" id="{5712D76A-D740-45AB-B5BB-E88DA03213BB}"/>
            </a:ext>
          </a:extLst>
        </xdr:cNvPr>
        <xdr:cNvSpPr/>
      </xdr:nvSpPr>
      <xdr:spPr>
        <a:xfrm>
          <a:off x="12763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69850</xdr:rowOff>
    </xdr:from>
    <xdr:to>
      <xdr:col>71</xdr:col>
      <xdr:colOff>177800</xdr:colOff>
      <xdr:row>104</xdr:row>
      <xdr:rowOff>91439</xdr:rowOff>
    </xdr:to>
    <xdr:cxnSp macro="">
      <xdr:nvCxnSpPr>
        <xdr:cNvPr id="888" name="直線コネクタ 887">
          <a:extLst>
            <a:ext uri="{FF2B5EF4-FFF2-40B4-BE49-F238E27FC236}">
              <a16:creationId xmlns:a16="http://schemas.microsoft.com/office/drawing/2014/main" id="{A1E85E94-84AD-4D01-B332-D8E0E8CBE5B4}"/>
            </a:ext>
          </a:extLst>
        </xdr:cNvPr>
        <xdr:cNvCxnSpPr/>
      </xdr:nvCxnSpPr>
      <xdr:spPr>
        <a:xfrm>
          <a:off x="12814300" y="179006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889" name="n_1aveValue【庁舎】&#10;有形固定資産減価償却率">
          <a:extLst>
            <a:ext uri="{FF2B5EF4-FFF2-40B4-BE49-F238E27FC236}">
              <a16:creationId xmlns:a16="http://schemas.microsoft.com/office/drawing/2014/main" id="{4DEBA631-1193-4452-B192-C1470897674E}"/>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890" name="n_2aveValue【庁舎】&#10;有形固定資産減価償却率">
          <a:extLst>
            <a:ext uri="{FF2B5EF4-FFF2-40B4-BE49-F238E27FC236}">
              <a16:creationId xmlns:a16="http://schemas.microsoft.com/office/drawing/2014/main" id="{5A4417B4-1DA1-422E-B7AB-B0DC9D5FCEE1}"/>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91" name="n_3aveValue【庁舎】&#10;有形固定資産減価償却率">
          <a:extLst>
            <a:ext uri="{FF2B5EF4-FFF2-40B4-BE49-F238E27FC236}">
              <a16:creationId xmlns:a16="http://schemas.microsoft.com/office/drawing/2014/main" id="{6669EAE0-9D5A-4B5B-B64E-EE4A2C1F9767}"/>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892" name="n_4aveValue【庁舎】&#10;有形固定資産減価償却率">
          <a:extLst>
            <a:ext uri="{FF2B5EF4-FFF2-40B4-BE49-F238E27FC236}">
              <a16:creationId xmlns:a16="http://schemas.microsoft.com/office/drawing/2014/main" id="{F7C0A0A6-6223-487E-8C81-0C333CE9D903}"/>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20338</xdr:rowOff>
    </xdr:from>
    <xdr:ext cx="405111" cy="259045"/>
    <xdr:sp macro="" textlink="">
      <xdr:nvSpPr>
        <xdr:cNvPr id="893" name="n_1mainValue【庁舎】&#10;有形固定資産減価償却率">
          <a:extLst>
            <a:ext uri="{FF2B5EF4-FFF2-40B4-BE49-F238E27FC236}">
              <a16:creationId xmlns:a16="http://schemas.microsoft.com/office/drawing/2014/main" id="{0A5352FB-8737-428E-B9A0-DFB7D73D3928}"/>
            </a:ext>
          </a:extLst>
        </xdr:cNvPr>
        <xdr:cNvSpPr txBox="1"/>
      </xdr:nvSpPr>
      <xdr:spPr>
        <a:xfrm>
          <a:off x="152660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162577</xdr:rowOff>
    </xdr:from>
    <xdr:ext cx="405111" cy="259045"/>
    <xdr:sp macro="" textlink="">
      <xdr:nvSpPr>
        <xdr:cNvPr id="894" name="n_2mainValue【庁舎】&#10;有形固定資産減価償却率">
          <a:extLst>
            <a:ext uri="{FF2B5EF4-FFF2-40B4-BE49-F238E27FC236}">
              <a16:creationId xmlns:a16="http://schemas.microsoft.com/office/drawing/2014/main" id="{4EEE1A70-7609-4C4C-959F-DB2C411C2BB8}"/>
            </a:ext>
          </a:extLst>
        </xdr:cNvPr>
        <xdr:cNvSpPr txBox="1"/>
      </xdr:nvSpPr>
      <xdr:spPr>
        <a:xfrm>
          <a:off x="14389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133366</xdr:rowOff>
    </xdr:from>
    <xdr:ext cx="405111" cy="259045"/>
    <xdr:sp macro="" textlink="">
      <xdr:nvSpPr>
        <xdr:cNvPr id="895" name="n_3mainValue【庁舎】&#10;有形固定資産減価償却率">
          <a:extLst>
            <a:ext uri="{FF2B5EF4-FFF2-40B4-BE49-F238E27FC236}">
              <a16:creationId xmlns:a16="http://schemas.microsoft.com/office/drawing/2014/main" id="{5F3304F5-8AC3-449E-9046-4E2A093CD327}"/>
            </a:ext>
          </a:extLst>
        </xdr:cNvPr>
        <xdr:cNvSpPr txBox="1"/>
      </xdr:nvSpPr>
      <xdr:spPr>
        <a:xfrm>
          <a:off x="13500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111777</xdr:rowOff>
    </xdr:from>
    <xdr:ext cx="405111" cy="259045"/>
    <xdr:sp macro="" textlink="">
      <xdr:nvSpPr>
        <xdr:cNvPr id="896" name="n_4mainValue【庁舎】&#10;有形固定資産減価償却率">
          <a:extLst>
            <a:ext uri="{FF2B5EF4-FFF2-40B4-BE49-F238E27FC236}">
              <a16:creationId xmlns:a16="http://schemas.microsoft.com/office/drawing/2014/main" id="{FF9F6AF3-432F-459A-9736-EA649488AEFE}"/>
            </a:ext>
          </a:extLst>
        </xdr:cNvPr>
        <xdr:cNvSpPr txBox="1"/>
      </xdr:nvSpPr>
      <xdr:spPr>
        <a:xfrm>
          <a:off x="12611744"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1CB9F6EA-4761-49B8-B7A3-08E3E143A2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46D58C0-119C-4406-8879-518E9822D3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9E4007F-64B9-490E-BEC4-5E39C4F8C7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A200961D-1DEB-4C14-A59C-20E9D53336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95BC28BA-4C4D-4CC4-A275-C5FF2FEF04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1A0B330-11E9-4EE9-93A3-A7A1893205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85A2E4D3-1A63-41AC-84EA-0833895483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33C8CE05-573C-4F40-A68A-6F962F92D9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88A1D9B3-433F-4E50-AA9D-90B6DC9C24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503801F-95B7-4DB1-A6B9-704D970D12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5A49EB86-7044-41D5-83D4-AC169D6DD7C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AECF681D-F57E-43EA-A3DD-0D06536F644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C23B6B7D-639B-4084-BE95-886BFCF9515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58FD0627-13F5-4D3F-BB8D-8FF59D88F82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533C88E5-867E-43E5-B94E-AAF7CCD9E4F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A1F0810F-6580-4576-938E-1A84C936EA6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8442C692-689C-49C8-B004-4554B74C7BC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4ACEA314-7FAD-4FB9-911A-15309B7E937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D042A672-2A7B-4699-BC41-16E4557CFF3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3A53CDFC-ECFE-401D-A1D2-8EC837B8B41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0C41DE6C-36E9-4A16-B56D-205B031F9E9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61AB6113-DA6C-439F-81EF-ADF241106BF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CA34912E-3913-42CB-923B-F1A68C8B0FD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3A699BF1-60B7-4733-9E66-FB4B6A9039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0F14370-58A2-404F-8C9F-93ADBB1F13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C2C3D25B-678C-4710-88C8-8D9DA773F6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DF5A60AD-7FD8-4854-BB9D-7417E7780A7C}"/>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6B46C982-113B-4FBE-9318-D30F06F6178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3AB25C7A-AFE7-43C9-AD87-E6B8DB048C2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a:extLst>
            <a:ext uri="{FF2B5EF4-FFF2-40B4-BE49-F238E27FC236}">
              <a16:creationId xmlns:a16="http://schemas.microsoft.com/office/drawing/2014/main" id="{E085212A-C4E8-4366-B2A0-431F6FBCCA8F}"/>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a:extLst>
            <a:ext uri="{FF2B5EF4-FFF2-40B4-BE49-F238E27FC236}">
              <a16:creationId xmlns:a16="http://schemas.microsoft.com/office/drawing/2014/main" id="{8C12C60D-EEC6-4398-964E-C8A8A9DAD442}"/>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28" name="【庁舎】&#10;一人当たり面積平均値テキスト">
          <a:extLst>
            <a:ext uri="{FF2B5EF4-FFF2-40B4-BE49-F238E27FC236}">
              <a16:creationId xmlns:a16="http://schemas.microsoft.com/office/drawing/2014/main" id="{9D5044EC-059C-4B77-AC5C-1BD9060CB62B}"/>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a:extLst>
            <a:ext uri="{FF2B5EF4-FFF2-40B4-BE49-F238E27FC236}">
              <a16:creationId xmlns:a16="http://schemas.microsoft.com/office/drawing/2014/main" id="{6DF190B4-743A-48D9-969C-A43917CBC9F4}"/>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a:extLst>
            <a:ext uri="{FF2B5EF4-FFF2-40B4-BE49-F238E27FC236}">
              <a16:creationId xmlns:a16="http://schemas.microsoft.com/office/drawing/2014/main" id="{30FC2E7F-8E95-437D-9F98-5E09D3F6D531}"/>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2FFB219B-6934-44B5-8F33-BB9B3081108A}"/>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B97CFB43-40EE-47F0-BCAE-311EF07A9F14}"/>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a:extLst>
            <a:ext uri="{FF2B5EF4-FFF2-40B4-BE49-F238E27FC236}">
              <a16:creationId xmlns:a16="http://schemas.microsoft.com/office/drawing/2014/main" id="{2AA21B57-5FC5-4FA2-A788-781B09BCA992}"/>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4FF37CB-5A92-4501-AA4E-3549CC482E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9075551-1A91-441C-8CD7-D12597DC9F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D20E91F-4725-4D76-BBD4-A27836268D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8E70245-E4F2-4D6A-84EA-C6189F722F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7B981FB8-A789-4E5C-8595-D14F97AD3D1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939" name="楕円 938">
          <a:extLst>
            <a:ext uri="{FF2B5EF4-FFF2-40B4-BE49-F238E27FC236}">
              <a16:creationId xmlns:a16="http://schemas.microsoft.com/office/drawing/2014/main" id="{6A38E6D3-02C8-4E20-8500-A874BC4BFC3B}"/>
            </a:ext>
          </a:extLst>
        </xdr:cNvPr>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96900</xdr:rowOff>
    </xdr:from>
    <xdr:ext cx="469744" cy="259045"/>
    <xdr:sp macro="" textlink="">
      <xdr:nvSpPr>
        <xdr:cNvPr id="940" name="【庁舎】&#10;一人当たり面積該当値テキスト">
          <a:extLst>
            <a:ext uri="{FF2B5EF4-FFF2-40B4-BE49-F238E27FC236}">
              <a16:creationId xmlns:a16="http://schemas.microsoft.com/office/drawing/2014/main" id="{2632EB78-D406-4CDD-B5F0-7BA85A14869B}"/>
            </a:ext>
          </a:extLst>
        </xdr:cNvPr>
        <xdr:cNvSpPr txBox="1"/>
      </xdr:nvSpPr>
      <xdr:spPr>
        <a:xfrm>
          <a:off x="22199600"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941" name="楕円 940">
          <a:extLst>
            <a:ext uri="{FF2B5EF4-FFF2-40B4-BE49-F238E27FC236}">
              <a16:creationId xmlns:a16="http://schemas.microsoft.com/office/drawing/2014/main" id="{40F6EDAC-89CB-4E63-9B46-A86460D095B9}"/>
            </a:ext>
          </a:extLst>
        </xdr:cNvPr>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169273</xdr:rowOff>
    </xdr:from>
    <xdr:to>
      <xdr:col>116</xdr:col>
      <xdr:colOff>63500</xdr:colOff>
      <xdr:row>108</xdr:row>
      <xdr:rowOff>4355</xdr:rowOff>
    </xdr:to>
    <xdr:cxnSp macro="">
      <xdr:nvCxnSpPr>
        <xdr:cNvPr id="942" name="直線コネクタ 941">
          <a:extLst>
            <a:ext uri="{FF2B5EF4-FFF2-40B4-BE49-F238E27FC236}">
              <a16:creationId xmlns:a16="http://schemas.microsoft.com/office/drawing/2014/main" id="{FC0BEB51-534B-463F-99DC-19E499DB220D}"/>
            </a:ext>
          </a:extLst>
        </xdr:cNvPr>
        <xdr:cNvCxnSpPr/>
      </xdr:nvCxnSpPr>
      <xdr:spPr>
        <a:xfrm flipV="1">
          <a:off x="21323300" y="185144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943" name="楕円 942">
          <a:extLst>
            <a:ext uri="{FF2B5EF4-FFF2-40B4-BE49-F238E27FC236}">
              <a16:creationId xmlns:a16="http://schemas.microsoft.com/office/drawing/2014/main" id="{447D199A-F900-4AC1-8D48-B894B2A9DE1F}"/>
            </a:ext>
          </a:extLst>
        </xdr:cNvPr>
        <xdr:cNvSpPr/>
      </xdr:nvSpPr>
      <xdr:spPr>
        <a:xfrm>
          <a:off x="2038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4355</xdr:rowOff>
    </xdr:from>
    <xdr:to>
      <xdr:col>111</xdr:col>
      <xdr:colOff>177800</xdr:colOff>
      <xdr:row>108</xdr:row>
      <xdr:rowOff>10886</xdr:rowOff>
    </xdr:to>
    <xdr:cxnSp macro="">
      <xdr:nvCxnSpPr>
        <xdr:cNvPr id="944" name="直線コネクタ 943">
          <a:extLst>
            <a:ext uri="{FF2B5EF4-FFF2-40B4-BE49-F238E27FC236}">
              <a16:creationId xmlns:a16="http://schemas.microsoft.com/office/drawing/2014/main" id="{FFD3765A-5B32-4B8A-AE1E-8DC20985F35F}"/>
            </a:ext>
          </a:extLst>
        </xdr:cNvPr>
        <xdr:cNvCxnSpPr/>
      </xdr:nvCxnSpPr>
      <xdr:spPr>
        <a:xfrm flipV="1">
          <a:off x="20434300" y="185209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945" name="楕円 944">
          <a:extLst>
            <a:ext uri="{FF2B5EF4-FFF2-40B4-BE49-F238E27FC236}">
              <a16:creationId xmlns:a16="http://schemas.microsoft.com/office/drawing/2014/main" id="{B0B57396-C102-4C20-A5FC-0ADC10CD2A0C}"/>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10886</xdr:rowOff>
    </xdr:from>
    <xdr:to>
      <xdr:col>107</xdr:col>
      <xdr:colOff>50800</xdr:colOff>
      <xdr:row>108</xdr:row>
      <xdr:rowOff>14151</xdr:rowOff>
    </xdr:to>
    <xdr:cxnSp macro="">
      <xdr:nvCxnSpPr>
        <xdr:cNvPr id="946" name="直線コネクタ 945">
          <a:extLst>
            <a:ext uri="{FF2B5EF4-FFF2-40B4-BE49-F238E27FC236}">
              <a16:creationId xmlns:a16="http://schemas.microsoft.com/office/drawing/2014/main" id="{7A27120B-A71A-4A32-88C5-A80E1C773ADB}"/>
            </a:ext>
          </a:extLst>
        </xdr:cNvPr>
        <xdr:cNvCxnSpPr/>
      </xdr:nvCxnSpPr>
      <xdr:spPr>
        <a:xfrm flipV="1">
          <a:off x="19545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138068</xdr:rowOff>
    </xdr:from>
    <xdr:to>
      <xdr:col>98</xdr:col>
      <xdr:colOff>38100</xdr:colOff>
      <xdr:row>108</xdr:row>
      <xdr:rowOff>68218</xdr:rowOff>
    </xdr:to>
    <xdr:sp macro="" textlink="">
      <xdr:nvSpPr>
        <xdr:cNvPr id="947" name="楕円 946">
          <a:extLst>
            <a:ext uri="{FF2B5EF4-FFF2-40B4-BE49-F238E27FC236}">
              <a16:creationId xmlns:a16="http://schemas.microsoft.com/office/drawing/2014/main" id="{063BE998-4C31-45D1-94EA-D04D87ED1C9F}"/>
            </a:ext>
          </a:extLst>
        </xdr:cNvPr>
        <xdr:cNvSpPr/>
      </xdr:nvSpPr>
      <xdr:spPr>
        <a:xfrm>
          <a:off x="18605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17418</xdr:rowOff>
    </xdr:to>
    <xdr:cxnSp macro="">
      <xdr:nvCxnSpPr>
        <xdr:cNvPr id="948" name="直線コネクタ 947">
          <a:extLst>
            <a:ext uri="{FF2B5EF4-FFF2-40B4-BE49-F238E27FC236}">
              <a16:creationId xmlns:a16="http://schemas.microsoft.com/office/drawing/2014/main" id="{C8E94F53-77EA-4003-8091-E9E8ADA7951E}"/>
            </a:ext>
          </a:extLst>
        </xdr:cNvPr>
        <xdr:cNvCxnSpPr/>
      </xdr:nvCxnSpPr>
      <xdr:spPr>
        <a:xfrm flipV="1">
          <a:off x="18656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9" name="n_1aveValue【庁舎】&#10;一人当たり面積">
          <a:extLst>
            <a:ext uri="{FF2B5EF4-FFF2-40B4-BE49-F238E27FC236}">
              <a16:creationId xmlns:a16="http://schemas.microsoft.com/office/drawing/2014/main" id="{492B07F5-D12A-4A68-A904-4528EB6EA3E1}"/>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50" name="n_2aveValue【庁舎】&#10;一人当たり面積">
          <a:extLst>
            <a:ext uri="{FF2B5EF4-FFF2-40B4-BE49-F238E27FC236}">
              <a16:creationId xmlns:a16="http://schemas.microsoft.com/office/drawing/2014/main" id="{A62669A3-20F1-4BE3-9CD0-085258FDF82F}"/>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1" name="n_3aveValue【庁舎】&#10;一人当たり面積">
          <a:extLst>
            <a:ext uri="{FF2B5EF4-FFF2-40B4-BE49-F238E27FC236}">
              <a16:creationId xmlns:a16="http://schemas.microsoft.com/office/drawing/2014/main" id="{6F106E66-DE8A-420F-BC3D-A79C1B5D206A}"/>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952" name="n_4aveValue【庁舎】&#10;一人当たり面積">
          <a:extLst>
            <a:ext uri="{FF2B5EF4-FFF2-40B4-BE49-F238E27FC236}">
              <a16:creationId xmlns:a16="http://schemas.microsoft.com/office/drawing/2014/main" id="{B44A3D11-1BA7-41C3-AA48-1500326DEA1B}"/>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953" name="n_1mainValue【庁舎】&#10;一人当たり面積">
          <a:extLst>
            <a:ext uri="{FF2B5EF4-FFF2-40B4-BE49-F238E27FC236}">
              <a16:creationId xmlns:a16="http://schemas.microsoft.com/office/drawing/2014/main" id="{1B8DA57D-87EA-4BD9-A439-EE324E902475}"/>
            </a:ext>
          </a:extLst>
        </xdr:cNvPr>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954" name="n_2mainValue【庁舎】&#10;一人当たり面積">
          <a:extLst>
            <a:ext uri="{FF2B5EF4-FFF2-40B4-BE49-F238E27FC236}">
              <a16:creationId xmlns:a16="http://schemas.microsoft.com/office/drawing/2014/main" id="{22EB3FBE-83D5-4BCB-AAA9-18744E3FDA36}"/>
            </a:ext>
          </a:extLst>
        </xdr:cNvPr>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955" name="n_3mainValue【庁舎】&#10;一人当たり面積">
          <a:extLst>
            <a:ext uri="{FF2B5EF4-FFF2-40B4-BE49-F238E27FC236}">
              <a16:creationId xmlns:a16="http://schemas.microsoft.com/office/drawing/2014/main" id="{9699F963-B0F7-4BE3-9A75-6B0D16C0200F}"/>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59345</xdr:rowOff>
    </xdr:from>
    <xdr:ext cx="469744" cy="259045"/>
    <xdr:sp macro="" textlink="">
      <xdr:nvSpPr>
        <xdr:cNvPr id="956" name="n_4mainValue【庁舎】&#10;一人当たり面積">
          <a:extLst>
            <a:ext uri="{FF2B5EF4-FFF2-40B4-BE49-F238E27FC236}">
              <a16:creationId xmlns:a16="http://schemas.microsoft.com/office/drawing/2014/main" id="{8A2183B5-51D9-4BB1-BF65-31607F9EFC2B}"/>
            </a:ext>
          </a:extLst>
        </xdr:cNvPr>
        <xdr:cNvSpPr txBox="1"/>
      </xdr:nvSpPr>
      <xdr:spPr>
        <a:xfrm>
          <a:off x="18421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E0640AF-A90C-4E36-9472-DD8C6E7904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C70DD577-7959-41B9-AA77-2221DDC507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7DE86A3B-0627-40CC-994D-9375D3D921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図書館、体育館・プール、福祉施設、庁舎の有形固定資産減価償却率が類似団体平均を上回っている。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中でも図書館については築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年以上経過し老朽化が進んでおり、有形固定資産減価償却率はほぼ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年を経過する施設があるため老朽化が進んでおり、有形固定資産減価償却率は類似団体平均より高い（</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また、庁舎についても徐々に悪化が進み、令和４年度は類似団体平均に比べ</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ポイント高い水準となった。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現在、令和９年度供用開始に向けた新図書館の整備を行っているところだが、今後も公共施設等総合管理計画や個別施設計画に基づき、計画的な老朽化対策に取り組む必要がある。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E476D86-6DF7-4765-8540-65C27542A1F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0E26FEB-1D57-4554-B534-CD04E64297F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A11358D-F5A2-49C0-9B0C-472F985DBFF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A4EBC9D-6190-4EC2-89BB-587783C904E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B51B8F5-FAFE-488E-B301-B3EE47BDF16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9387640-DFC0-4ACC-A003-85020AB6518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A2151CB-36D2-4E36-BCD3-6D05F442F23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6112F78-294D-4366-92AF-E5F03567CBD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D73838A-F56D-47F4-AC73-E0567F7C3FB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FD2FB0B-7236-4BAA-93B1-44FCAB79320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E794F4E-78E2-4931-99D5-57B8DB9A5E1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915859D-2E4E-4953-A12F-30E90C9F555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DF4F1B7-8EED-4BB7-ADE8-AFA0F8EB62C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10BF17E-0145-4D38-AAC9-CAFCA67262B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B9528E8-7CDE-4E69-8E44-D6DA6E6F2CD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3782202-9E9D-431E-AE5F-07367234180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ACF6F1F-E10B-43F9-B328-F2584BF46B8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F36913A-34D1-44AF-94EA-FBE0788A8F0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DA5D25A-8133-441D-9D67-E500B141208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E35063A-41E8-4C28-9157-22BE58A8A33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2F1C69A-59F2-407C-9F4A-1FB843A0B0F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ED37325-65CE-40B5-B90D-A745DBDEAD3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012CEAB-B73C-4ECF-9ED8-A7E0CDDD5C2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FDBC524-D5D3-42F5-BECB-1A902E425F0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7C40EB9-1299-40DA-9D61-0C4895F80BD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6F0F790-DB52-49D2-B26F-B4CA0A193C5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6DF344A-FC92-49C4-8C9F-07E2AA84EB7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CA0DA18-F6E8-44ED-985E-404D45C30FF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388E20A-C55C-473E-B409-66F14DBBFC7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7CBECB2-3937-4187-B522-5DBDDC959C5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3807B79-FB68-4A73-8554-0C4C9B39415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EF714DC-722E-41C8-B46E-595C89944CA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8823751-6167-47EB-8263-4B5B5061E6D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DE1A03A-6C22-4F1A-8408-52AAD41F42F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7431E4A-9420-4709-A9CB-8582CBE1431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155327F-CA19-4FEF-86BD-32A0B9181EA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1B5410F-12B8-40B4-8D38-B3C7FE88B29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00BF075-E336-4A8C-A0A6-EAF17CDC80E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DC42A77-5D44-43F0-BE0E-0886A069D65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9A8742F-F6D1-4908-B6AE-0E5E49A10B0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78ABCF3-146B-4396-8646-849A4359411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A6D9DF4-014E-4E46-8F66-741E44B16B2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7B60F70-6759-447C-A1FD-86BEBB5BA00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8B983C-A3A0-4DB0-B2BA-F487093F172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1110DCA-D35C-416D-BB27-1463D682710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0E985BF-BE49-4516-B68B-558C3D04D8D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1E0094E-D49F-4F59-90D8-1F835CD242C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基準財政需要額及び基準財政収入額はともに増加したが、町税等の増による基準財政収入額の増え幅がより大きかったため、財政力指数は０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０１ポイント改善した。</a:t>
          </a:r>
          <a:r>
            <a:rPr kumimoji="1" lang="ja-JP" altLang="ja-JP" sz="1100">
              <a:solidFill>
                <a:schemeClr val="dk1"/>
              </a:solidFill>
              <a:effectLst/>
              <a:latin typeface="+mn-lt"/>
              <a:ea typeface="+mn-ea"/>
              <a:cs typeface="+mn-cs"/>
            </a:rPr>
            <a:t>物価高騰の影響は今後も続くことが想定され、地方経済の先行きは依然として不透明である。義務的経費は今後も増加する見込であることから、引き続き地方税等の適正な課税や徴収対策等に取り組むことで収納率の維持に努め、歳入の確保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24624DD-833E-4E9B-8E3C-9626E749636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A290829D-C13A-4A23-8E3C-D57557F78877}"/>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FC100683-A63B-4F0B-8C89-A9EE8221B33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EB46ADE4-B946-4C9B-897A-7C75DF9112F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904BA48-3C4B-4F25-8111-32E107EB694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FDD7E0BB-A37D-4C21-8828-C7B7483EE04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2ED7C77-AC7F-4514-AA89-D0A9CFE8AFB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905B8900-FB5E-4F39-BBA5-2323BD3ACAE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716039F-E9BA-4787-BEA2-75ADB574B8AE}"/>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B02407EE-F49A-40A0-A4C1-EAFD38CC72F7}"/>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1B60716-6E16-47FE-92B1-22D8E8768EB7}"/>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33094F58-B6F7-48BE-B3C5-BDFA3F01F60B}"/>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B6DFCFC7-6FF1-4663-BEB5-9A568E9343C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7046C40A-2DED-4409-BD2C-388958579B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1FBAFBAF-F5E4-458B-BB67-179D179F5A0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2E160587-9867-467D-9630-B0B2BB798FD9}"/>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9CABA06E-0D1E-4F1F-A878-1CEEB1723E65}"/>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48FB892E-2BF1-415F-BC33-A638AF7D59FE}"/>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E751B7D4-4AA1-4D91-A22A-75935F54F4AB}"/>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2C0929BB-0316-41D9-B1DD-E417EDDBC34E}"/>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3974F50-3019-4F18-ABE8-BB0931DADE9B}"/>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E811A73-E7DD-4045-9011-29111F75218B}"/>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405BE009-D50D-42A2-96C6-BEE5DDE15A26}"/>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3AF84741-DA36-4B43-BB46-9597602097FA}"/>
            </a:ext>
          </a:extLst>
        </xdr:cNvPr>
        <xdr:cNvCxnSpPr/>
      </xdr:nvCxnSpPr>
      <xdr:spPr>
        <a:xfrm>
          <a:off x="3225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FD45EC38-E00B-456B-A088-D8F7CEF3BD68}"/>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845E1473-F106-4585-AC79-77CF51CA4F4B}"/>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39A2D948-F894-4E31-B9D9-58503547AE1F}"/>
            </a:ext>
          </a:extLst>
        </xdr:cNvPr>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4333F81B-C653-4357-A307-6CF3E28287B4}"/>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8A2CFB2A-56AB-467A-8EB4-4A0554DCD27F}"/>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63BD214E-6013-4DF0-8F4A-07BEDFF7BA89}"/>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487772EA-506A-4D04-A1F9-0171C58F6E88}"/>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58BB8B12-E661-4508-9A47-D887789B6BF9}"/>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2512EAFD-B880-4ED4-B132-455B2AC5DD8F}"/>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D7EE9AB9-7C18-43CA-9239-B2831D78C8AC}"/>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29FB824-241B-4E50-AEB8-8624E636A2A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E252B99-3DED-4716-B2D1-CEAA04BE49B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48143FF-D9E5-4260-8A0D-EE2E3C8D836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91EFBD8-2FB1-4015-A589-AB0F4C530C2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CBA8E50-B117-4060-8937-B47CE4473BC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A0872008-737C-43C4-B8E9-57DB2A68EBA6}"/>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D7CCD5BD-B8C5-42CB-8CB6-9C21DCBFFC9C}"/>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65362E53-90D4-453F-A721-9FD8A3038CDF}"/>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B49646FC-B511-4C4B-8432-2D1402EBB441}"/>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A1086ABD-3A87-41C9-97D4-CAFF06E50F3A}"/>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CEB450FB-5CE2-4DCC-BA23-5BF91A60A57F}"/>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FA95BC8-DC8F-41FA-BE3E-9BAE30C860AC}"/>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5" name="テキスト ボックス 94">
          <a:extLst>
            <a:ext uri="{FF2B5EF4-FFF2-40B4-BE49-F238E27FC236}">
              <a16:creationId xmlns:a16="http://schemas.microsoft.com/office/drawing/2014/main" id="{786E78C8-189E-4271-B80B-918335135FAA}"/>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8F5233C8-1B58-43E9-A90D-1091B42EB493}"/>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a:extLst>
            <a:ext uri="{FF2B5EF4-FFF2-40B4-BE49-F238E27FC236}">
              <a16:creationId xmlns:a16="http://schemas.microsoft.com/office/drawing/2014/main" id="{A5649531-0A16-4E77-9821-9CA114C3B899}"/>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F38D0D17-2C55-4FDB-A647-7BF733E1C1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52F6D09B-3E94-45FE-8687-8327D21195E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13B5CFA-56F2-48B3-91DB-DAFEB50CECB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68A79682-2885-4E4F-936F-0DB3EE44928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0462D3B-1200-4E5D-964D-005D7D543FE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794C851-5A5F-4C71-BEB5-D3357294B1D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D2F26D5-7143-48F6-9786-E9758CC1D6D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6DD3D4E5-C9C5-4216-8146-8062F7703A1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E64A9A80-B905-4D84-919D-5B37CC32BAA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BF21CC4-05A5-4283-917C-95903E2215B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3D3D99F-9916-46BC-BBDE-AFD082B2CAE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2FBE451-4983-4A37-8C3B-7A98E713945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120E99BA-D224-4403-A72F-A03ECBDAD84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経常収支比率は５ポイント悪化したが、昨年度が例年より大きく下がっていたことも一因であり、本年度は、令和２年度以前の比率に近い値となった。</a:t>
          </a:r>
          <a:endParaRPr lang="ja-JP" altLang="ja-JP" sz="1400">
            <a:effectLst/>
          </a:endParaRPr>
        </a:p>
        <a:p>
          <a:r>
            <a:rPr lang="ja-JP" altLang="ja-JP" sz="1100" b="0" i="0" baseline="0">
              <a:solidFill>
                <a:schemeClr val="dk1"/>
              </a:solidFill>
              <a:effectLst/>
              <a:latin typeface="+mn-lt"/>
              <a:ea typeface="+mn-ea"/>
              <a:cs typeface="+mn-cs"/>
            </a:rPr>
            <a:t>歳出では、会計年度任用職員の時給引上げ及び人員増等による「人件費」の増加、燃料価格高騰での光熱費の上昇による「物件費」の増加が顕著であり、一方、歳入では、「臨時財政対策債」が大幅に減少したことが影響している。物価の高騰は今後も続くことが想定され、経常経費の増加及び比率の悪化が懸念されることから、引き続き、経費の抑制を図り、適切な財政運営に努めていく。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27F2C20-8C1F-461A-9692-9E0CD60AE80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EF01C4D-0EBA-471D-BD23-9A79B000D3C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1EB1C5DA-A5A7-4FEF-9F1B-DC02305B86D8}"/>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B14124B8-64B6-4BE9-BDA3-712768ED74C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67CE7995-BB4A-43E3-8E3E-E02E38732EA4}"/>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3FCD1E26-65D0-4648-BFC7-2D84E44E521C}"/>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96E97FCB-B03F-462F-98DC-3B3B271EAABD}"/>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69A5395D-E04D-41D3-9991-3BD1A302DBA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3D5665F3-1B1E-4E8C-977D-0F5B027553D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4860F466-0F4A-4A40-A3B5-F69251E8AA0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315C7B87-6329-4F1A-9BF4-05846F60ADE9}"/>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E04B3411-56C2-40BC-955B-F6A8486A6DB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98CAF378-C9E7-4C59-A2B6-DA86CBFB59B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62F43E11-3575-4C29-B300-026127D8010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E509E436-3227-41EA-8347-7E3E7A50F5AF}"/>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A3CF6833-D2A4-4EB4-89A7-0E9B871CC5CC}"/>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BAFC84F7-D679-4E49-9240-6521B893FB78}"/>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1CE50490-760B-4C96-9C7D-3B983DB7BFBD}"/>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4F27DE5C-C44C-44A8-9171-E0E504C98267}"/>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121412</xdr:rowOff>
    </xdr:to>
    <xdr:cxnSp macro="">
      <xdr:nvCxnSpPr>
        <xdr:cNvPr id="130" name="直線コネクタ 129">
          <a:extLst>
            <a:ext uri="{FF2B5EF4-FFF2-40B4-BE49-F238E27FC236}">
              <a16:creationId xmlns:a16="http://schemas.microsoft.com/office/drawing/2014/main" id="{91028788-897C-4F3B-848A-F77C64A958F4}"/>
            </a:ext>
          </a:extLst>
        </xdr:cNvPr>
        <xdr:cNvCxnSpPr/>
      </xdr:nvCxnSpPr>
      <xdr:spPr>
        <a:xfrm>
          <a:off x="4114800" y="1085291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9E76A128-8A8B-4325-BE9E-CB961349DB26}"/>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24912EBA-A9CB-4417-B2F0-528F71AC8455}"/>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65</xdr:row>
      <xdr:rowOff>60960</xdr:rowOff>
    </xdr:to>
    <xdr:cxnSp macro="">
      <xdr:nvCxnSpPr>
        <xdr:cNvPr id="133" name="直線コネクタ 132">
          <a:extLst>
            <a:ext uri="{FF2B5EF4-FFF2-40B4-BE49-F238E27FC236}">
              <a16:creationId xmlns:a16="http://schemas.microsoft.com/office/drawing/2014/main" id="{307731FC-0BD9-49B6-B918-69EB51F76E5B}"/>
            </a:ext>
          </a:extLst>
        </xdr:cNvPr>
        <xdr:cNvCxnSpPr/>
      </xdr:nvCxnSpPr>
      <xdr:spPr>
        <a:xfrm flipV="1">
          <a:off x="3225800" y="10852912"/>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7F08994A-7AFE-448E-9465-8039A2915B27}"/>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589D0FF0-E610-44DC-88FE-031C07E8CF87}"/>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id="{0A9D3873-3F5F-452A-B270-4E4FBE9F4103}"/>
            </a:ext>
          </a:extLst>
        </xdr:cNvPr>
        <xdr:cNvCxnSpPr/>
      </xdr:nvCxnSpPr>
      <xdr:spPr>
        <a:xfrm flipV="1">
          <a:off x="2336800" y="1120521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C4872C7-BEA4-411D-BE2C-CA01ABCBBE4D}"/>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48DA22B8-8F2B-4ACC-A074-B16F8DC35FDC}"/>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65</xdr:row>
      <xdr:rowOff>138176</xdr:rowOff>
    </xdr:to>
    <xdr:cxnSp macro="">
      <xdr:nvCxnSpPr>
        <xdr:cNvPr id="139" name="直線コネクタ 138">
          <a:extLst>
            <a:ext uri="{FF2B5EF4-FFF2-40B4-BE49-F238E27FC236}">
              <a16:creationId xmlns:a16="http://schemas.microsoft.com/office/drawing/2014/main" id="{4E0BAB55-EC94-42E2-8F91-0FE77BBE1F9B}"/>
            </a:ext>
          </a:extLst>
        </xdr:cNvPr>
        <xdr:cNvCxnSpPr/>
      </xdr:nvCxnSpPr>
      <xdr:spPr>
        <a:xfrm>
          <a:off x="1447800" y="112003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151D7D6E-05BE-418C-8D22-D7745CEAD2A3}"/>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23BE0895-B8B5-457D-80C4-E86F55C7425C}"/>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A368D3A3-E1F1-4DE8-9882-4E2628B99FE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CB1C0FB6-7208-4E0D-99FA-A59ECC78FA91}"/>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9D748D0-8754-4851-B180-1B2DFEDF12D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138B9D3-A223-47BC-BCDD-2D7A5E7604A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4B3622B-A9FD-4D64-A659-6EAC65B2BEC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C412587-967D-44F4-AAFB-A3E342FE54C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654C4AF-F515-4FF9-858A-B35EEEE657B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49" name="楕円 148">
          <a:extLst>
            <a:ext uri="{FF2B5EF4-FFF2-40B4-BE49-F238E27FC236}">
              <a16:creationId xmlns:a16="http://schemas.microsoft.com/office/drawing/2014/main" id="{862F76E5-51B6-4CB8-99DF-3959D5DED692}"/>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0" name="財政構造の弾力性該当値テキスト">
          <a:extLst>
            <a:ext uri="{FF2B5EF4-FFF2-40B4-BE49-F238E27FC236}">
              <a16:creationId xmlns:a16="http://schemas.microsoft.com/office/drawing/2014/main" id="{046F4A56-7BE4-4543-89E9-E853E466EB3F}"/>
            </a:ext>
          </a:extLst>
        </xdr:cNvPr>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a:extLst>
            <a:ext uri="{FF2B5EF4-FFF2-40B4-BE49-F238E27FC236}">
              <a16:creationId xmlns:a16="http://schemas.microsoft.com/office/drawing/2014/main" id="{33F5B267-1B5F-4224-B92C-4034D446D29A}"/>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macro="" textlink="">
      <xdr:nvSpPr>
        <xdr:cNvPr id="152" name="テキスト ボックス 151">
          <a:extLst>
            <a:ext uri="{FF2B5EF4-FFF2-40B4-BE49-F238E27FC236}">
              <a16:creationId xmlns:a16="http://schemas.microsoft.com/office/drawing/2014/main" id="{4AE17A51-CD99-4544-B0E8-8595A8713D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3" name="楕円 152">
          <a:extLst>
            <a:ext uri="{FF2B5EF4-FFF2-40B4-BE49-F238E27FC236}">
              <a16:creationId xmlns:a16="http://schemas.microsoft.com/office/drawing/2014/main" id="{B44111CD-3F45-4F37-B084-154F0F6B1EEF}"/>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4" name="テキスト ボックス 153">
          <a:extLst>
            <a:ext uri="{FF2B5EF4-FFF2-40B4-BE49-F238E27FC236}">
              <a16:creationId xmlns:a16="http://schemas.microsoft.com/office/drawing/2014/main" id="{2B18B0C7-6F96-47A3-B78A-AD2CE2B33EF1}"/>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5" name="楕円 154">
          <a:extLst>
            <a:ext uri="{FF2B5EF4-FFF2-40B4-BE49-F238E27FC236}">
              <a16:creationId xmlns:a16="http://schemas.microsoft.com/office/drawing/2014/main" id="{DBFB8F94-18ED-45FB-9C95-A61D92B5266A}"/>
            </a:ext>
          </a:extLst>
        </xdr:cNvPr>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6" name="テキスト ボックス 155">
          <a:extLst>
            <a:ext uri="{FF2B5EF4-FFF2-40B4-BE49-F238E27FC236}">
              <a16:creationId xmlns:a16="http://schemas.microsoft.com/office/drawing/2014/main" id="{7AE9C655-2299-4B61-B7A4-72B1A9E79E9B}"/>
            </a:ext>
          </a:extLst>
        </xdr:cNvPr>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7" name="楕円 156">
          <a:extLst>
            <a:ext uri="{FF2B5EF4-FFF2-40B4-BE49-F238E27FC236}">
              <a16:creationId xmlns:a16="http://schemas.microsoft.com/office/drawing/2014/main" id="{910A7442-B0F6-4029-A279-38AA18E6D3BF}"/>
            </a:ext>
          </a:extLst>
        </xdr:cNvPr>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58" name="テキスト ボックス 157">
          <a:extLst>
            <a:ext uri="{FF2B5EF4-FFF2-40B4-BE49-F238E27FC236}">
              <a16:creationId xmlns:a16="http://schemas.microsoft.com/office/drawing/2014/main" id="{C1A02841-63F8-4450-BF7F-7E838053F485}"/>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264C9234-12F5-473B-91B7-1D70501A088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BC0532E7-15BD-44ED-A02C-EAAED9C1E13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61D5C5DB-019E-4D25-8A8B-74AC961DDEF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5C6D60C2-D95B-42DD-A214-0D1CD9C8983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E5AAE2F9-7BD5-4342-A25C-1BBEC268200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32510A2B-6859-426F-9D4E-04A7D822FBB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59E83E0-7BD2-47BC-B21B-045222FCC00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9C21A5F4-5652-4296-8439-041E31717EC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DC0A3566-468E-459D-877B-2F5DC304418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EA688D14-B2E4-472F-A459-076BBC97FEB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C8AA2E6E-1C47-461C-BB5A-B7E76C0E4AE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8738449B-763F-4C09-B152-74A3BB10336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33EB3528-E58C-492D-AD16-390F7C609FF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全国平均や長崎県平均と比較すると、低い水準にあり、類似団体内でも上位ではあるものの、</a:t>
          </a:r>
          <a:r>
            <a:rPr lang="ja-JP" altLang="ja-JP" sz="1100" b="0" i="0" baseline="0">
              <a:solidFill>
                <a:schemeClr val="dk1"/>
              </a:solidFill>
              <a:effectLst/>
              <a:latin typeface="+mn-lt"/>
              <a:ea typeface="+mn-ea"/>
              <a:cs typeface="+mn-cs"/>
            </a:rPr>
            <a:t>昨年度と比較すると人件費及び物件費はともに増加しており、人口１人当たり２，７１９円増加している。</a:t>
          </a:r>
          <a:endParaRPr lang="ja-JP" altLang="ja-JP" sz="1400">
            <a:effectLst/>
          </a:endParaRPr>
        </a:p>
        <a:p>
          <a:r>
            <a:rPr kumimoji="1" lang="ja-JP" altLang="ja-JP" sz="1100">
              <a:solidFill>
                <a:schemeClr val="dk1"/>
              </a:solidFill>
              <a:effectLst/>
              <a:latin typeface="+mn-lt"/>
              <a:ea typeface="+mn-ea"/>
              <a:cs typeface="+mn-cs"/>
            </a:rPr>
            <a:t>今後は、物価高騰や最低賃金の上昇、また公共施設の老朽化等により、人件費や施設の維持管理費の増加も見込まれるため、可能な限り低水準を保てるよう、公共施設の計画的な修繕や適正な定員管理及び経費管理を推進し、効率的な行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96976E9-ADB9-43A6-922A-D1FE06F6C1B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C64F70DF-E906-412C-AA19-ED0BC2B8E8D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4BCF1B1E-96D2-4A7B-A549-F65F52C5188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5F1006F-D4A6-4586-AD8B-7077D6BD39F9}"/>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766417E6-C542-493E-8C67-810DE6D8D2DF}"/>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8A1D7AEE-CC2E-480E-A077-1B03558F588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EC8C559E-5E43-4F82-B505-0E78325EE57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DFA2833-B8A2-4D5A-BC7E-58D4C926BCC6}"/>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2EF7FC43-0F11-4B54-BA77-1A573FC04BE9}"/>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B9402AB2-AF41-4E47-91A6-29867DB3E4C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8BB81131-2559-4D35-A7AF-668C9DC377F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C9C64844-44DB-4391-B6FA-4C3DCA44CFB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6374E7F6-189B-43E6-A7F2-1B147A7BAE81}"/>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2B61A537-F51C-4EBF-A86E-1C18E42F5033}"/>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F97C1854-1534-4148-B047-C7E6FB827796}"/>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81BF7BA0-5B0A-4894-AC52-240CDF2212ED}"/>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CE147E8E-ECED-492D-A528-30538052BF76}"/>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51580</xdr:rowOff>
    </xdr:from>
    <xdr:to>
      <xdr:col>23</xdr:col>
      <xdr:colOff>133350</xdr:colOff>
      <xdr:row>81</xdr:row>
      <xdr:rowOff>67982</xdr:rowOff>
    </xdr:to>
    <xdr:cxnSp macro="">
      <xdr:nvCxnSpPr>
        <xdr:cNvPr id="189" name="直線コネクタ 188">
          <a:extLst>
            <a:ext uri="{FF2B5EF4-FFF2-40B4-BE49-F238E27FC236}">
              <a16:creationId xmlns:a16="http://schemas.microsoft.com/office/drawing/2014/main" id="{47E99B2D-89B4-40C3-B6EB-06D676EDC403}"/>
            </a:ext>
          </a:extLst>
        </xdr:cNvPr>
        <xdr:cNvCxnSpPr/>
      </xdr:nvCxnSpPr>
      <xdr:spPr>
        <a:xfrm>
          <a:off x="4114800" y="13939030"/>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FD93BE87-3341-45FA-9EB0-050E504A41D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CBF508F2-2F2E-42A7-8721-22633B5A10CE}"/>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51580</xdr:rowOff>
    </xdr:from>
    <xdr:to>
      <xdr:col>19</xdr:col>
      <xdr:colOff>133350</xdr:colOff>
      <xdr:row>81</xdr:row>
      <xdr:rowOff>76121</xdr:rowOff>
    </xdr:to>
    <xdr:cxnSp macro="">
      <xdr:nvCxnSpPr>
        <xdr:cNvPr id="192" name="直線コネクタ 191">
          <a:extLst>
            <a:ext uri="{FF2B5EF4-FFF2-40B4-BE49-F238E27FC236}">
              <a16:creationId xmlns:a16="http://schemas.microsoft.com/office/drawing/2014/main" id="{1BBE860D-10A0-462C-8BAC-9B195A24822E}"/>
            </a:ext>
          </a:extLst>
        </xdr:cNvPr>
        <xdr:cNvCxnSpPr/>
      </xdr:nvCxnSpPr>
      <xdr:spPr>
        <a:xfrm flipV="1">
          <a:off x="3225800" y="13939030"/>
          <a:ext cx="889000" cy="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7C0B5836-166E-4EB8-AA23-BD9C37DC397F}"/>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724F5634-1806-4C43-9C8A-A9EA6A3DEAD9}"/>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10390</xdr:rowOff>
    </xdr:from>
    <xdr:to>
      <xdr:col>15</xdr:col>
      <xdr:colOff>82550</xdr:colOff>
      <xdr:row>81</xdr:row>
      <xdr:rowOff>76121</xdr:rowOff>
    </xdr:to>
    <xdr:cxnSp macro="">
      <xdr:nvCxnSpPr>
        <xdr:cNvPr id="195" name="直線コネクタ 194">
          <a:extLst>
            <a:ext uri="{FF2B5EF4-FFF2-40B4-BE49-F238E27FC236}">
              <a16:creationId xmlns:a16="http://schemas.microsoft.com/office/drawing/2014/main" id="{0E6F3EDD-060F-484A-92A1-F756D02A93D2}"/>
            </a:ext>
          </a:extLst>
        </xdr:cNvPr>
        <xdr:cNvCxnSpPr/>
      </xdr:nvCxnSpPr>
      <xdr:spPr>
        <a:xfrm>
          <a:off x="2336800" y="13897840"/>
          <a:ext cx="889000" cy="6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8B4A1941-EAD8-4912-8F52-165753D9EFAB}"/>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31DE2663-863E-4090-965E-A3EDB5C45BDD}"/>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166536</xdr:rowOff>
    </xdr:from>
    <xdr:to>
      <xdr:col>11</xdr:col>
      <xdr:colOff>31750</xdr:colOff>
      <xdr:row>81</xdr:row>
      <xdr:rowOff>10390</xdr:rowOff>
    </xdr:to>
    <xdr:cxnSp macro="">
      <xdr:nvCxnSpPr>
        <xdr:cNvPr id="198" name="直線コネクタ 197">
          <a:extLst>
            <a:ext uri="{FF2B5EF4-FFF2-40B4-BE49-F238E27FC236}">
              <a16:creationId xmlns:a16="http://schemas.microsoft.com/office/drawing/2014/main" id="{5C389265-60C5-411D-9091-8F2094BF5DC5}"/>
            </a:ext>
          </a:extLst>
        </xdr:cNvPr>
        <xdr:cNvCxnSpPr/>
      </xdr:nvCxnSpPr>
      <xdr:spPr>
        <a:xfrm>
          <a:off x="1447800" y="13882536"/>
          <a:ext cx="8890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FDA21B00-7D63-4132-814D-BA2CF2B30014}"/>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82BD2ED4-6058-4ED2-B48E-E82DA565AF7B}"/>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CF436BD6-B3BD-4336-90E0-664820DEC9A1}"/>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11F31785-CCE4-4456-BECE-A558EB362AB2}"/>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D9089295-2145-46F2-8CA9-12E9054EF1C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822342F1-EDF5-476E-A164-F63862BD4D5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8AFF5C3-4089-4CFF-A7F0-BC63C38CA8C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6F5EE190-33C3-40BA-A972-3E5457E8930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89B3C5D-361E-4EE2-92AF-71FAEC0C4B6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17182</xdr:rowOff>
    </xdr:from>
    <xdr:to>
      <xdr:col>23</xdr:col>
      <xdr:colOff>184150</xdr:colOff>
      <xdr:row>81</xdr:row>
      <xdr:rowOff>118782</xdr:rowOff>
    </xdr:to>
    <xdr:sp macro="" textlink="">
      <xdr:nvSpPr>
        <xdr:cNvPr id="208" name="楕円 207">
          <a:extLst>
            <a:ext uri="{FF2B5EF4-FFF2-40B4-BE49-F238E27FC236}">
              <a16:creationId xmlns:a16="http://schemas.microsoft.com/office/drawing/2014/main" id="{9147C02B-E5D8-4710-B4F8-31C978F1C05C}"/>
            </a:ext>
          </a:extLst>
        </xdr:cNvPr>
        <xdr:cNvSpPr/>
      </xdr:nvSpPr>
      <xdr:spPr>
        <a:xfrm>
          <a:off x="4902200" y="1390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109909</xdr:rowOff>
    </xdr:from>
    <xdr:ext cx="762000" cy="259045"/>
    <xdr:sp macro="" textlink="">
      <xdr:nvSpPr>
        <xdr:cNvPr id="209" name="人件費・物件費等の状況該当値テキスト">
          <a:extLst>
            <a:ext uri="{FF2B5EF4-FFF2-40B4-BE49-F238E27FC236}">
              <a16:creationId xmlns:a16="http://schemas.microsoft.com/office/drawing/2014/main" id="{8DF605CF-0EE4-41DA-80C8-D501B5D08810}"/>
            </a:ext>
          </a:extLst>
        </xdr:cNvPr>
        <xdr:cNvSpPr txBox="1"/>
      </xdr:nvSpPr>
      <xdr:spPr>
        <a:xfrm>
          <a:off x="5041900" y="1382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780</xdr:rowOff>
    </xdr:from>
    <xdr:to>
      <xdr:col>19</xdr:col>
      <xdr:colOff>184150</xdr:colOff>
      <xdr:row>81</xdr:row>
      <xdr:rowOff>102380</xdr:rowOff>
    </xdr:to>
    <xdr:sp macro="" textlink="">
      <xdr:nvSpPr>
        <xdr:cNvPr id="210" name="楕円 209">
          <a:extLst>
            <a:ext uri="{FF2B5EF4-FFF2-40B4-BE49-F238E27FC236}">
              <a16:creationId xmlns:a16="http://schemas.microsoft.com/office/drawing/2014/main" id="{76CA2701-915C-4DDA-91E6-F47132A945E0}"/>
            </a:ext>
          </a:extLst>
        </xdr:cNvPr>
        <xdr:cNvSpPr/>
      </xdr:nvSpPr>
      <xdr:spPr>
        <a:xfrm>
          <a:off x="4064000" y="138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112557</xdr:rowOff>
    </xdr:from>
    <xdr:ext cx="736600" cy="259045"/>
    <xdr:sp macro="" textlink="">
      <xdr:nvSpPr>
        <xdr:cNvPr id="211" name="テキスト ボックス 210">
          <a:extLst>
            <a:ext uri="{FF2B5EF4-FFF2-40B4-BE49-F238E27FC236}">
              <a16:creationId xmlns:a16="http://schemas.microsoft.com/office/drawing/2014/main" id="{B9FA7DFB-7A81-4182-875D-6F0A32C1A1DB}"/>
            </a:ext>
          </a:extLst>
        </xdr:cNvPr>
        <xdr:cNvSpPr txBox="1"/>
      </xdr:nvSpPr>
      <xdr:spPr>
        <a:xfrm>
          <a:off x="3733800" y="1365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25321</xdr:rowOff>
    </xdr:from>
    <xdr:to>
      <xdr:col>15</xdr:col>
      <xdr:colOff>133350</xdr:colOff>
      <xdr:row>81</xdr:row>
      <xdr:rowOff>126921</xdr:rowOff>
    </xdr:to>
    <xdr:sp macro="" textlink="">
      <xdr:nvSpPr>
        <xdr:cNvPr id="212" name="楕円 211">
          <a:extLst>
            <a:ext uri="{FF2B5EF4-FFF2-40B4-BE49-F238E27FC236}">
              <a16:creationId xmlns:a16="http://schemas.microsoft.com/office/drawing/2014/main" id="{DC25DEA1-5F40-4A12-BE7C-5F070741BC84}"/>
            </a:ext>
          </a:extLst>
        </xdr:cNvPr>
        <xdr:cNvSpPr/>
      </xdr:nvSpPr>
      <xdr:spPr>
        <a:xfrm>
          <a:off x="3175000" y="139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137098</xdr:rowOff>
    </xdr:from>
    <xdr:ext cx="762000" cy="259045"/>
    <xdr:sp macro="" textlink="">
      <xdr:nvSpPr>
        <xdr:cNvPr id="213" name="テキスト ボックス 212">
          <a:extLst>
            <a:ext uri="{FF2B5EF4-FFF2-40B4-BE49-F238E27FC236}">
              <a16:creationId xmlns:a16="http://schemas.microsoft.com/office/drawing/2014/main" id="{B5A62C7E-861B-4DEA-B9E8-8D5170708ED6}"/>
            </a:ext>
          </a:extLst>
        </xdr:cNvPr>
        <xdr:cNvSpPr txBox="1"/>
      </xdr:nvSpPr>
      <xdr:spPr>
        <a:xfrm>
          <a:off x="2844800" y="1368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131040</xdr:rowOff>
    </xdr:from>
    <xdr:to>
      <xdr:col>11</xdr:col>
      <xdr:colOff>82550</xdr:colOff>
      <xdr:row>81</xdr:row>
      <xdr:rowOff>61190</xdr:rowOff>
    </xdr:to>
    <xdr:sp macro="" textlink="">
      <xdr:nvSpPr>
        <xdr:cNvPr id="214" name="楕円 213">
          <a:extLst>
            <a:ext uri="{FF2B5EF4-FFF2-40B4-BE49-F238E27FC236}">
              <a16:creationId xmlns:a16="http://schemas.microsoft.com/office/drawing/2014/main" id="{C42FD4B7-902E-4C44-9914-4EE896013636}"/>
            </a:ext>
          </a:extLst>
        </xdr:cNvPr>
        <xdr:cNvSpPr/>
      </xdr:nvSpPr>
      <xdr:spPr>
        <a:xfrm>
          <a:off x="2286000" y="138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71367</xdr:rowOff>
    </xdr:from>
    <xdr:ext cx="762000" cy="259045"/>
    <xdr:sp macro="" textlink="">
      <xdr:nvSpPr>
        <xdr:cNvPr id="215" name="テキスト ボックス 214">
          <a:extLst>
            <a:ext uri="{FF2B5EF4-FFF2-40B4-BE49-F238E27FC236}">
              <a16:creationId xmlns:a16="http://schemas.microsoft.com/office/drawing/2014/main" id="{78A7F7B1-3D14-4C76-9B74-E41E06DE9706}"/>
            </a:ext>
          </a:extLst>
        </xdr:cNvPr>
        <xdr:cNvSpPr txBox="1"/>
      </xdr:nvSpPr>
      <xdr:spPr>
        <a:xfrm>
          <a:off x="1955800" y="1361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115736</xdr:rowOff>
    </xdr:from>
    <xdr:to>
      <xdr:col>7</xdr:col>
      <xdr:colOff>31750</xdr:colOff>
      <xdr:row>81</xdr:row>
      <xdr:rowOff>45886</xdr:rowOff>
    </xdr:to>
    <xdr:sp macro="" textlink="">
      <xdr:nvSpPr>
        <xdr:cNvPr id="216" name="楕円 215">
          <a:extLst>
            <a:ext uri="{FF2B5EF4-FFF2-40B4-BE49-F238E27FC236}">
              <a16:creationId xmlns:a16="http://schemas.microsoft.com/office/drawing/2014/main" id="{2DEE7E5B-3469-4AA0-83B3-6C32E8C59888}"/>
            </a:ext>
          </a:extLst>
        </xdr:cNvPr>
        <xdr:cNvSpPr/>
      </xdr:nvSpPr>
      <xdr:spPr>
        <a:xfrm>
          <a:off x="1397000" y="138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56063</xdr:rowOff>
    </xdr:from>
    <xdr:ext cx="762000" cy="259045"/>
    <xdr:sp macro="" textlink="">
      <xdr:nvSpPr>
        <xdr:cNvPr id="217" name="テキスト ボックス 216">
          <a:extLst>
            <a:ext uri="{FF2B5EF4-FFF2-40B4-BE49-F238E27FC236}">
              <a16:creationId xmlns:a16="http://schemas.microsoft.com/office/drawing/2014/main" id="{473375D6-3D30-4B46-9BA6-7009E8E741BE}"/>
            </a:ext>
          </a:extLst>
        </xdr:cNvPr>
        <xdr:cNvSpPr txBox="1"/>
      </xdr:nvSpPr>
      <xdr:spPr>
        <a:xfrm>
          <a:off x="1066800" y="1360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78E66CC1-74BF-4368-8020-7477A6F34C3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AA02680C-DAB3-4C17-88EC-B5AE896B6AF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EC00F002-E484-4B93-87DA-6A0EAE5E784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E0EF01F3-ADCF-4586-A1A9-D1E3D75987C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EBC018D3-9C17-431F-BE31-821B2F60F65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9D96559D-F191-4041-9E54-005AEDEEB07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3A1432DC-290F-4122-BE39-88D2946578F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49F05CAD-256B-42C0-B494-96B084E3ED0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205AF188-D588-4DC7-AD62-E45FADF1B5E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6487378A-5899-4099-8F2F-10D11F825E9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8B70FF5A-DD16-4054-8917-C23D35784D1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C7908579-18B3-49AB-8AA9-D9440C986BD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93192C18-7EA5-45F0-B873-1016FF0A1D8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ほぼ横ばいで推移しており、昨年度より０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１ポイント増となった。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これまで同様、人件費を圧迫する要因となってはいないが、今後も適正な給与水準となるように努める。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59CBFDC7-AF8E-4FE1-9944-1B57CA6D965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A47BB74A-F617-4014-97FD-580F391AF84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5843CFB0-B741-4158-B60E-8AE877E9E9B5}"/>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C7DD614-A31D-42DF-BA62-7E03B0E28DCF}"/>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99BC1FA9-5D3F-4D88-A0C6-33E6E688C19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C34533A9-C3BD-402D-BB8B-12036ECA0718}"/>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85E60859-0F5F-4D71-A257-6E948B0B6222}"/>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91AFE78F-200D-4756-8E44-D1454C57A51B}"/>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3AC4CB1D-1B1B-4B25-B1C9-BC37EF9166DA}"/>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A750EE9B-AD20-495C-A4F3-019C18D90EC1}"/>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C1B45300-368B-416C-A0BB-5E0EC8B4EC7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BA6C2B58-5C60-47E0-BAFD-D65AEAAD86D6}"/>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B4536B16-5B29-40F7-8E1A-3B6DBCAD47FC}"/>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DE10FEE3-BD9A-4723-A9BD-07598FA97ADE}"/>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66926BF7-D421-44AA-A5B0-C5C826F3E39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BBA857C8-08DF-42EA-8409-AF210AEBE53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74848007-5D11-4A4A-B4A1-E49F667D2C1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586A37A8-8FF7-4393-B0A0-C2C0198B7FA8}"/>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2631D47F-D40C-46EC-8B32-6D7EC311A1DA}"/>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6C51DC28-9FAA-438C-B651-524F71252E3C}"/>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BF40B02D-029E-4BE9-98A3-DFF27E26B3D4}"/>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AB1838EA-EC2C-44EF-BDBE-7605992FDE24}"/>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3" name="直線コネクタ 252">
          <a:extLst>
            <a:ext uri="{FF2B5EF4-FFF2-40B4-BE49-F238E27FC236}">
              <a16:creationId xmlns:a16="http://schemas.microsoft.com/office/drawing/2014/main" id="{C6178C2E-E821-40EF-BD76-EFC5D1CAB185}"/>
            </a:ext>
          </a:extLst>
        </xdr:cNvPr>
        <xdr:cNvCxnSpPr/>
      </xdr:nvCxnSpPr>
      <xdr:spPr>
        <a:xfrm>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31B19C47-C120-462B-B657-FE178EAF69AA}"/>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744279B7-CFE4-4AA0-8E50-531C4536F7FB}"/>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56" name="直線コネクタ 255">
          <a:extLst>
            <a:ext uri="{FF2B5EF4-FFF2-40B4-BE49-F238E27FC236}">
              <a16:creationId xmlns:a16="http://schemas.microsoft.com/office/drawing/2014/main" id="{19453CBA-8FB3-4814-8580-66C29AA9D2EC}"/>
            </a:ext>
          </a:extLst>
        </xdr:cNvPr>
        <xdr:cNvCxnSpPr/>
      </xdr:nvCxnSpPr>
      <xdr:spPr>
        <a:xfrm flipV="1">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E979EEBB-7F1D-4ED3-ADAD-F8BD949D6A02}"/>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BAAA7365-EBC6-49E1-A55B-BA16C9806189}"/>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59" name="直線コネクタ 258">
          <a:extLst>
            <a:ext uri="{FF2B5EF4-FFF2-40B4-BE49-F238E27FC236}">
              <a16:creationId xmlns:a16="http://schemas.microsoft.com/office/drawing/2014/main" id="{5C3D8CE7-BEE7-4E02-8056-DD89A60D3041}"/>
            </a:ext>
          </a:extLst>
        </xdr:cNvPr>
        <xdr:cNvCxnSpPr/>
      </xdr:nvCxnSpPr>
      <xdr:spPr>
        <a:xfrm>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EEBBF00F-BD07-4CD0-AF08-8C67F0B4AAC4}"/>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30FA1A2-BB15-4655-B462-98AF9DFEF067}"/>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34471</xdr:rowOff>
    </xdr:to>
    <xdr:cxnSp macro="">
      <xdr:nvCxnSpPr>
        <xdr:cNvPr id="262" name="直線コネクタ 261">
          <a:extLst>
            <a:ext uri="{FF2B5EF4-FFF2-40B4-BE49-F238E27FC236}">
              <a16:creationId xmlns:a16="http://schemas.microsoft.com/office/drawing/2014/main" id="{E518DF7D-F67C-4ACF-ABF9-A83BB801DA02}"/>
            </a:ext>
          </a:extLst>
        </xdr:cNvPr>
        <xdr:cNvCxnSpPr/>
      </xdr:nvCxnSpPr>
      <xdr:spPr>
        <a:xfrm flipV="1">
          <a:off x="13512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3FBC009D-B1E9-4A20-B1FC-88EEA25299E4}"/>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A40285B8-F3E4-4F3F-BE7F-1FFE0BA22887}"/>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B97A78C7-182D-4FCC-A870-DCCFC8A2AA6D}"/>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FCB70EBC-3DCD-4D72-A4AB-96C1C61372B7}"/>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974DFC4C-A6F5-461A-9EC0-A4FB50E9422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17CC168-EBF3-45B6-81C8-C25593A60A6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A6C5F6A-A8FD-4670-BDF4-FCC637359FB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B5320F4-4A05-48C6-A4A9-DFEE2497BF8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B9CCE04-78F7-4FA9-A353-341272F8E87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2" name="楕円 271">
          <a:extLst>
            <a:ext uri="{FF2B5EF4-FFF2-40B4-BE49-F238E27FC236}">
              <a16:creationId xmlns:a16="http://schemas.microsoft.com/office/drawing/2014/main" id="{4D4025D1-8A56-4448-936C-C5AF8E4F91CE}"/>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3" name="給与水準   （国との比較）該当値テキスト">
          <a:extLst>
            <a:ext uri="{FF2B5EF4-FFF2-40B4-BE49-F238E27FC236}">
              <a16:creationId xmlns:a16="http://schemas.microsoft.com/office/drawing/2014/main" id="{A3D3B8A0-B300-4FD6-882B-0720C84D65DE}"/>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156C1103-C5BC-496D-A130-761BDD939228}"/>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a:extLst>
            <a:ext uri="{FF2B5EF4-FFF2-40B4-BE49-F238E27FC236}">
              <a16:creationId xmlns:a16="http://schemas.microsoft.com/office/drawing/2014/main" id="{F329EB2F-8243-4225-A142-4213F154CBB7}"/>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6" name="楕円 275">
          <a:extLst>
            <a:ext uri="{FF2B5EF4-FFF2-40B4-BE49-F238E27FC236}">
              <a16:creationId xmlns:a16="http://schemas.microsoft.com/office/drawing/2014/main" id="{77F07451-3916-4B4B-9CE5-DEB31DE51129}"/>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7FBB6D91-4BF7-4F4E-8E12-DFBDF8EC8983}"/>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8" name="楕円 277">
          <a:extLst>
            <a:ext uri="{FF2B5EF4-FFF2-40B4-BE49-F238E27FC236}">
              <a16:creationId xmlns:a16="http://schemas.microsoft.com/office/drawing/2014/main" id="{98324B9B-53FE-46E3-AEF8-1E34B1390DED}"/>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id="{1C4281CA-E174-468B-892B-C1A3FD334445}"/>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0" name="楕円 279">
          <a:extLst>
            <a:ext uri="{FF2B5EF4-FFF2-40B4-BE49-F238E27FC236}">
              <a16:creationId xmlns:a16="http://schemas.microsoft.com/office/drawing/2014/main" id="{98D32747-B0EA-489B-BF9D-BCD31D2BE459}"/>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77D2E552-BC78-4696-A5E0-0A2A9D2CAD92}"/>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11F5C198-CCAB-447B-9586-379F0B0345F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D8AD0616-8D33-4342-9B66-1826C03E2DC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B08B28CC-52D8-4FFD-8512-5BE45500704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E9DC3E0-0D79-4E05-B0F0-7F23BADC029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981F7FE9-5008-47AC-9383-307A610D8AE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9CE16D4-2C6B-496B-A370-74441C0E28C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25F5B34-8E96-4E18-9BA1-755C26C7858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30DCB94F-A221-4725-BEEE-93EA5E0F0B1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68152A8-5B3D-41A6-9FE3-4484A65F7DA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951B31AC-E66B-418A-97F8-9BF52125C25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D8E4770-77B4-4FDD-BCD4-7115A61121A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F09E6354-95D6-4302-82FE-24B21408C54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250AA027-3BFA-473A-8CE5-124C62FB4BC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一般職員等の増及び人口の減少の影響により、人口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人当たりの職員数については増加した。しかしながら、類似団体内で９番目に少ない数値であり、依然として少数での行政運営を維持している。</a:t>
          </a:r>
          <a:endParaRPr lang="ja-JP" altLang="ja-JP" sz="1400">
            <a:effectLst/>
          </a:endParaRPr>
        </a:p>
        <a:p>
          <a:r>
            <a:rPr kumimoji="1" lang="ja-JP" altLang="ja-JP" sz="1100">
              <a:solidFill>
                <a:schemeClr val="dk1"/>
              </a:solidFill>
              <a:effectLst/>
              <a:latin typeface="+mn-lt"/>
              <a:ea typeface="+mn-ea"/>
              <a:cs typeface="+mn-cs"/>
            </a:rPr>
            <a:t>今後も、適切な人員配置と計画的な採用に努め、適正な定員数の維持に資する管理計画を推進する。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5B282E85-8F52-473B-9005-B2D7BC13C0E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A238FB2F-3A6C-4165-8092-40A16E7471A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70A3619B-AC44-4E7F-8E87-8BCC2134806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A8C584F5-4F24-4143-9759-220A9A569E81}"/>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884E4BDD-1080-4516-BF61-1F90BEC69D0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A7EDB7E4-A1C0-44E2-9EEA-B4A97D1BFA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5407DD3B-1D19-4FAC-B3BD-47532D6BE8C9}"/>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3B7DDE1-59A5-440F-8C46-FDBE1EB6AC15}"/>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E65B2A46-6A7B-47C7-B37B-D1227774F5B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AA55B033-0E8E-47AA-8359-71FDECF632AF}"/>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A8CE13D0-B781-412A-B578-6AB2D448EE27}"/>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2FC5D68E-463D-4D32-8575-42440E8B5E8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543A17A0-1B37-458F-A891-3C56853954F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911B4713-F8E5-4111-9D99-3833AEB38ED1}"/>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FD5D1C7-70F8-4642-B344-4498B0AA9CF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F017A874-39BA-4130-902C-928C6BD18B3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8FAB5DD7-473D-4CF3-9300-9A2294A207D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B85C7C73-76DF-4AE7-830E-D86DE3A46EB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AE580EFC-4905-4B96-BB11-90F67EF04D76}"/>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6D666E55-339C-4CF8-9102-CECAEFDC4D1F}"/>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C0354B33-64B7-4A4A-AAC0-AAC53C62E6EF}"/>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BEA7A310-EB80-4BEC-AE57-624729F00AF6}"/>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D307D6A-D2BC-43ED-9421-0B62698B3CFF}"/>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108041</xdr:rowOff>
    </xdr:from>
    <xdr:to>
      <xdr:col>81</xdr:col>
      <xdr:colOff>44450</xdr:colOff>
      <xdr:row>58</xdr:row>
      <xdr:rowOff>132171</xdr:rowOff>
    </xdr:to>
    <xdr:cxnSp macro="">
      <xdr:nvCxnSpPr>
        <xdr:cNvPr id="318" name="直線コネクタ 317">
          <a:extLst>
            <a:ext uri="{FF2B5EF4-FFF2-40B4-BE49-F238E27FC236}">
              <a16:creationId xmlns:a16="http://schemas.microsoft.com/office/drawing/2014/main" id="{4B015E81-D4F2-4E12-8C5E-9E174A7775E6}"/>
            </a:ext>
          </a:extLst>
        </xdr:cNvPr>
        <xdr:cNvCxnSpPr/>
      </xdr:nvCxnSpPr>
      <xdr:spPr>
        <a:xfrm>
          <a:off x="16179800" y="1005214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E8F7C073-BB32-4C73-B365-7BE5B41FB56B}"/>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D1D97510-AB45-4CAB-9940-C72CFE820E04}"/>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99423</xdr:rowOff>
    </xdr:from>
    <xdr:to>
      <xdr:col>77</xdr:col>
      <xdr:colOff>44450</xdr:colOff>
      <xdr:row>58</xdr:row>
      <xdr:rowOff>108041</xdr:rowOff>
    </xdr:to>
    <xdr:cxnSp macro="">
      <xdr:nvCxnSpPr>
        <xdr:cNvPr id="321" name="直線コネクタ 320">
          <a:extLst>
            <a:ext uri="{FF2B5EF4-FFF2-40B4-BE49-F238E27FC236}">
              <a16:creationId xmlns:a16="http://schemas.microsoft.com/office/drawing/2014/main" id="{1B5BF064-D7F7-467F-BC14-34D729F4E833}"/>
            </a:ext>
          </a:extLst>
        </xdr:cNvPr>
        <xdr:cNvCxnSpPr/>
      </xdr:nvCxnSpPr>
      <xdr:spPr>
        <a:xfrm>
          <a:off x="15290800" y="1004352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730496B2-0A73-46EC-8992-BD7FA31E017E}"/>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6581CE3F-4414-45BB-9B6E-2002A060FC35}"/>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99423</xdr:rowOff>
    </xdr:from>
    <xdr:to>
      <xdr:col>72</xdr:col>
      <xdr:colOff>203200</xdr:colOff>
      <xdr:row>58</xdr:row>
      <xdr:rowOff>99423</xdr:rowOff>
    </xdr:to>
    <xdr:cxnSp macro="">
      <xdr:nvCxnSpPr>
        <xdr:cNvPr id="324" name="直線コネクタ 323">
          <a:extLst>
            <a:ext uri="{FF2B5EF4-FFF2-40B4-BE49-F238E27FC236}">
              <a16:creationId xmlns:a16="http://schemas.microsoft.com/office/drawing/2014/main" id="{A819286D-80BD-41F2-B850-69740562120D}"/>
            </a:ext>
          </a:extLst>
        </xdr:cNvPr>
        <xdr:cNvCxnSpPr/>
      </xdr:nvCxnSpPr>
      <xdr:spPr>
        <a:xfrm>
          <a:off x="14401800" y="10043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64A439C8-7767-4DD4-81F4-148CFC098D39}"/>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B937B11F-4DD7-4A5B-A02B-D93C61BE9C72}"/>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80463</xdr:rowOff>
    </xdr:from>
    <xdr:to>
      <xdr:col>68</xdr:col>
      <xdr:colOff>152400</xdr:colOff>
      <xdr:row>58</xdr:row>
      <xdr:rowOff>99423</xdr:rowOff>
    </xdr:to>
    <xdr:cxnSp macro="">
      <xdr:nvCxnSpPr>
        <xdr:cNvPr id="327" name="直線コネクタ 326">
          <a:extLst>
            <a:ext uri="{FF2B5EF4-FFF2-40B4-BE49-F238E27FC236}">
              <a16:creationId xmlns:a16="http://schemas.microsoft.com/office/drawing/2014/main" id="{D21181DC-09CA-4F74-BA0C-BB8F1C858B09}"/>
            </a:ext>
          </a:extLst>
        </xdr:cNvPr>
        <xdr:cNvCxnSpPr/>
      </xdr:nvCxnSpPr>
      <xdr:spPr>
        <a:xfrm>
          <a:off x="13512800" y="100245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1FF3C018-F593-47E1-B33A-9D6022403714}"/>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D3D33FA5-D131-4562-AB43-86270FD56446}"/>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4133D272-CAB8-4AD2-BF16-6BDFC5E99E2A}"/>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B589A59E-538B-4CB4-9189-E29B56D9E9D8}"/>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F3FC482-B10F-45C4-A651-FF5667EB5FD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8FFF7B2-CAB2-476E-BC6C-0661CD1FA67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2D05FED-2B45-4651-900D-F9CCBA2AC8E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5886B8D-CFAA-44B4-AC1F-7796E16094B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3CB7F8F-384C-4331-95F5-FDC628440DC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81371</xdr:rowOff>
    </xdr:from>
    <xdr:to>
      <xdr:col>81</xdr:col>
      <xdr:colOff>95250</xdr:colOff>
      <xdr:row>59</xdr:row>
      <xdr:rowOff>11521</xdr:rowOff>
    </xdr:to>
    <xdr:sp macro="" textlink="">
      <xdr:nvSpPr>
        <xdr:cNvPr id="337" name="楕円 336">
          <a:extLst>
            <a:ext uri="{FF2B5EF4-FFF2-40B4-BE49-F238E27FC236}">
              <a16:creationId xmlns:a16="http://schemas.microsoft.com/office/drawing/2014/main" id="{4937DA9B-0010-4BF1-9A47-01952CB9DB7A}"/>
            </a:ext>
          </a:extLst>
        </xdr:cNvPr>
        <xdr:cNvSpPr/>
      </xdr:nvSpPr>
      <xdr:spPr>
        <a:xfrm>
          <a:off x="169672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2648</xdr:rowOff>
    </xdr:from>
    <xdr:ext cx="762000" cy="259045"/>
    <xdr:sp macro="" textlink="">
      <xdr:nvSpPr>
        <xdr:cNvPr id="338" name="定員管理の状況該当値テキスト">
          <a:extLst>
            <a:ext uri="{FF2B5EF4-FFF2-40B4-BE49-F238E27FC236}">
              <a16:creationId xmlns:a16="http://schemas.microsoft.com/office/drawing/2014/main" id="{9CEB2CBF-ED8A-4964-B150-321C2D4F7B23}"/>
            </a:ext>
          </a:extLst>
        </xdr:cNvPr>
        <xdr:cNvSpPr txBox="1"/>
      </xdr:nvSpPr>
      <xdr:spPr>
        <a:xfrm>
          <a:off x="17106900" y="994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57241</xdr:rowOff>
    </xdr:from>
    <xdr:to>
      <xdr:col>77</xdr:col>
      <xdr:colOff>95250</xdr:colOff>
      <xdr:row>58</xdr:row>
      <xdr:rowOff>158841</xdr:rowOff>
    </xdr:to>
    <xdr:sp macro="" textlink="">
      <xdr:nvSpPr>
        <xdr:cNvPr id="339" name="楕円 338">
          <a:extLst>
            <a:ext uri="{FF2B5EF4-FFF2-40B4-BE49-F238E27FC236}">
              <a16:creationId xmlns:a16="http://schemas.microsoft.com/office/drawing/2014/main" id="{42F6EB24-6F97-4A7B-BFD1-FBFDD9A119ED}"/>
            </a:ext>
          </a:extLst>
        </xdr:cNvPr>
        <xdr:cNvSpPr/>
      </xdr:nvSpPr>
      <xdr:spPr>
        <a:xfrm>
          <a:off x="16129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169018</xdr:rowOff>
    </xdr:from>
    <xdr:ext cx="736600" cy="259045"/>
    <xdr:sp macro="" textlink="">
      <xdr:nvSpPr>
        <xdr:cNvPr id="340" name="テキスト ボックス 339">
          <a:extLst>
            <a:ext uri="{FF2B5EF4-FFF2-40B4-BE49-F238E27FC236}">
              <a16:creationId xmlns:a16="http://schemas.microsoft.com/office/drawing/2014/main" id="{EF81FF01-B99D-4209-91A1-F378584630E5}"/>
            </a:ext>
          </a:extLst>
        </xdr:cNvPr>
        <xdr:cNvSpPr txBox="1"/>
      </xdr:nvSpPr>
      <xdr:spPr>
        <a:xfrm>
          <a:off x="15798800" y="977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48623</xdr:rowOff>
    </xdr:from>
    <xdr:to>
      <xdr:col>73</xdr:col>
      <xdr:colOff>44450</xdr:colOff>
      <xdr:row>58</xdr:row>
      <xdr:rowOff>150223</xdr:rowOff>
    </xdr:to>
    <xdr:sp macro="" textlink="">
      <xdr:nvSpPr>
        <xdr:cNvPr id="341" name="楕円 340">
          <a:extLst>
            <a:ext uri="{FF2B5EF4-FFF2-40B4-BE49-F238E27FC236}">
              <a16:creationId xmlns:a16="http://schemas.microsoft.com/office/drawing/2014/main" id="{18A490E7-CE21-4BE2-9306-6EACDBB2115A}"/>
            </a:ext>
          </a:extLst>
        </xdr:cNvPr>
        <xdr:cNvSpPr/>
      </xdr:nvSpPr>
      <xdr:spPr>
        <a:xfrm>
          <a:off x="15240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160400</xdr:rowOff>
    </xdr:from>
    <xdr:ext cx="762000" cy="259045"/>
    <xdr:sp macro="" textlink="">
      <xdr:nvSpPr>
        <xdr:cNvPr id="342" name="テキスト ボックス 341">
          <a:extLst>
            <a:ext uri="{FF2B5EF4-FFF2-40B4-BE49-F238E27FC236}">
              <a16:creationId xmlns:a16="http://schemas.microsoft.com/office/drawing/2014/main" id="{7CFD7702-2DA7-4281-918F-6313EA514628}"/>
            </a:ext>
          </a:extLst>
        </xdr:cNvPr>
        <xdr:cNvSpPr txBox="1"/>
      </xdr:nvSpPr>
      <xdr:spPr>
        <a:xfrm>
          <a:off x="14909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48623</xdr:rowOff>
    </xdr:from>
    <xdr:to>
      <xdr:col>68</xdr:col>
      <xdr:colOff>203200</xdr:colOff>
      <xdr:row>58</xdr:row>
      <xdr:rowOff>150223</xdr:rowOff>
    </xdr:to>
    <xdr:sp macro="" textlink="">
      <xdr:nvSpPr>
        <xdr:cNvPr id="343" name="楕円 342">
          <a:extLst>
            <a:ext uri="{FF2B5EF4-FFF2-40B4-BE49-F238E27FC236}">
              <a16:creationId xmlns:a16="http://schemas.microsoft.com/office/drawing/2014/main" id="{9125BB35-7CA6-4D29-A6EB-D12088D0E4CE}"/>
            </a:ext>
          </a:extLst>
        </xdr:cNvPr>
        <xdr:cNvSpPr/>
      </xdr:nvSpPr>
      <xdr:spPr>
        <a:xfrm>
          <a:off x="14351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160400</xdr:rowOff>
    </xdr:from>
    <xdr:ext cx="762000" cy="259045"/>
    <xdr:sp macro="" textlink="">
      <xdr:nvSpPr>
        <xdr:cNvPr id="344" name="テキスト ボックス 343">
          <a:extLst>
            <a:ext uri="{FF2B5EF4-FFF2-40B4-BE49-F238E27FC236}">
              <a16:creationId xmlns:a16="http://schemas.microsoft.com/office/drawing/2014/main" id="{17A09694-4FB7-4504-B12E-419BF38A3667}"/>
            </a:ext>
          </a:extLst>
        </xdr:cNvPr>
        <xdr:cNvSpPr txBox="1"/>
      </xdr:nvSpPr>
      <xdr:spPr>
        <a:xfrm>
          <a:off x="14020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29663</xdr:rowOff>
    </xdr:from>
    <xdr:to>
      <xdr:col>64</xdr:col>
      <xdr:colOff>152400</xdr:colOff>
      <xdr:row>58</xdr:row>
      <xdr:rowOff>131263</xdr:rowOff>
    </xdr:to>
    <xdr:sp macro="" textlink="">
      <xdr:nvSpPr>
        <xdr:cNvPr id="345" name="楕円 344">
          <a:extLst>
            <a:ext uri="{FF2B5EF4-FFF2-40B4-BE49-F238E27FC236}">
              <a16:creationId xmlns:a16="http://schemas.microsoft.com/office/drawing/2014/main" id="{EEAF9B9C-9FFF-439D-AEC3-EFE6C05B5B08}"/>
            </a:ext>
          </a:extLst>
        </xdr:cNvPr>
        <xdr:cNvSpPr/>
      </xdr:nvSpPr>
      <xdr:spPr>
        <a:xfrm>
          <a:off x="13462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141440</xdr:rowOff>
    </xdr:from>
    <xdr:ext cx="762000" cy="259045"/>
    <xdr:sp macro="" textlink="">
      <xdr:nvSpPr>
        <xdr:cNvPr id="346" name="テキスト ボックス 345">
          <a:extLst>
            <a:ext uri="{FF2B5EF4-FFF2-40B4-BE49-F238E27FC236}">
              <a16:creationId xmlns:a16="http://schemas.microsoft.com/office/drawing/2014/main" id="{F7B0CAE6-4E7A-498C-BC2B-C522D3156704}"/>
            </a:ext>
          </a:extLst>
        </xdr:cNvPr>
        <xdr:cNvSpPr txBox="1"/>
      </xdr:nvSpPr>
      <xdr:spPr>
        <a:xfrm>
          <a:off x="13131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AC0E9FF2-9F87-4AA2-87C4-4425226F92B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E9518048-1169-4AC6-99DF-396CD3E004F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EF23DFE6-7BE8-4B1B-861F-A183AEE0E40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AA7E00CE-9906-4605-8A35-50255E04824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1C2E3668-CC08-4EB8-A96C-C9E733EAD27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D6019997-7DFE-4B70-9390-86EEDAA5DBB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52BF2145-1854-4FE1-B5A5-23C4ECB35F8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68FFE2B-E4F5-4970-92BC-8AE1A6AC78B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F1494E0A-ED4B-4A70-B881-0C3D0A2F253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C41E05DC-4A7E-407F-BAAD-50C8D9C9CFE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E30ACEC6-F8C5-4986-827B-8E47E132D1F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35DCC8A2-9F95-405A-AA1B-07451A528B3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DDC95880-C786-4064-909A-7B2DF80E9EE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田南土地区画整理事業に係る土地開発公社用地の継続的な買戻しが昨年度完了したため、「公債費に準ずる債務負担行為に係るもの」が大きく減少し、比率算定の分子が減少。更に、比率算定の分母である標準財政規模が普通交付税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影響で増加したことから、実質公債費比率は０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７ポイント改善した。今後は、ここ数年間に実施予定の大型建設事業により元利償還金の増が見込まれるため、短期的な比率の上昇が予想されるが、長期的な観点で適正な事業計画及び起債管理を行い、財政の健全性の堅持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48D95484-406C-4BBA-87AC-64436A900D1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FE455AEC-3491-4969-AC65-75ADC6BC324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CE399773-9D62-401E-898C-B0133A01A8E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3A952BF5-3EFB-4433-8885-950287AB2854}"/>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9FDD5D4F-C30B-4E82-84F9-1737F0FC95C7}"/>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C5490373-2E53-4435-91F2-D9CCA24FB60A}"/>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4FC58CF3-E974-46DF-99DB-E3A4EB81A69E}"/>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E0D4C028-F844-401C-BC9D-E97E14EB7286}"/>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451F986B-E929-4F97-9982-61B17B101DF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9681153F-4E35-4F95-B928-8AE0DB389364}"/>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139CEBBA-708C-4FB7-BDB1-D34020CE063F}"/>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13FB33DB-F065-42EF-989E-3156639AAEC9}"/>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7D86DAD4-049D-4D51-B014-6EE3A75D32EF}"/>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720E1A4A-6A1D-4E9C-9A3F-934F6B39D1A2}"/>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A908CF3D-36C9-4882-B7C7-01A4D37F94B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3A6D38DE-F66C-44AE-86D7-40F29786216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93F0A7F0-9CDA-4AB8-8990-EA3B6DDDF10A}"/>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C0331E1C-AE51-4F90-90E9-F86EC66DF8E2}"/>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27A838CF-051D-4DCD-85D9-6DB0219CBBE9}"/>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79872574-AA5E-4CA8-99AB-6A45AACABA3C}"/>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C816D0AE-E74F-441E-8D13-4CE15B3D9A25}"/>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71846</xdr:rowOff>
    </xdr:from>
    <xdr:to>
      <xdr:col>81</xdr:col>
      <xdr:colOff>44450</xdr:colOff>
      <xdr:row>40</xdr:row>
      <xdr:rowOff>120106</xdr:rowOff>
    </xdr:to>
    <xdr:cxnSp macro="">
      <xdr:nvCxnSpPr>
        <xdr:cNvPr id="381" name="直線コネクタ 380">
          <a:extLst>
            <a:ext uri="{FF2B5EF4-FFF2-40B4-BE49-F238E27FC236}">
              <a16:creationId xmlns:a16="http://schemas.microsoft.com/office/drawing/2014/main" id="{D701BD55-BE3A-42E4-A78F-F37AA2FFEDF7}"/>
            </a:ext>
          </a:extLst>
        </xdr:cNvPr>
        <xdr:cNvCxnSpPr/>
      </xdr:nvCxnSpPr>
      <xdr:spPr>
        <a:xfrm flipV="1">
          <a:off x="16179800" y="69298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6EE4AA2D-2488-4FE3-8509-FB7DEED7EC3F}"/>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387B45EF-9B59-4E20-AC9A-B9A8C622D153}"/>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113212</xdr:rowOff>
    </xdr:from>
    <xdr:to>
      <xdr:col>77</xdr:col>
      <xdr:colOff>44450</xdr:colOff>
      <xdr:row>40</xdr:row>
      <xdr:rowOff>120106</xdr:rowOff>
    </xdr:to>
    <xdr:cxnSp macro="">
      <xdr:nvCxnSpPr>
        <xdr:cNvPr id="384" name="直線コネクタ 383">
          <a:extLst>
            <a:ext uri="{FF2B5EF4-FFF2-40B4-BE49-F238E27FC236}">
              <a16:creationId xmlns:a16="http://schemas.microsoft.com/office/drawing/2014/main" id="{E0C626A2-61F3-4400-80F1-6EA9BE52994A}"/>
            </a:ext>
          </a:extLst>
        </xdr:cNvPr>
        <xdr:cNvCxnSpPr/>
      </xdr:nvCxnSpPr>
      <xdr:spPr>
        <a:xfrm>
          <a:off x="15290800" y="69712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57EEFDB7-63B8-46A4-AC39-E2576C0DFD9F}"/>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7A8A1D86-5F92-4C80-B3B9-12D89F0055A9}"/>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113212</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84409A50-CECF-4586-84B9-7EF3806F0408}"/>
            </a:ext>
          </a:extLst>
        </xdr:cNvPr>
        <xdr:cNvCxnSpPr/>
      </xdr:nvCxnSpPr>
      <xdr:spPr>
        <a:xfrm flipV="1">
          <a:off x="14401800" y="697121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1B599262-3AA0-4816-BE7C-66BEF2E3543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D910025E-BDA1-42F7-A387-C4522EEEE24D}"/>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106317</xdr:rowOff>
    </xdr:from>
    <xdr:to>
      <xdr:col>68</xdr:col>
      <xdr:colOff>152400</xdr:colOff>
      <xdr:row>40</xdr:row>
      <xdr:rowOff>127000</xdr:rowOff>
    </xdr:to>
    <xdr:cxnSp macro="">
      <xdr:nvCxnSpPr>
        <xdr:cNvPr id="390" name="直線コネクタ 389">
          <a:extLst>
            <a:ext uri="{FF2B5EF4-FFF2-40B4-BE49-F238E27FC236}">
              <a16:creationId xmlns:a16="http://schemas.microsoft.com/office/drawing/2014/main" id="{35CF5887-3C4A-443F-9157-6AB5DFA93C8D}"/>
            </a:ext>
          </a:extLst>
        </xdr:cNvPr>
        <xdr:cNvCxnSpPr/>
      </xdr:nvCxnSpPr>
      <xdr:spPr>
        <a:xfrm>
          <a:off x="13512800" y="696431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1790A9D0-F53A-4E9A-95C7-A3CA12C8B03C}"/>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131EE003-FCF0-4ED3-BD44-1111FCF8809D}"/>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523902EA-B0EB-4395-BB56-3870E3497B96}"/>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78D01588-146A-43AF-BBC5-211C042E02FA}"/>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B1AC233-10FD-4F25-B898-42D17D2A992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6AAA42F-4608-4D4E-AC10-A1DBC828422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BAAAE29-CF0C-4577-90B7-E645D81AC5A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2B313CB-F092-4EF9-A7DA-780A93A46E2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3198887-8A51-49BF-9D22-9AAE7B8AA8E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a:extLst>
            <a:ext uri="{FF2B5EF4-FFF2-40B4-BE49-F238E27FC236}">
              <a16:creationId xmlns:a16="http://schemas.microsoft.com/office/drawing/2014/main" id="{A30C1431-9837-4FD8-81D8-B8355830912F}"/>
            </a:ext>
          </a:extLst>
        </xdr:cNvPr>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164573</xdr:rowOff>
    </xdr:from>
    <xdr:ext cx="762000" cy="259045"/>
    <xdr:sp macro="" textlink="">
      <xdr:nvSpPr>
        <xdr:cNvPr id="401" name="公債費負担の状況該当値テキスト">
          <a:extLst>
            <a:ext uri="{FF2B5EF4-FFF2-40B4-BE49-F238E27FC236}">
              <a16:creationId xmlns:a16="http://schemas.microsoft.com/office/drawing/2014/main" id="{70E72EF5-C8E9-41B1-862A-6A6CD4216AD0}"/>
            </a:ext>
          </a:extLst>
        </xdr:cNvPr>
        <xdr:cNvSpPr txBox="1"/>
      </xdr:nvSpPr>
      <xdr:spPr>
        <a:xfrm>
          <a:off x="17106900" y="685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69306</xdr:rowOff>
    </xdr:from>
    <xdr:to>
      <xdr:col>77</xdr:col>
      <xdr:colOff>95250</xdr:colOff>
      <xdr:row>40</xdr:row>
      <xdr:rowOff>170906</xdr:rowOff>
    </xdr:to>
    <xdr:sp macro="" textlink="">
      <xdr:nvSpPr>
        <xdr:cNvPr id="402" name="楕円 401">
          <a:extLst>
            <a:ext uri="{FF2B5EF4-FFF2-40B4-BE49-F238E27FC236}">
              <a16:creationId xmlns:a16="http://schemas.microsoft.com/office/drawing/2014/main" id="{9F22CCC9-1BAC-43BC-9391-812FA7B2A3E0}"/>
            </a:ext>
          </a:extLst>
        </xdr:cNvPr>
        <xdr:cNvSpPr/>
      </xdr:nvSpPr>
      <xdr:spPr>
        <a:xfrm>
          <a:off x="161290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155683</xdr:rowOff>
    </xdr:from>
    <xdr:ext cx="736600" cy="259045"/>
    <xdr:sp macro="" textlink="">
      <xdr:nvSpPr>
        <xdr:cNvPr id="403" name="テキスト ボックス 402">
          <a:extLst>
            <a:ext uri="{FF2B5EF4-FFF2-40B4-BE49-F238E27FC236}">
              <a16:creationId xmlns:a16="http://schemas.microsoft.com/office/drawing/2014/main" id="{53F7FFFB-A855-404A-B03D-8E80FDE4F07D}"/>
            </a:ext>
          </a:extLst>
        </xdr:cNvPr>
        <xdr:cNvSpPr txBox="1"/>
      </xdr:nvSpPr>
      <xdr:spPr>
        <a:xfrm>
          <a:off x="15798800" y="701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62412</xdr:rowOff>
    </xdr:from>
    <xdr:to>
      <xdr:col>73</xdr:col>
      <xdr:colOff>44450</xdr:colOff>
      <xdr:row>40</xdr:row>
      <xdr:rowOff>164012</xdr:rowOff>
    </xdr:to>
    <xdr:sp macro="" textlink="">
      <xdr:nvSpPr>
        <xdr:cNvPr id="404" name="楕円 403">
          <a:extLst>
            <a:ext uri="{FF2B5EF4-FFF2-40B4-BE49-F238E27FC236}">
              <a16:creationId xmlns:a16="http://schemas.microsoft.com/office/drawing/2014/main" id="{DC69A1EF-2A1F-4268-8077-B4D4CE617231}"/>
            </a:ext>
          </a:extLst>
        </xdr:cNvPr>
        <xdr:cNvSpPr/>
      </xdr:nvSpPr>
      <xdr:spPr>
        <a:xfrm>
          <a:off x="15240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148789</xdr:rowOff>
    </xdr:from>
    <xdr:ext cx="762000" cy="259045"/>
    <xdr:sp macro="" textlink="">
      <xdr:nvSpPr>
        <xdr:cNvPr id="405" name="テキスト ボックス 404">
          <a:extLst>
            <a:ext uri="{FF2B5EF4-FFF2-40B4-BE49-F238E27FC236}">
              <a16:creationId xmlns:a16="http://schemas.microsoft.com/office/drawing/2014/main" id="{4414534E-379D-4C19-B163-3C32BA39BD41}"/>
            </a:ext>
          </a:extLst>
        </xdr:cNvPr>
        <xdr:cNvSpPr txBox="1"/>
      </xdr:nvSpPr>
      <xdr:spPr>
        <a:xfrm>
          <a:off x="14909800" y="700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A0880840-A93A-4C59-BB7E-909E4E974729}"/>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7" name="テキスト ボックス 406">
          <a:extLst>
            <a:ext uri="{FF2B5EF4-FFF2-40B4-BE49-F238E27FC236}">
              <a16:creationId xmlns:a16="http://schemas.microsoft.com/office/drawing/2014/main" id="{E73541F5-F0BB-4CA7-AB65-4024F6A2DE94}"/>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55517</xdr:rowOff>
    </xdr:from>
    <xdr:to>
      <xdr:col>64</xdr:col>
      <xdr:colOff>152400</xdr:colOff>
      <xdr:row>40</xdr:row>
      <xdr:rowOff>157117</xdr:rowOff>
    </xdr:to>
    <xdr:sp macro="" textlink="">
      <xdr:nvSpPr>
        <xdr:cNvPr id="408" name="楕円 407">
          <a:extLst>
            <a:ext uri="{FF2B5EF4-FFF2-40B4-BE49-F238E27FC236}">
              <a16:creationId xmlns:a16="http://schemas.microsoft.com/office/drawing/2014/main" id="{A6154CA4-FF07-4B1C-AE4A-048438E26F84}"/>
            </a:ext>
          </a:extLst>
        </xdr:cNvPr>
        <xdr:cNvSpPr/>
      </xdr:nvSpPr>
      <xdr:spPr>
        <a:xfrm>
          <a:off x="13462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141894</xdr:rowOff>
    </xdr:from>
    <xdr:ext cx="762000" cy="259045"/>
    <xdr:sp macro="" textlink="">
      <xdr:nvSpPr>
        <xdr:cNvPr id="409" name="テキスト ボックス 408">
          <a:extLst>
            <a:ext uri="{FF2B5EF4-FFF2-40B4-BE49-F238E27FC236}">
              <a16:creationId xmlns:a16="http://schemas.microsoft.com/office/drawing/2014/main" id="{504A7CED-6E3D-40C0-9B98-EE5189BDAC71}"/>
            </a:ext>
          </a:extLst>
        </xdr:cNvPr>
        <xdr:cNvSpPr txBox="1"/>
      </xdr:nvSpPr>
      <xdr:spPr>
        <a:xfrm>
          <a:off x="13131800" y="69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907D25EE-95F6-4013-871F-FC1ADD0944A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9D296B78-3EEF-4460-AFDC-8C4FF12B592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46DAB038-0F1C-4F17-A0A0-36D1AA31488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FCE75D23-7C85-442B-9DDD-6901F2F3D1B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7E2123F2-D2FA-499C-AE10-9FE0E1E3DA8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35D5842D-26E1-4339-9D7F-E453470DA2F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9B872D1A-0660-4F35-A6B3-631BE1D6237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E4C91B05-B2C1-43F9-9322-265E00CD309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12A2FBF1-9947-41CA-83F8-679301CA214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8CCE1BDD-37B8-47E1-BE0E-5AF4ED75D04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9E7258BA-FD81-4200-A5AF-CC008D516A7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7B9E05F2-E494-4867-A9DF-46353B5D3AA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E0C425BE-E577-4FF0-9319-947E68B5624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一般会計債、公営企業債、一部事務組合の起債残高の減少、また、債務負担行為残高、退職手当負担見込額も軒並み減少したことで、将来負担額が大幅に減り、将来負担比率は、引き続き算定不能（算定な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しかし、今後は大型の建設事業等による地方債残高の増が見込まれることから、引き続き事業実施の適正化を図り、地方債残高に留意しながら健全な財政運営に努めていく。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5822106A-F94B-4B8F-9559-F7C1BEE7B4D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AFE351C6-8929-4484-8481-1EE26156ACE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F2515E6B-6346-4E5D-B20B-2896064B89C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681ED6D3-54FB-48EA-AB06-0D6142FBF7A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A035B1B9-BF8C-4B06-93A0-D5FA9DEEAA9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CFF0FC5F-2B35-4C73-94DA-E6B5DCF1010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2812739E-16EB-4CD5-91FA-75B5498F119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F99E186B-D98D-49EE-A882-0B71C4F7386A}"/>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BA539396-56F4-40A8-ADDD-6EDAEE9C92D5}"/>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74CB35D4-CDC8-48A8-BB3B-A4886C58B135}"/>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75B6322F-0ED1-45EB-876F-57852B01BD6D}"/>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601B553E-FD88-4E3F-BAC4-E94742463D3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C4D62540-3DD8-4C8F-8EC9-A5056246F2A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3FECD6A2-DD0A-4287-8BAB-6EFE39D963F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1D024DEF-12D6-4209-8662-B9533C0F4167}"/>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DC0B209F-D089-49EA-9135-B6D94ED8E7C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DD966AB-5E77-4359-AFBF-3C1D9BD9FE7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CFB36508-887C-4B43-BD31-D4DB5667199F}"/>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7D37FF39-D889-4DBA-B829-79380F9837CF}"/>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B3974EC1-3164-40EB-87E2-E03B8B14DAAE}"/>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40A88C52-D078-47D8-9F5B-4F7C94D74345}"/>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F8C6931A-8B2A-4577-BA40-438E02940B9D}"/>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146413</xdr:rowOff>
    </xdr:from>
    <xdr:to>
      <xdr:col>68</xdr:col>
      <xdr:colOff>152400</xdr:colOff>
      <xdr:row>14</xdr:row>
      <xdr:rowOff>81824</xdr:rowOff>
    </xdr:to>
    <xdr:cxnSp macro="">
      <xdr:nvCxnSpPr>
        <xdr:cNvPr id="445" name="直線コネクタ 444">
          <a:extLst>
            <a:ext uri="{FF2B5EF4-FFF2-40B4-BE49-F238E27FC236}">
              <a16:creationId xmlns:a16="http://schemas.microsoft.com/office/drawing/2014/main" id="{71DB15FF-AD62-4E3D-B5AE-CED59BA2FDC7}"/>
            </a:ext>
          </a:extLst>
        </xdr:cNvPr>
        <xdr:cNvCxnSpPr/>
      </xdr:nvCxnSpPr>
      <xdr:spPr>
        <a:xfrm flipV="1">
          <a:off x="13512800" y="2375263"/>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6" name="将来負担の状況平均値テキスト">
          <a:extLst>
            <a:ext uri="{FF2B5EF4-FFF2-40B4-BE49-F238E27FC236}">
              <a16:creationId xmlns:a16="http://schemas.microsoft.com/office/drawing/2014/main" id="{266F322A-44BF-454E-B2D8-AAD079A2A6E6}"/>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C6AD4B64-F888-46AC-BABC-8699338A868F}"/>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8" name="フローチャート: 判断 447">
          <a:extLst>
            <a:ext uri="{FF2B5EF4-FFF2-40B4-BE49-F238E27FC236}">
              <a16:creationId xmlns:a16="http://schemas.microsoft.com/office/drawing/2014/main" id="{175EC427-72C3-4E3E-A2C3-3BEC96E61E32}"/>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9" name="テキスト ボックス 448">
          <a:extLst>
            <a:ext uri="{FF2B5EF4-FFF2-40B4-BE49-F238E27FC236}">
              <a16:creationId xmlns:a16="http://schemas.microsoft.com/office/drawing/2014/main" id="{D79FA8C2-C229-454B-819C-7F01FDDB497F}"/>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0" name="フローチャート: 判断 449">
          <a:extLst>
            <a:ext uri="{FF2B5EF4-FFF2-40B4-BE49-F238E27FC236}">
              <a16:creationId xmlns:a16="http://schemas.microsoft.com/office/drawing/2014/main" id="{4E035459-FCF7-4940-8D57-DB12F49FF69E}"/>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1" name="テキスト ボックス 450">
          <a:extLst>
            <a:ext uri="{FF2B5EF4-FFF2-40B4-BE49-F238E27FC236}">
              <a16:creationId xmlns:a16="http://schemas.microsoft.com/office/drawing/2014/main" id="{0ED401D7-4B71-47C9-8956-3A73C5A38655}"/>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a:extLst>
            <a:ext uri="{FF2B5EF4-FFF2-40B4-BE49-F238E27FC236}">
              <a16:creationId xmlns:a16="http://schemas.microsoft.com/office/drawing/2014/main" id="{DFFDCC04-AE75-4243-8CD7-AEF4142AAEC8}"/>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3" name="テキスト ボックス 452">
          <a:extLst>
            <a:ext uri="{FF2B5EF4-FFF2-40B4-BE49-F238E27FC236}">
              <a16:creationId xmlns:a16="http://schemas.microsoft.com/office/drawing/2014/main" id="{009A8EE8-674E-4E74-A5CD-AA6F961D25C9}"/>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4" name="フローチャート: 判断 453">
          <a:extLst>
            <a:ext uri="{FF2B5EF4-FFF2-40B4-BE49-F238E27FC236}">
              <a16:creationId xmlns:a16="http://schemas.microsoft.com/office/drawing/2014/main" id="{EC467EFF-156C-43B5-A231-D97694807A39}"/>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157618</xdr:rowOff>
    </xdr:from>
    <xdr:ext cx="762000" cy="259045"/>
    <xdr:sp macro="" textlink="">
      <xdr:nvSpPr>
        <xdr:cNvPr id="455" name="テキスト ボックス 454">
          <a:extLst>
            <a:ext uri="{FF2B5EF4-FFF2-40B4-BE49-F238E27FC236}">
              <a16:creationId xmlns:a16="http://schemas.microsoft.com/office/drawing/2014/main" id="{BFC9A91A-1CFF-4D73-8DD1-B0514386BEF3}"/>
            </a:ext>
          </a:extLst>
        </xdr:cNvPr>
        <xdr:cNvSpPr txBox="1"/>
      </xdr:nvSpPr>
      <xdr:spPr>
        <a:xfrm>
          <a:off x="13131800" y="255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4DFB3050-5AD5-458E-B084-45A0133298B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606E2B25-457F-4F32-A85C-F7827B5467D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8AE1062-395F-4314-BBAC-0A7E73F8359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404644D-C9DB-4004-A858-DB12C6736C8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2546F87-A9DD-4F4B-8FE3-6D6A6D7386C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95613</xdr:rowOff>
    </xdr:from>
    <xdr:to>
      <xdr:col>68</xdr:col>
      <xdr:colOff>203200</xdr:colOff>
      <xdr:row>14</xdr:row>
      <xdr:rowOff>25763</xdr:rowOff>
    </xdr:to>
    <xdr:sp macro="" textlink="">
      <xdr:nvSpPr>
        <xdr:cNvPr id="461" name="楕円 460">
          <a:extLst>
            <a:ext uri="{FF2B5EF4-FFF2-40B4-BE49-F238E27FC236}">
              <a16:creationId xmlns:a16="http://schemas.microsoft.com/office/drawing/2014/main" id="{02BEB8B0-0436-4F89-9174-94AA44BB2039}"/>
            </a:ext>
          </a:extLst>
        </xdr:cNvPr>
        <xdr:cNvSpPr/>
      </xdr:nvSpPr>
      <xdr:spPr>
        <a:xfrm>
          <a:off x="14351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35940</xdr:rowOff>
    </xdr:from>
    <xdr:ext cx="762000" cy="259045"/>
    <xdr:sp macro="" textlink="">
      <xdr:nvSpPr>
        <xdr:cNvPr id="462" name="テキスト ボックス 461">
          <a:extLst>
            <a:ext uri="{FF2B5EF4-FFF2-40B4-BE49-F238E27FC236}">
              <a16:creationId xmlns:a16="http://schemas.microsoft.com/office/drawing/2014/main" id="{0360DC4F-29A0-43B1-B644-34FB93077696}"/>
            </a:ext>
          </a:extLst>
        </xdr:cNvPr>
        <xdr:cNvSpPr txBox="1"/>
      </xdr:nvSpPr>
      <xdr:spPr>
        <a:xfrm>
          <a:off x="14020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31024</xdr:rowOff>
    </xdr:from>
    <xdr:to>
      <xdr:col>64</xdr:col>
      <xdr:colOff>152400</xdr:colOff>
      <xdr:row>14</xdr:row>
      <xdr:rowOff>132624</xdr:rowOff>
    </xdr:to>
    <xdr:sp macro="" textlink="">
      <xdr:nvSpPr>
        <xdr:cNvPr id="463" name="楕円 462">
          <a:extLst>
            <a:ext uri="{FF2B5EF4-FFF2-40B4-BE49-F238E27FC236}">
              <a16:creationId xmlns:a16="http://schemas.microsoft.com/office/drawing/2014/main" id="{DFF79A4B-7680-49FD-BE6F-5B481BD90051}"/>
            </a:ext>
          </a:extLst>
        </xdr:cNvPr>
        <xdr:cNvSpPr/>
      </xdr:nvSpPr>
      <xdr:spPr>
        <a:xfrm>
          <a:off x="13462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142801</xdr:rowOff>
    </xdr:from>
    <xdr:ext cx="762000" cy="259045"/>
    <xdr:sp macro="" textlink="">
      <xdr:nvSpPr>
        <xdr:cNvPr id="464" name="テキスト ボックス 463">
          <a:extLst>
            <a:ext uri="{FF2B5EF4-FFF2-40B4-BE49-F238E27FC236}">
              <a16:creationId xmlns:a16="http://schemas.microsoft.com/office/drawing/2014/main" id="{26D4AB81-60BA-4EE5-B065-81FB1E1FA210}"/>
            </a:ext>
          </a:extLst>
        </xdr:cNvPr>
        <xdr:cNvSpPr txBox="1"/>
      </xdr:nvSpPr>
      <xdr:spPr>
        <a:xfrm>
          <a:off x="13131800" y="22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人事院勧告に伴う職員給の増</a:t>
          </a:r>
          <a:r>
            <a:rPr lang="ja-JP" altLang="en-US" sz="1100" b="0" i="0" baseline="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会計年度任用職員については、時給引上げ及び人員の増、並びに令和４年１０月からの共済組合加入に伴う共済費の増加</a:t>
          </a:r>
          <a:r>
            <a:rPr lang="ja-JP" altLang="en-US" sz="1100" b="0" i="0" baseline="0">
              <a:solidFill>
                <a:schemeClr val="dk1"/>
              </a:solidFill>
              <a:effectLst/>
              <a:latin typeface="+mn-lt"/>
              <a:ea typeface="+mn-ea"/>
              <a:cs typeface="+mn-cs"/>
            </a:rPr>
            <a:t>等により、人件費が増加し、</a:t>
          </a:r>
          <a:r>
            <a:rPr lang="ja-JP" altLang="en-US" sz="1100" b="0" i="0" u="none" strike="noStrike" baseline="0">
              <a:solidFill>
                <a:schemeClr val="dk1"/>
              </a:solidFill>
              <a:latin typeface="+mn-lt"/>
              <a:ea typeface="+mn-ea"/>
              <a:cs typeface="+mn-cs"/>
            </a:rPr>
            <a:t>比率は１</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２ポイント悪化した。</a:t>
          </a:r>
          <a:endParaRPr lang="ja-JP" altLang="ja-JP" sz="1100">
            <a:effectLst/>
          </a:endParaRPr>
        </a:p>
        <a:p>
          <a:r>
            <a:rPr kumimoji="1" lang="ja-JP" altLang="ja-JP" sz="1100">
              <a:solidFill>
                <a:schemeClr val="dk1"/>
              </a:solidFill>
              <a:effectLst/>
              <a:latin typeface="+mn-lt"/>
              <a:ea typeface="+mn-ea"/>
              <a:cs typeface="+mn-cs"/>
            </a:rPr>
            <a:t>本町の職員構成比は、３０代の職員が約３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％を占めるなど偏りが生じているため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定期昇給分の増が経常収支比率の悪化の主な要因となり得る。そのため、少数職員で行政運営をおこなっている本町であっても、厳格な昇給運営が重要とされる。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35</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2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燃料価格の高騰等の影響が</a:t>
          </a:r>
          <a:r>
            <a:rPr lang="ja-JP" altLang="ja-JP" sz="1100" b="0" i="0" baseline="0">
              <a:solidFill>
                <a:schemeClr val="dk1"/>
              </a:solidFill>
              <a:effectLst/>
              <a:latin typeface="+mn-lt"/>
              <a:ea typeface="+mn-ea"/>
              <a:cs typeface="+mn-cs"/>
            </a:rPr>
            <a:t>庁舎・公共施設・学校</a:t>
          </a:r>
          <a:r>
            <a:rPr lang="ja-JP" altLang="en-US" sz="1100" b="0" i="0" baseline="0">
              <a:solidFill>
                <a:schemeClr val="dk1"/>
              </a:solidFill>
              <a:effectLst/>
              <a:latin typeface="+mn-lt"/>
              <a:ea typeface="+mn-ea"/>
              <a:cs typeface="+mn-cs"/>
            </a:rPr>
            <a:t>施設等の維持管理面にも及び、</a:t>
          </a:r>
          <a:r>
            <a:rPr lang="ja-JP" altLang="ja-JP" sz="1100" b="0" i="0" baseline="0">
              <a:solidFill>
                <a:schemeClr val="dk1"/>
              </a:solidFill>
              <a:effectLst/>
              <a:latin typeface="+mn-lt"/>
              <a:ea typeface="+mn-ea"/>
              <a:cs typeface="+mn-cs"/>
            </a:rPr>
            <a:t>電気・ガス使用料</a:t>
          </a:r>
          <a:r>
            <a:rPr lang="ja-JP" altLang="en-US" sz="1100" b="0" i="0" baseline="0">
              <a:solidFill>
                <a:schemeClr val="dk1"/>
              </a:solidFill>
              <a:effectLst/>
              <a:latin typeface="+mn-lt"/>
              <a:ea typeface="+mn-ea"/>
              <a:cs typeface="+mn-cs"/>
            </a:rPr>
            <a:t>や委託料等が上昇したことで、比率が悪化し</a:t>
          </a:r>
          <a:r>
            <a:rPr lang="ja-JP" altLang="en-US" sz="1100" b="0" i="0" u="none" strike="noStrike" baseline="0">
              <a:solidFill>
                <a:schemeClr val="dk1"/>
              </a:solidFill>
              <a:latin typeface="+mn-lt"/>
              <a:ea typeface="+mn-ea"/>
              <a:cs typeface="+mn-cs"/>
            </a:rPr>
            <a:t>た。次年度以降もこの傾向は続くと想定されるため、物件費の増加に注視し、事務事業の</a:t>
          </a:r>
          <a:r>
            <a:rPr kumimoji="1" lang="ja-JP" altLang="ja-JP" sz="1100">
              <a:solidFill>
                <a:schemeClr val="dk1"/>
              </a:solidFill>
              <a:effectLst/>
              <a:latin typeface="+mn-lt"/>
              <a:ea typeface="+mn-ea"/>
              <a:cs typeface="+mn-cs"/>
            </a:rPr>
            <a:t>見直しを進め、経費縮減に努めていく。</a:t>
          </a:r>
          <a:r>
            <a:rPr lang="en-US" altLang="ja-JP" sz="1100" b="0" i="0" u="none" strike="noStrike" baseline="0">
              <a:solidFill>
                <a:schemeClr val="dk1"/>
              </a:solidFill>
              <a:latin typeface="+mn-lt"/>
              <a:ea typeface="+mn-ea"/>
              <a:cs typeface="+mn-cs"/>
            </a:rPr>
            <a:t>	</a:t>
          </a:r>
        </a:p>
        <a:p>
          <a:r>
            <a:rPr lang="ja-JP" altLang="en-US" sz="1100" b="0" i="0" u="none" strike="noStrike" baseline="0">
              <a:solidFill>
                <a:schemeClr val="dk1"/>
              </a:solidFill>
              <a:latin typeface="+mn-lt"/>
              <a:ea typeface="+mn-ea"/>
              <a:cs typeface="+mn-cs"/>
            </a:rPr>
            <a:t>	</a:t>
          </a:r>
        </a:p>
        <a:p>
          <a:endParaRPr lang="ja-JP" altLang="en-US" sz="1100" b="0" i="0" u="none" strike="noStrike" baseline="0">
            <a:solidFill>
              <a:schemeClr val="dk1"/>
            </a:solidFill>
            <a:latin typeface="+mn-ea"/>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467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17</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467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20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経常的な扶助費の決算額は微増に留まったが、比率は昨年度より０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５ポイント悪化した。</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の悪化</a:t>
          </a:r>
          <a:r>
            <a:rPr kumimoji="1" lang="ja-JP" altLang="ja-JP" sz="110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昨年度</a:t>
          </a:r>
          <a:r>
            <a:rPr lang="ja-JP" altLang="en-US" sz="1100" b="0" i="0" baseline="0">
              <a:solidFill>
                <a:schemeClr val="dk1"/>
              </a:solidFill>
              <a:effectLst/>
              <a:latin typeface="+mn-lt"/>
              <a:ea typeface="+mn-ea"/>
              <a:cs typeface="+mn-cs"/>
            </a:rPr>
            <a:t>の比率</a:t>
          </a:r>
          <a:r>
            <a:rPr lang="ja-JP" altLang="ja-JP" sz="1100" b="0" i="0" baseline="0">
              <a:solidFill>
                <a:schemeClr val="dk1"/>
              </a:solidFill>
              <a:effectLst/>
              <a:latin typeface="+mn-lt"/>
              <a:ea typeface="+mn-ea"/>
              <a:cs typeface="+mn-cs"/>
            </a:rPr>
            <a:t>が例年より大きく</a:t>
          </a:r>
          <a:r>
            <a:rPr lang="ja-JP" altLang="en-US" sz="1100" b="0" i="0" baseline="0">
              <a:solidFill>
                <a:schemeClr val="dk1"/>
              </a:solidFill>
              <a:effectLst/>
              <a:latin typeface="+mn-lt"/>
              <a:ea typeface="+mn-ea"/>
              <a:cs typeface="+mn-cs"/>
            </a:rPr>
            <a:t>改善していた</a:t>
          </a:r>
          <a:r>
            <a:rPr lang="ja-JP" altLang="ja-JP" sz="1100" b="0" i="0" baseline="0">
              <a:solidFill>
                <a:schemeClr val="dk1"/>
              </a:solidFill>
              <a:effectLst/>
              <a:latin typeface="+mn-lt"/>
              <a:ea typeface="+mn-ea"/>
              <a:cs typeface="+mn-cs"/>
            </a:rPr>
            <a:t>ことも一因であ</a:t>
          </a:r>
          <a:r>
            <a:rPr lang="ja-JP" altLang="en-US" sz="1100" b="0" i="0" baseline="0">
              <a:solidFill>
                <a:schemeClr val="dk1"/>
              </a:solidFill>
              <a:effectLst/>
              <a:latin typeface="+mn-lt"/>
              <a:ea typeface="+mn-ea"/>
              <a:cs typeface="+mn-cs"/>
            </a:rPr>
            <a:t>る。</a:t>
          </a:r>
          <a:endParaRPr lang="en-US" altLang="ja-JP" sz="1100" b="0" i="0" baseline="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社会保障</a:t>
          </a:r>
          <a:r>
            <a:rPr kumimoji="1" lang="ja-JP" altLang="en-US" sz="1100">
              <a:solidFill>
                <a:schemeClr val="dk1"/>
              </a:solidFill>
              <a:effectLst/>
              <a:latin typeface="+mn-lt"/>
              <a:ea typeface="+mn-ea"/>
              <a:cs typeface="+mn-cs"/>
            </a:rPr>
            <a:t>関係経費について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年々増加傾向にあり、今後も増加していくことが予想されるため、財政を圧迫することがないようその推移を注視していく。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20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124278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20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113393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本年度は、後期高齢者医療制度の被保険者の増加等により、後期高齢療養給付費負担金が増加し、比率は</a:t>
          </a:r>
          <a:r>
            <a:rPr kumimoji="1" lang="ja-JP" altLang="ja-JP" sz="1100">
              <a:solidFill>
                <a:schemeClr val="dk1"/>
              </a:solidFill>
              <a:effectLst/>
              <a:latin typeface="+mn-lt"/>
              <a:ea typeface="+mn-ea"/>
              <a:cs typeface="+mn-cs"/>
            </a:rPr>
            <a:t>１３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５ポイントとな</a:t>
          </a:r>
          <a:r>
            <a:rPr kumimoji="1" lang="ja-JP" altLang="en-US" sz="1100">
              <a:solidFill>
                <a:schemeClr val="dk1"/>
              </a:solidFill>
              <a:effectLst/>
              <a:latin typeface="+mn-lt"/>
              <a:ea typeface="+mn-ea"/>
              <a:cs typeface="+mn-cs"/>
            </a:rPr>
            <a:t>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介護保険や</a:t>
          </a:r>
          <a:r>
            <a:rPr kumimoji="1" lang="ja-JP" altLang="ja-JP" sz="1100">
              <a:solidFill>
                <a:schemeClr val="dk1"/>
              </a:solidFill>
              <a:effectLst/>
              <a:latin typeface="+mn-lt"/>
              <a:ea typeface="+mn-ea"/>
              <a:cs typeface="+mn-cs"/>
            </a:rPr>
            <a:t>後期高齢者医療</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繰</a:t>
          </a:r>
          <a:r>
            <a:rPr kumimoji="1" lang="ja-JP" altLang="ja-JP" sz="1100">
              <a:solidFill>
                <a:schemeClr val="dk1"/>
              </a:solidFill>
              <a:effectLst/>
              <a:latin typeface="+mn-lt"/>
              <a:ea typeface="+mn-ea"/>
              <a:cs typeface="+mn-cs"/>
            </a:rPr>
            <a:t>出金等</a:t>
          </a:r>
          <a:r>
            <a:rPr kumimoji="1" lang="ja-JP" altLang="en-US" sz="1100">
              <a:solidFill>
                <a:schemeClr val="dk1"/>
              </a:solidFill>
              <a:effectLst/>
              <a:latin typeface="+mn-lt"/>
              <a:ea typeface="+mn-ea"/>
              <a:cs typeface="+mn-cs"/>
            </a:rPr>
            <a:t>も含め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高齢</a:t>
          </a:r>
          <a:r>
            <a:rPr kumimoji="1" lang="ja-JP" altLang="ja-JP" sz="1100">
              <a:solidFill>
                <a:schemeClr val="dk1"/>
              </a:solidFill>
              <a:effectLst/>
              <a:latin typeface="+mn-lt"/>
              <a:ea typeface="+mn-ea"/>
              <a:cs typeface="+mn-cs"/>
            </a:rPr>
            <a:t>化の進展により</a:t>
          </a:r>
          <a:r>
            <a:rPr kumimoji="1" lang="ja-JP" altLang="en-US" sz="1100">
              <a:solidFill>
                <a:schemeClr val="dk1"/>
              </a:solidFill>
              <a:effectLst/>
              <a:latin typeface="+mn-lt"/>
              <a:ea typeface="+mn-ea"/>
              <a:cs typeface="+mn-cs"/>
            </a:rPr>
            <a:t>、これからも増加の</a:t>
          </a:r>
          <a:r>
            <a:rPr kumimoji="1" lang="ja-JP" altLang="ja-JP" sz="1100">
              <a:solidFill>
                <a:schemeClr val="dk1"/>
              </a:solidFill>
              <a:effectLst/>
              <a:latin typeface="+mn-lt"/>
              <a:ea typeface="+mn-ea"/>
              <a:cs typeface="+mn-cs"/>
            </a:rPr>
            <a:t>傾向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続</a:t>
          </a:r>
          <a:r>
            <a:rPr kumimoji="1" lang="ja-JP" altLang="en-US" sz="1100">
              <a:solidFill>
                <a:schemeClr val="dk1"/>
              </a:solidFill>
              <a:effectLst/>
              <a:latin typeface="+mn-lt"/>
              <a:ea typeface="+mn-ea"/>
              <a:cs typeface="+mn-cs"/>
            </a:rPr>
            <a:t>いてい</a:t>
          </a:r>
          <a:r>
            <a:rPr kumimoji="1" lang="ja-JP" altLang="ja-JP" sz="1100">
              <a:solidFill>
                <a:schemeClr val="dk1"/>
              </a:solidFill>
              <a:effectLst/>
              <a:latin typeface="+mn-lt"/>
              <a:ea typeface="+mn-ea"/>
              <a:cs typeface="+mn-cs"/>
            </a:rPr>
            <a:t>くことが見込まれる</a:t>
          </a:r>
          <a:r>
            <a:rPr kumimoji="1" lang="ja-JP" altLang="en-US" sz="1100">
              <a:solidFill>
                <a:schemeClr val="dk1"/>
              </a:solidFill>
              <a:effectLst/>
              <a:latin typeface="+mn-lt"/>
              <a:ea typeface="+mn-ea"/>
              <a:cs typeface="+mn-cs"/>
            </a:rPr>
            <a:t>。今後も町民の健康づくりを</a:t>
          </a:r>
          <a:r>
            <a:rPr kumimoji="1" lang="ja-JP" altLang="ja-JP" sz="1100">
              <a:solidFill>
                <a:schemeClr val="dk1"/>
              </a:solidFill>
              <a:effectLst/>
              <a:latin typeface="+mn-lt"/>
              <a:ea typeface="+mn-ea"/>
              <a:cs typeface="+mn-cs"/>
            </a:rPr>
            <a:t>推進し、経費縮減に努める必要がある。</a:t>
          </a:r>
          <a:endParaRPr lang="ja-JP" altLang="ja-JP" sz="1400">
            <a:effectLst/>
          </a:endParaRPr>
        </a:p>
        <a:p>
          <a:pPr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58965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一部事務組合（長与・時津環境施設組合）への負担金が増加し、補助費の比率は悪化した。</a:t>
          </a:r>
          <a:r>
            <a:rPr kumimoji="1" lang="ja-JP" altLang="ja-JP" sz="1100">
              <a:solidFill>
                <a:schemeClr val="dk1"/>
              </a:solidFill>
              <a:effectLst/>
              <a:latin typeface="+mn-lt"/>
              <a:ea typeface="+mn-ea"/>
              <a:cs typeface="+mn-cs"/>
            </a:rPr>
            <a:t>今後もごみ処理施設に係る負担金の公債費相当分の補助金や広域行政に係る負担金、下水道事業会計への補助金等により、補助金は比較的高い水準で推移していくことが予想される。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769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110998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Ｈ３０年度臨時財政対策債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の元金償還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となる一方、長与小学校校舎建設事業に係る</a:t>
          </a:r>
          <a:r>
            <a:rPr kumimoji="1" lang="ja-JP" altLang="ja-JP" sz="1100">
              <a:solidFill>
                <a:schemeClr val="dk1"/>
              </a:solidFill>
              <a:effectLst/>
              <a:latin typeface="+mn-lt"/>
              <a:ea typeface="+mn-ea"/>
              <a:cs typeface="+mn-cs"/>
            </a:rPr>
            <a:t>Ｈ</a:t>
          </a:r>
          <a:r>
            <a:rPr kumimoji="1" lang="ja-JP" altLang="en-US" sz="1100">
              <a:solidFill>
                <a:schemeClr val="dk1"/>
              </a:solidFill>
              <a:effectLst/>
              <a:latin typeface="+mn-lt"/>
              <a:ea typeface="+mn-ea"/>
              <a:cs typeface="+mn-cs"/>
            </a:rPr>
            <a:t>２３年度緊急防災・減災事業債の</a:t>
          </a:r>
          <a:r>
            <a:rPr kumimoji="1" lang="ja-JP" altLang="ja-JP" sz="1100">
              <a:solidFill>
                <a:schemeClr val="dk1"/>
              </a:solidFill>
              <a:effectLst/>
              <a:latin typeface="+mn-lt"/>
              <a:ea typeface="+mn-ea"/>
              <a:cs typeface="+mn-cs"/>
            </a:rPr>
            <a:t>償還が終了</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公債費は昨年度よりやや減少した。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しかしながら、依然として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で推移して</a:t>
          </a:r>
          <a:r>
            <a:rPr kumimoji="1" lang="ja-JP" altLang="en-US" sz="1100">
              <a:solidFill>
                <a:schemeClr val="dk1"/>
              </a:solidFill>
              <a:effectLst/>
              <a:latin typeface="+mn-lt"/>
              <a:ea typeface="+mn-ea"/>
              <a:cs typeface="+mn-cs"/>
            </a:rPr>
            <a:t>おり、今後も区画整理事業等の大型建設事業等により</a:t>
          </a:r>
          <a:r>
            <a:rPr kumimoji="1" lang="ja-JP" altLang="ja-JP" sz="1100">
              <a:solidFill>
                <a:schemeClr val="dk1"/>
              </a:solidFill>
              <a:effectLst/>
              <a:latin typeface="+mn-lt"/>
              <a:ea typeface="+mn-ea"/>
              <a:cs typeface="+mn-cs"/>
            </a:rPr>
            <a:t>公債費は膨ら</a:t>
          </a:r>
          <a:r>
            <a:rPr kumimoji="1" lang="ja-JP" altLang="en-US" sz="1100">
              <a:solidFill>
                <a:schemeClr val="dk1"/>
              </a:solidFill>
              <a:effectLst/>
              <a:latin typeface="+mn-lt"/>
              <a:ea typeface="+mn-ea"/>
              <a:cs typeface="+mn-cs"/>
            </a:rPr>
            <a:t>む見込みであることから、</a:t>
          </a:r>
          <a:r>
            <a:rPr kumimoji="1" lang="ja-JP" altLang="ja-JP" sz="1100">
              <a:solidFill>
                <a:schemeClr val="dk1"/>
              </a:solidFill>
              <a:effectLst/>
              <a:latin typeface="+mn-lt"/>
              <a:ea typeface="+mn-ea"/>
              <a:cs typeface="+mn-cs"/>
            </a:rPr>
            <a:t>引き続き長期的な視点で事業の適正化と起債管理に努める。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129287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989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165863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989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675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公債費以外の</a:t>
          </a:r>
          <a:r>
            <a:rPr lang="ja-JP" altLang="en-US" sz="1100" b="0" i="0" u="none" strike="noStrike" baseline="0">
              <a:solidFill>
                <a:schemeClr val="dk1"/>
              </a:solidFill>
              <a:latin typeface="+mn-lt"/>
              <a:ea typeface="+mn-ea"/>
              <a:cs typeface="+mn-cs"/>
            </a:rPr>
            <a:t>すべての項目において、決算額（経常経費分）が昨年度より増加したため、比率は４</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３ポイント悪化した。</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町税等の大幅な増収</a:t>
          </a:r>
          <a:r>
            <a:rPr kumimoji="1" lang="ja-JP" altLang="ja-JP" sz="1100">
              <a:solidFill>
                <a:schemeClr val="dk1"/>
              </a:solidFill>
              <a:effectLst/>
              <a:latin typeface="+mn-lt"/>
              <a:ea typeface="+mn-ea"/>
              <a:cs typeface="+mn-cs"/>
            </a:rPr>
            <a:t>も見込</a:t>
          </a:r>
          <a:r>
            <a:rPr kumimoji="1" lang="ja-JP" altLang="en-US" sz="1100">
              <a:solidFill>
                <a:schemeClr val="dk1"/>
              </a:solidFill>
              <a:effectLst/>
              <a:latin typeface="+mn-lt"/>
              <a:ea typeface="+mn-ea"/>
              <a:cs typeface="+mn-cs"/>
            </a:rPr>
            <a:t>めない</a:t>
          </a:r>
          <a:r>
            <a:rPr kumimoji="1" lang="ja-JP" altLang="ja-JP" sz="1100">
              <a:solidFill>
                <a:schemeClr val="dk1"/>
              </a:solidFill>
              <a:effectLst/>
              <a:latin typeface="+mn-lt"/>
              <a:ea typeface="+mn-ea"/>
              <a:cs typeface="+mn-cs"/>
            </a:rPr>
            <a:t>中、町財政の硬直化を招くことがないよう、引き続き経常経費の抑制に努めていく。</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85089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94361"/>
          <a:ext cx="8382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142239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943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79</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77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50816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31766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77488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165116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162971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152794</xdr:rowOff>
    </xdr:from>
    <xdr:to>
      <xdr:col>29</xdr:col>
      <xdr:colOff>127000</xdr:colOff>
      <xdr:row>20</xdr:row>
      <xdr:rowOff>9298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57969"/>
          <a:ext cx="647700" cy="27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9298</xdr:rowOff>
    </xdr:from>
    <xdr:to>
      <xdr:col>26</xdr:col>
      <xdr:colOff>50800</xdr:colOff>
      <xdr:row>20</xdr:row>
      <xdr:rowOff>33105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85923"/>
          <a:ext cx="698500" cy="2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33105</xdr:rowOff>
    </xdr:from>
    <xdr:to>
      <xdr:col>22</xdr:col>
      <xdr:colOff>114300</xdr:colOff>
      <xdr:row>20</xdr:row>
      <xdr:rowOff>80246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09730"/>
          <a:ext cx="698500" cy="47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80246</xdr:rowOff>
    </xdr:from>
    <xdr:to>
      <xdr:col>18</xdr:col>
      <xdr:colOff>177800</xdr:colOff>
      <xdr:row>20</xdr:row>
      <xdr:rowOff>96199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56871"/>
          <a:ext cx="698500" cy="1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101994</xdr:rowOff>
    </xdr:from>
    <xdr:to>
      <xdr:col>29</xdr:col>
      <xdr:colOff>177800</xdr:colOff>
      <xdr:row>20</xdr:row>
      <xdr:rowOff>32144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0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10571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1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129948</xdr:rowOff>
    </xdr:from>
    <xdr:to>
      <xdr:col>26</xdr:col>
      <xdr:colOff>101600</xdr:colOff>
      <xdr:row>20</xdr:row>
      <xdr:rowOff>60098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3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44875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2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153755</xdr:rowOff>
    </xdr:from>
    <xdr:to>
      <xdr:col>22</xdr:col>
      <xdr:colOff>165100</xdr:colOff>
      <xdr:row>20</xdr:row>
      <xdr:rowOff>83905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5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68682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4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29446</xdr:rowOff>
    </xdr:from>
    <xdr:to>
      <xdr:col>19</xdr:col>
      <xdr:colOff>38100</xdr:colOff>
      <xdr:row>20</xdr:row>
      <xdr:rowOff>131046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0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115823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45399</xdr:rowOff>
    </xdr:from>
    <xdr:to>
      <xdr:col>15</xdr:col>
      <xdr:colOff>101600</xdr:colOff>
      <xdr:row>20</xdr:row>
      <xdr:rowOff>146999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22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131776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0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285020</xdr:rowOff>
    </xdr:from>
    <xdr:to>
      <xdr:col>29</xdr:col>
      <xdr:colOff>127000</xdr:colOff>
      <xdr:row>36</xdr:row>
      <xdr:rowOff>30093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95370"/>
          <a:ext cx="647700" cy="8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285020</xdr:rowOff>
    </xdr:from>
    <xdr:to>
      <xdr:col>26</xdr:col>
      <xdr:colOff>50800</xdr:colOff>
      <xdr:row>36</xdr:row>
      <xdr:rowOff>5823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5370"/>
          <a:ext cx="6985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336817</xdr:rowOff>
    </xdr:from>
    <xdr:to>
      <xdr:col>22</xdr:col>
      <xdr:colOff>114300</xdr:colOff>
      <xdr:row>36</xdr:row>
      <xdr:rowOff>5823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7167"/>
          <a:ext cx="6985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326377</xdr:rowOff>
    </xdr:from>
    <xdr:to>
      <xdr:col>18</xdr:col>
      <xdr:colOff>177800</xdr:colOff>
      <xdr:row>35</xdr:row>
      <xdr:rowOff>336817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36727"/>
          <a:ext cx="698500" cy="1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322193</xdr:rowOff>
    </xdr:from>
    <xdr:to>
      <xdr:col>29</xdr:col>
      <xdr:colOff>177800</xdr:colOff>
      <xdr:row>36</xdr:row>
      <xdr:rowOff>80893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2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294270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234220</xdr:rowOff>
    </xdr:from>
    <xdr:to>
      <xdr:col>26</xdr:col>
      <xdr:colOff>101600</xdr:colOff>
      <xdr:row>35</xdr:row>
      <xdr:rowOff>335820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3097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1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297923</xdr:rowOff>
    </xdr:from>
    <xdr:to>
      <xdr:col>22</xdr:col>
      <xdr:colOff>165100</xdr:colOff>
      <xdr:row>36</xdr:row>
      <xdr:rowOff>56623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41400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286017</xdr:rowOff>
    </xdr:from>
    <xdr:to>
      <xdr:col>19</xdr:col>
      <xdr:colOff>38100</xdr:colOff>
      <xdr:row>36</xdr:row>
      <xdr:rowOff>44717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6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29494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8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275577</xdr:rowOff>
    </xdr:from>
    <xdr:to>
      <xdr:col>15</xdr:col>
      <xdr:colOff>101600</xdr:colOff>
      <xdr:row>36</xdr:row>
      <xdr:rowOff>34277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19054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95256</xdr:rowOff>
    </xdr:from>
    <xdr:to>
      <xdr:col>24</xdr:col>
      <xdr:colOff>63500</xdr:colOff>
      <xdr:row>38</xdr:row>
      <xdr:rowOff>132347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10356"/>
          <a:ext cx="8382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132347</xdr:rowOff>
    </xdr:from>
    <xdr:to>
      <xdr:col>19</xdr:col>
      <xdr:colOff>177800</xdr:colOff>
      <xdr:row>38</xdr:row>
      <xdr:rowOff>161131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47447"/>
          <a:ext cx="8890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161131</xdr:rowOff>
    </xdr:from>
    <xdr:to>
      <xdr:col>15</xdr:col>
      <xdr:colOff>50800</xdr:colOff>
      <xdr:row>39</xdr:row>
      <xdr:rowOff>54261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6231"/>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54261</xdr:rowOff>
    </xdr:from>
    <xdr:to>
      <xdr:col>10</xdr:col>
      <xdr:colOff>114300</xdr:colOff>
      <xdr:row>39</xdr:row>
      <xdr:rowOff>92532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40811"/>
          <a:ext cx="889000" cy="3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44456</xdr:rowOff>
    </xdr:from>
    <xdr:to>
      <xdr:col>24</xdr:col>
      <xdr:colOff>114300</xdr:colOff>
      <xdr:row>38</xdr:row>
      <xdr:rowOff>146056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81547</xdr:rowOff>
    </xdr:from>
    <xdr:to>
      <xdr:col>20</xdr:col>
      <xdr:colOff>38100</xdr:colOff>
      <xdr:row>39</xdr:row>
      <xdr:rowOff>11697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2824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110331</xdr:rowOff>
    </xdr:from>
    <xdr:to>
      <xdr:col>15</xdr:col>
      <xdr:colOff>101600</xdr:colOff>
      <xdr:row>39</xdr:row>
      <xdr:rowOff>40481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31608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3461</xdr:rowOff>
    </xdr:from>
    <xdr:to>
      <xdr:col>10</xdr:col>
      <xdr:colOff>165100</xdr:colOff>
      <xdr:row>39</xdr:row>
      <xdr:rowOff>105061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96188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41732</xdr:rowOff>
    </xdr:from>
    <xdr:to>
      <xdr:col>6</xdr:col>
      <xdr:colOff>38100</xdr:colOff>
      <xdr:row>39</xdr:row>
      <xdr:rowOff>143332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134459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76264</xdr:rowOff>
    </xdr:from>
    <xdr:to>
      <xdr:col>24</xdr:col>
      <xdr:colOff>63500</xdr:colOff>
      <xdr:row>59</xdr:row>
      <xdr:rowOff>82779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91814"/>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43162</xdr:rowOff>
    </xdr:from>
    <xdr:to>
      <xdr:col>19</xdr:col>
      <xdr:colOff>177800</xdr:colOff>
      <xdr:row>59</xdr:row>
      <xdr:rowOff>82779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58712"/>
          <a:ext cx="889000" cy="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43162</xdr:rowOff>
    </xdr:from>
    <xdr:to>
      <xdr:col>15</xdr:col>
      <xdr:colOff>50800</xdr:colOff>
      <xdr:row>59</xdr:row>
      <xdr:rowOff>98834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58712"/>
          <a:ext cx="889000" cy="5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98834</xdr:rowOff>
    </xdr:from>
    <xdr:to>
      <xdr:col>10</xdr:col>
      <xdr:colOff>114300</xdr:colOff>
      <xdr:row>59</xdr:row>
      <xdr:rowOff>110889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14384"/>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25464</xdr:rowOff>
    </xdr:from>
    <xdr:to>
      <xdr:col>24</xdr:col>
      <xdr:colOff>114300</xdr:colOff>
      <xdr:row>59</xdr:row>
      <xdr:rowOff>127064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1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111841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31979</xdr:rowOff>
    </xdr:from>
    <xdr:to>
      <xdr:col>20</xdr:col>
      <xdr:colOff>38100</xdr:colOff>
      <xdr:row>59</xdr:row>
      <xdr:rowOff>133579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124706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163812</xdr:rowOff>
    </xdr:from>
    <xdr:to>
      <xdr:col>15</xdr:col>
      <xdr:colOff>101600</xdr:colOff>
      <xdr:row>59</xdr:row>
      <xdr:rowOff>93962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85089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48034</xdr:rowOff>
    </xdr:from>
    <xdr:to>
      <xdr:col>10</xdr:col>
      <xdr:colOff>165100</xdr:colOff>
      <xdr:row>59</xdr:row>
      <xdr:rowOff>149634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140761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60089</xdr:rowOff>
    </xdr:from>
    <xdr:to>
      <xdr:col>6</xdr:col>
      <xdr:colOff>38100</xdr:colOff>
      <xdr:row>59</xdr:row>
      <xdr:rowOff>161689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152816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6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25445</xdr:rowOff>
    </xdr:from>
    <xdr:to>
      <xdr:col>24</xdr:col>
      <xdr:colOff>63500</xdr:colOff>
      <xdr:row>78</xdr:row>
      <xdr:rowOff>25583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8545"/>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15982</xdr:rowOff>
    </xdr:from>
    <xdr:to>
      <xdr:col>19</xdr:col>
      <xdr:colOff>177800</xdr:colOff>
      <xdr:row>78</xdr:row>
      <xdr:rowOff>25445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9082"/>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15982</xdr:rowOff>
    </xdr:from>
    <xdr:to>
      <xdr:col>15</xdr:col>
      <xdr:colOff>50800</xdr:colOff>
      <xdr:row>78</xdr:row>
      <xdr:rowOff>22292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9082"/>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22292</xdr:rowOff>
    </xdr:from>
    <xdr:to>
      <xdr:col>10</xdr:col>
      <xdr:colOff>114300</xdr:colOff>
      <xdr:row>78</xdr:row>
      <xdr:rowOff>34361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5392"/>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146233</xdr:rowOff>
    </xdr:from>
    <xdr:to>
      <xdr:col>24</xdr:col>
      <xdr:colOff>114300</xdr:colOff>
      <xdr:row>78</xdr:row>
      <xdr:rowOff>76383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61160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146095</xdr:rowOff>
    </xdr:from>
    <xdr:to>
      <xdr:col>20</xdr:col>
      <xdr:colOff>38100</xdr:colOff>
      <xdr:row>78</xdr:row>
      <xdr:rowOff>76245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67372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136632</xdr:rowOff>
    </xdr:from>
    <xdr:to>
      <xdr:col>15</xdr:col>
      <xdr:colOff>101600</xdr:colOff>
      <xdr:row>78</xdr:row>
      <xdr:rowOff>66782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57909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142942</xdr:rowOff>
    </xdr:from>
    <xdr:to>
      <xdr:col>10</xdr:col>
      <xdr:colOff>165100</xdr:colOff>
      <xdr:row>78</xdr:row>
      <xdr:rowOff>73092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64219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155011</xdr:rowOff>
    </xdr:from>
    <xdr:to>
      <xdr:col>6</xdr:col>
      <xdr:colOff>38100</xdr:colOff>
      <xdr:row>78</xdr:row>
      <xdr:rowOff>85161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76288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137892</xdr:rowOff>
    </xdr:from>
    <xdr:to>
      <xdr:col>24</xdr:col>
      <xdr:colOff>63500</xdr:colOff>
      <xdr:row>95</xdr:row>
      <xdr:rowOff>122468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54192"/>
          <a:ext cx="838200" cy="1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137892</xdr:rowOff>
    </xdr:from>
    <xdr:to>
      <xdr:col>19</xdr:col>
      <xdr:colOff>177800</xdr:colOff>
      <xdr:row>96</xdr:row>
      <xdr:rowOff>65830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4192"/>
          <a:ext cx="889000" cy="2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65830</xdr:rowOff>
    </xdr:from>
    <xdr:to>
      <xdr:col>15</xdr:col>
      <xdr:colOff>50800</xdr:colOff>
      <xdr:row>96</xdr:row>
      <xdr:rowOff>113891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5030"/>
          <a:ext cx="8890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113891</xdr:rowOff>
    </xdr:from>
    <xdr:to>
      <xdr:col>10</xdr:col>
      <xdr:colOff>114300</xdr:colOff>
      <xdr:row>96</xdr:row>
      <xdr:rowOff>162626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73091"/>
          <a:ext cx="889000" cy="4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71668</xdr:rowOff>
    </xdr:from>
    <xdr:to>
      <xdr:col>24</xdr:col>
      <xdr:colOff>114300</xdr:colOff>
      <xdr:row>96</xdr:row>
      <xdr:rowOff>1818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94545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87092</xdr:rowOff>
    </xdr:from>
    <xdr:to>
      <xdr:col>20</xdr:col>
      <xdr:colOff>38100</xdr:colOff>
      <xdr:row>95</xdr:row>
      <xdr:rowOff>17242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33769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15030</xdr:rowOff>
    </xdr:from>
    <xdr:to>
      <xdr:col>15</xdr:col>
      <xdr:colOff>101600</xdr:colOff>
      <xdr:row>96</xdr:row>
      <xdr:rowOff>116630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133157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4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63091</xdr:rowOff>
    </xdr:from>
    <xdr:to>
      <xdr:col>10</xdr:col>
      <xdr:colOff>165100</xdr:colOff>
      <xdr:row>96</xdr:row>
      <xdr:rowOff>164691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111826</xdr:rowOff>
    </xdr:from>
    <xdr:to>
      <xdr:col>6</xdr:col>
      <xdr:colOff>38100</xdr:colOff>
      <xdr:row>97</xdr:row>
      <xdr:rowOff>41976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4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5182</xdr:rowOff>
    </xdr:from>
    <xdr:to>
      <xdr:col>55</xdr:col>
      <xdr:colOff>0</xdr:colOff>
      <xdr:row>38</xdr:row>
      <xdr:rowOff>5804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20282"/>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98489</xdr:rowOff>
    </xdr:from>
    <xdr:to>
      <xdr:col>50</xdr:col>
      <xdr:colOff>114300</xdr:colOff>
      <xdr:row>38</xdr:row>
      <xdr:rowOff>5804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41989"/>
          <a:ext cx="889000" cy="127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98489</xdr:rowOff>
    </xdr:from>
    <xdr:to>
      <xdr:col>45</xdr:col>
      <xdr:colOff>177800</xdr:colOff>
      <xdr:row>38</xdr:row>
      <xdr:rowOff>130581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41989"/>
          <a:ext cx="889000" cy="140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130581</xdr:rowOff>
    </xdr:from>
    <xdr:to>
      <xdr:col>41</xdr:col>
      <xdr:colOff>50800</xdr:colOff>
      <xdr:row>39</xdr:row>
      <xdr:rowOff>330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45681"/>
          <a:ext cx="8890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125831</xdr:rowOff>
    </xdr:from>
    <xdr:to>
      <xdr:col>55</xdr:col>
      <xdr:colOff>50800</xdr:colOff>
      <xdr:row>38</xdr:row>
      <xdr:rowOff>55981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104258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4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126454</xdr:rowOff>
    </xdr:from>
    <xdr:to>
      <xdr:col>50</xdr:col>
      <xdr:colOff>165100</xdr:colOff>
      <xdr:row>38</xdr:row>
      <xdr:rowOff>56604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47731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47689</xdr:rowOff>
    </xdr:from>
    <xdr:to>
      <xdr:col>46</xdr:col>
      <xdr:colOff>38100</xdr:colOff>
      <xdr:row>30</xdr:row>
      <xdr:rowOff>149289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9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140416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8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79781</xdr:rowOff>
    </xdr:from>
    <xdr:to>
      <xdr:col>41</xdr:col>
      <xdr:colOff>101600</xdr:colOff>
      <xdr:row>39</xdr:row>
      <xdr:rowOff>9931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1058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120980</xdr:rowOff>
    </xdr:from>
    <xdr:to>
      <xdr:col>36</xdr:col>
      <xdr:colOff>165100</xdr:colOff>
      <xdr:row>39</xdr:row>
      <xdr:rowOff>51130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42257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113571</xdr:rowOff>
    </xdr:from>
    <xdr:to>
      <xdr:col>55</xdr:col>
      <xdr:colOff>0</xdr:colOff>
      <xdr:row>57</xdr:row>
      <xdr:rowOff>5383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14771"/>
          <a:ext cx="838200" cy="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113571</xdr:rowOff>
    </xdr:from>
    <xdr:to>
      <xdr:col>50</xdr:col>
      <xdr:colOff>114300</xdr:colOff>
      <xdr:row>57</xdr:row>
      <xdr:rowOff>6686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14771"/>
          <a:ext cx="889000" cy="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6686</xdr:rowOff>
    </xdr:from>
    <xdr:to>
      <xdr:col>45</xdr:col>
      <xdr:colOff>177800</xdr:colOff>
      <xdr:row>57</xdr:row>
      <xdr:rowOff>126517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79336"/>
          <a:ext cx="889000" cy="1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126517</xdr:rowOff>
    </xdr:from>
    <xdr:to>
      <xdr:col>41</xdr:col>
      <xdr:colOff>50800</xdr:colOff>
      <xdr:row>57</xdr:row>
      <xdr:rowOff>170790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99167"/>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126033</xdr:rowOff>
    </xdr:from>
    <xdr:to>
      <xdr:col>55</xdr:col>
      <xdr:colOff>50800</xdr:colOff>
      <xdr:row>57</xdr:row>
      <xdr:rowOff>56183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148910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62771</xdr:rowOff>
    </xdr:from>
    <xdr:to>
      <xdr:col>50</xdr:col>
      <xdr:colOff>165100</xdr:colOff>
      <xdr:row>56</xdr:row>
      <xdr:rowOff>164371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9448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127336</xdr:rowOff>
    </xdr:from>
    <xdr:to>
      <xdr:col>46</xdr:col>
      <xdr:colOff>38100</xdr:colOff>
      <xdr:row>57</xdr:row>
      <xdr:rowOff>57486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48613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2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75717</xdr:rowOff>
    </xdr:from>
    <xdr:to>
      <xdr:col>41</xdr:col>
      <xdr:colOff>101600</xdr:colOff>
      <xdr:row>58</xdr:row>
      <xdr:rowOff>5867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168444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119990</xdr:rowOff>
    </xdr:from>
    <xdr:to>
      <xdr:col>36</xdr:col>
      <xdr:colOff>165100</xdr:colOff>
      <xdr:row>58</xdr:row>
      <xdr:rowOff>50140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120383</xdr:rowOff>
    </xdr:from>
    <xdr:to>
      <xdr:col>55</xdr:col>
      <xdr:colOff>0</xdr:colOff>
      <xdr:row>79</xdr:row>
      <xdr:rowOff>2787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93483"/>
          <a:ext cx="8382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150349</xdr:rowOff>
    </xdr:from>
    <xdr:to>
      <xdr:col>50</xdr:col>
      <xdr:colOff>114300</xdr:colOff>
      <xdr:row>79</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23449"/>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140481</xdr:rowOff>
    </xdr:from>
    <xdr:to>
      <xdr:col>45</xdr:col>
      <xdr:colOff>177800</xdr:colOff>
      <xdr:row>78</xdr:row>
      <xdr:rowOff>150349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42131"/>
          <a:ext cx="889000" cy="18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140481</xdr:rowOff>
    </xdr:from>
    <xdr:to>
      <xdr:col>41</xdr:col>
      <xdr:colOff>50800</xdr:colOff>
      <xdr:row>78</xdr:row>
      <xdr:rowOff>168256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42131"/>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69583</xdr:rowOff>
    </xdr:from>
    <xdr:to>
      <xdr:col>55</xdr:col>
      <xdr:colOff>50800</xdr:colOff>
      <xdr:row>78</xdr:row>
      <xdr:rowOff>171183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155960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123437</xdr:rowOff>
    </xdr:from>
    <xdr:to>
      <xdr:col>50</xdr:col>
      <xdr:colOff>165100</xdr:colOff>
      <xdr:row>79</xdr:row>
      <xdr:rowOff>53587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44714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8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99549</xdr:rowOff>
    </xdr:from>
    <xdr:to>
      <xdr:col>46</xdr:col>
      <xdr:colOff>38100</xdr:colOff>
      <xdr:row>79</xdr:row>
      <xdr:rowOff>29699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20826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89681</xdr:rowOff>
    </xdr:from>
    <xdr:to>
      <xdr:col>41</xdr:col>
      <xdr:colOff>101600</xdr:colOff>
      <xdr:row>78</xdr:row>
      <xdr:rowOff>19831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117456</xdr:rowOff>
    </xdr:from>
    <xdr:to>
      <xdr:col>36</xdr:col>
      <xdr:colOff>165100</xdr:colOff>
      <xdr:row>79</xdr:row>
      <xdr:rowOff>47606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38733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90111</xdr:rowOff>
    </xdr:from>
    <xdr:to>
      <xdr:col>55</xdr:col>
      <xdr:colOff>0</xdr:colOff>
      <xdr:row>97</xdr:row>
      <xdr:rowOff>155882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20761"/>
          <a:ext cx="838200" cy="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155882</xdr:rowOff>
    </xdr:from>
    <xdr:to>
      <xdr:col>50</xdr:col>
      <xdr:colOff>114300</xdr:colOff>
      <xdr:row>98</xdr:row>
      <xdr:rowOff>40243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86532"/>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40243</xdr:rowOff>
    </xdr:from>
    <xdr:to>
      <xdr:col>45</xdr:col>
      <xdr:colOff>177800</xdr:colOff>
      <xdr:row>98</xdr:row>
      <xdr:rowOff>118261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42343"/>
          <a:ext cx="8890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104594</xdr:rowOff>
    </xdr:from>
    <xdr:to>
      <xdr:col>41</xdr:col>
      <xdr:colOff>50800</xdr:colOff>
      <xdr:row>98</xdr:row>
      <xdr:rowOff>118261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06694"/>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39311</xdr:rowOff>
    </xdr:from>
    <xdr:to>
      <xdr:col>55</xdr:col>
      <xdr:colOff>50800</xdr:colOff>
      <xdr:row>97</xdr:row>
      <xdr:rowOff>140911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6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17738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105082</xdr:rowOff>
    </xdr:from>
    <xdr:to>
      <xdr:col>50</xdr:col>
      <xdr:colOff>165100</xdr:colOff>
      <xdr:row>98</xdr:row>
      <xdr:rowOff>35232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26359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2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160893</xdr:rowOff>
    </xdr:from>
    <xdr:to>
      <xdr:col>46</xdr:col>
      <xdr:colOff>38100</xdr:colOff>
      <xdr:row>98</xdr:row>
      <xdr:rowOff>91043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9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67461</xdr:rowOff>
    </xdr:from>
    <xdr:to>
      <xdr:col>41</xdr:col>
      <xdr:colOff>101600</xdr:colOff>
      <xdr:row>98</xdr:row>
      <xdr:rowOff>169061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160188</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53794</xdr:rowOff>
    </xdr:from>
    <xdr:to>
      <xdr:col>36</xdr:col>
      <xdr:colOff>165100</xdr:colOff>
      <xdr:row>98</xdr:row>
      <xdr:rowOff>155394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146521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4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82599</xdr:rowOff>
    </xdr:from>
    <xdr:to>
      <xdr:col>85</xdr:col>
      <xdr:colOff>127000</xdr:colOff>
      <xdr:row>39</xdr:row>
      <xdr:rowOff>98079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69149"/>
          <a:ext cx="8382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82599</xdr:rowOff>
    </xdr:from>
    <xdr:to>
      <xdr:col>81</xdr:col>
      <xdr:colOff>50800</xdr:colOff>
      <xdr:row>39</xdr:row>
      <xdr:rowOff>87694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69149"/>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87694</xdr:rowOff>
    </xdr:from>
    <xdr:to>
      <xdr:col>76</xdr:col>
      <xdr:colOff>114300</xdr:colOff>
      <xdr:row>39</xdr:row>
      <xdr:rowOff>90143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7424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90143</xdr:rowOff>
    </xdr:from>
    <xdr:to>
      <xdr:col>71</xdr:col>
      <xdr:colOff>177800</xdr:colOff>
      <xdr:row>39</xdr:row>
      <xdr:rowOff>96054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76693"/>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47279</xdr:rowOff>
    </xdr:from>
    <xdr:to>
      <xdr:col>85</xdr:col>
      <xdr:colOff>177800</xdr:colOff>
      <xdr:row>39</xdr:row>
      <xdr:rowOff>148879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31799</xdr:rowOff>
    </xdr:from>
    <xdr:to>
      <xdr:col>81</xdr:col>
      <xdr:colOff>101600</xdr:colOff>
      <xdr:row>39</xdr:row>
      <xdr:rowOff>133399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124526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11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36894</xdr:rowOff>
    </xdr:from>
    <xdr:to>
      <xdr:col>76</xdr:col>
      <xdr:colOff>165100</xdr:colOff>
      <xdr:row>39</xdr:row>
      <xdr:rowOff>138494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129621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16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39343</xdr:rowOff>
    </xdr:from>
    <xdr:to>
      <xdr:col>72</xdr:col>
      <xdr:colOff>38100</xdr:colOff>
      <xdr:row>39</xdr:row>
      <xdr:rowOff>140943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132070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18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45254</xdr:rowOff>
    </xdr:from>
    <xdr:to>
      <xdr:col>67</xdr:col>
      <xdr:colOff>101600</xdr:colOff>
      <xdr:row>39</xdr:row>
      <xdr:rowOff>146854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137981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66156</xdr:rowOff>
    </xdr:from>
    <xdr:to>
      <xdr:col>85</xdr:col>
      <xdr:colOff>127000</xdr:colOff>
      <xdr:row>76</xdr:row>
      <xdr:rowOff>71969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96356"/>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71969</xdr:rowOff>
    </xdr:from>
    <xdr:to>
      <xdr:col>81</xdr:col>
      <xdr:colOff>50800</xdr:colOff>
      <xdr:row>76</xdr:row>
      <xdr:rowOff>78108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0216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77913</xdr:rowOff>
    </xdr:from>
    <xdr:to>
      <xdr:col>76</xdr:col>
      <xdr:colOff>114300</xdr:colOff>
      <xdr:row>76</xdr:row>
      <xdr:rowOff>78108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08113"/>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70205</xdr:rowOff>
    </xdr:from>
    <xdr:to>
      <xdr:col>71</xdr:col>
      <xdr:colOff>177800</xdr:colOff>
      <xdr:row>76</xdr:row>
      <xdr:rowOff>77913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10040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15356</xdr:rowOff>
    </xdr:from>
    <xdr:to>
      <xdr:col>85</xdr:col>
      <xdr:colOff>177800</xdr:colOff>
      <xdr:row>76</xdr:row>
      <xdr:rowOff>116956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165233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21169</xdr:rowOff>
    </xdr:from>
    <xdr:to>
      <xdr:col>81</xdr:col>
      <xdr:colOff>101600</xdr:colOff>
      <xdr:row>76</xdr:row>
      <xdr:rowOff>122769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5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139296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82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27308</xdr:rowOff>
    </xdr:from>
    <xdr:to>
      <xdr:col>76</xdr:col>
      <xdr:colOff>165100</xdr:colOff>
      <xdr:row>76</xdr:row>
      <xdr:rowOff>128908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145435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3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27113</xdr:rowOff>
    </xdr:from>
    <xdr:to>
      <xdr:col>72</xdr:col>
      <xdr:colOff>38100</xdr:colOff>
      <xdr:row>76</xdr:row>
      <xdr:rowOff>128713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145239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19405</xdr:rowOff>
    </xdr:from>
    <xdr:to>
      <xdr:col>67</xdr:col>
      <xdr:colOff>101600</xdr:colOff>
      <xdr:row>76</xdr:row>
      <xdr:rowOff>121005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137533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80246</xdr:rowOff>
    </xdr:from>
    <xdr:to>
      <xdr:col>85</xdr:col>
      <xdr:colOff>127000</xdr:colOff>
      <xdr:row>98</xdr:row>
      <xdr:rowOff>93418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82346"/>
          <a:ext cx="8382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80246</xdr:rowOff>
    </xdr:from>
    <xdr:to>
      <xdr:col>81</xdr:col>
      <xdr:colOff>50800</xdr:colOff>
      <xdr:row>98</xdr:row>
      <xdr:rowOff>120717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82346"/>
          <a:ext cx="889000" cy="4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120717</xdr:rowOff>
    </xdr:from>
    <xdr:to>
      <xdr:col>76</xdr:col>
      <xdr:colOff>114300</xdr:colOff>
      <xdr:row>98</xdr:row>
      <xdr:rowOff>133697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22817"/>
          <a:ext cx="8890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133181</xdr:rowOff>
    </xdr:from>
    <xdr:to>
      <xdr:col>71</xdr:col>
      <xdr:colOff>177800</xdr:colOff>
      <xdr:row>98</xdr:row>
      <xdr:rowOff>133697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35281"/>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42618</xdr:rowOff>
    </xdr:from>
    <xdr:to>
      <xdr:col>85</xdr:col>
      <xdr:colOff>177800</xdr:colOff>
      <xdr:row>98</xdr:row>
      <xdr:rowOff>144218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128995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29446</xdr:rowOff>
    </xdr:from>
    <xdr:to>
      <xdr:col>81</xdr:col>
      <xdr:colOff>101600</xdr:colOff>
      <xdr:row>98</xdr:row>
      <xdr:rowOff>131046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122173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69917</xdr:rowOff>
    </xdr:from>
    <xdr:to>
      <xdr:col>76</xdr:col>
      <xdr:colOff>165100</xdr:colOff>
      <xdr:row>99</xdr:row>
      <xdr:rowOff>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162644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82897</xdr:rowOff>
    </xdr:from>
    <xdr:to>
      <xdr:col>72</xdr:col>
      <xdr:colOff>38100</xdr:colOff>
      <xdr:row>99</xdr:row>
      <xdr:rowOff>13047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4174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7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82381</xdr:rowOff>
    </xdr:from>
    <xdr:to>
      <xdr:col>67</xdr:col>
      <xdr:colOff>101600</xdr:colOff>
      <xdr:row>99</xdr:row>
      <xdr:rowOff>12531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3658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7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139517</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139517</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88717</xdr:rowOff>
    </xdr:from>
    <xdr:to>
      <xdr:col>102</xdr:col>
      <xdr:colOff>165100</xdr:colOff>
      <xdr:row>39</xdr:row>
      <xdr:rowOff>18867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9994</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121259</xdr:rowOff>
    </xdr:from>
    <xdr:to>
      <xdr:col>116</xdr:col>
      <xdr:colOff>63500</xdr:colOff>
      <xdr:row>58</xdr:row>
      <xdr:rowOff>122479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5359"/>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122479</xdr:rowOff>
    </xdr:from>
    <xdr:to>
      <xdr:col>111</xdr:col>
      <xdr:colOff>177800</xdr:colOff>
      <xdr:row>58</xdr:row>
      <xdr:rowOff>123317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657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123317</xdr:rowOff>
    </xdr:from>
    <xdr:to>
      <xdr:col>107</xdr:col>
      <xdr:colOff>50800</xdr:colOff>
      <xdr:row>58</xdr:row>
      <xdr:rowOff>123851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6741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123851</xdr:rowOff>
    </xdr:from>
    <xdr:to>
      <xdr:col>102</xdr:col>
      <xdr:colOff>114300</xdr:colOff>
      <xdr:row>58</xdr:row>
      <xdr:rowOff>124537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79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70459</xdr:rowOff>
    </xdr:from>
    <xdr:to>
      <xdr:col>116</xdr:col>
      <xdr:colOff>114300</xdr:colOff>
      <xdr:row>59</xdr:row>
      <xdr:rowOff>609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29836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0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71679</xdr:rowOff>
    </xdr:from>
    <xdr:to>
      <xdr:col>112</xdr:col>
      <xdr:colOff>38100</xdr:colOff>
      <xdr:row>59</xdr:row>
      <xdr:rowOff>1829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18356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9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72517</xdr:rowOff>
    </xdr:from>
    <xdr:to>
      <xdr:col>107</xdr:col>
      <xdr:colOff>101600</xdr:colOff>
      <xdr:row>59</xdr:row>
      <xdr:rowOff>2667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165244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0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73051</xdr:rowOff>
    </xdr:from>
    <xdr:to>
      <xdr:col>102</xdr:col>
      <xdr:colOff>165100</xdr:colOff>
      <xdr:row>59</xdr:row>
      <xdr:rowOff>3201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165778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73737</xdr:rowOff>
    </xdr:from>
    <xdr:to>
      <xdr:col>98</xdr:col>
      <xdr:colOff>38100</xdr:colOff>
      <xdr:row>59</xdr:row>
      <xdr:rowOff>3887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26696</xdr:rowOff>
    </xdr:from>
    <xdr:to>
      <xdr:col>116</xdr:col>
      <xdr:colOff>63500</xdr:colOff>
      <xdr:row>77</xdr:row>
      <xdr:rowOff>67824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228346"/>
          <a:ext cx="838200" cy="4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26696</xdr:rowOff>
    </xdr:from>
    <xdr:to>
      <xdr:col>111</xdr:col>
      <xdr:colOff>177800</xdr:colOff>
      <xdr:row>77</xdr:row>
      <xdr:rowOff>88379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28346"/>
          <a:ext cx="889000" cy="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10540</xdr:rowOff>
    </xdr:from>
    <xdr:to>
      <xdr:col>107</xdr:col>
      <xdr:colOff>50800</xdr:colOff>
      <xdr:row>77</xdr:row>
      <xdr:rowOff>88379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1219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10540</xdr:rowOff>
    </xdr:from>
    <xdr:to>
      <xdr:col>102</xdr:col>
      <xdr:colOff>114300</xdr:colOff>
      <xdr:row>77</xdr:row>
      <xdr:rowOff>17208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1219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17024</xdr:rowOff>
    </xdr:from>
    <xdr:to>
      <xdr:col>116</xdr:col>
      <xdr:colOff>114300</xdr:colOff>
      <xdr:row>77</xdr:row>
      <xdr:rowOff>118624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166901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147346</xdr:rowOff>
    </xdr:from>
    <xdr:to>
      <xdr:col>112</xdr:col>
      <xdr:colOff>38100</xdr:colOff>
      <xdr:row>77</xdr:row>
      <xdr:rowOff>77496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94022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37579</xdr:rowOff>
    </xdr:from>
    <xdr:to>
      <xdr:col>107</xdr:col>
      <xdr:colOff>101600</xdr:colOff>
      <xdr:row>77</xdr:row>
      <xdr:rowOff>139179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130306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131190</xdr:rowOff>
    </xdr:from>
    <xdr:to>
      <xdr:col>102</xdr:col>
      <xdr:colOff>165100</xdr:colOff>
      <xdr:row>77</xdr:row>
      <xdr:rowOff>61340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77868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137858</xdr:rowOff>
    </xdr:from>
    <xdr:to>
      <xdr:col>98</xdr:col>
      <xdr:colOff>38100</xdr:colOff>
      <xdr:row>77</xdr:row>
      <xdr:rowOff>68008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59135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住民一人当たりのコスト</a:t>
          </a:r>
          <a:r>
            <a:rPr kumimoji="1" lang="ja-JP" altLang="en-US" sz="1400" b="0" i="0" u="none" strike="noStrike" kern="0" cap="none" spc="0" normalizeH="0" baseline="0" noProof="0">
              <a:ln>
                <a:noFill/>
              </a:ln>
              <a:solidFill>
                <a:prstClr val="black"/>
              </a:solidFill>
              <a:effectLst/>
              <a:uLnTx/>
              <a:uFillTx/>
              <a:latin typeface="+mn-lt"/>
              <a:ea typeface="+mn-ea"/>
              <a:cs typeface="+mn-cs"/>
            </a:rPr>
            <a:t>について、本町が</a:t>
          </a:r>
          <a:r>
            <a:rPr kumimoji="1" lang="ja-JP" altLang="en-US" sz="1400">
              <a:solidFill>
                <a:schemeClr val="dk1"/>
              </a:solidFill>
              <a:effectLst/>
              <a:latin typeface="+mn-lt"/>
              <a:ea typeface="+mn-ea"/>
              <a:cs typeface="+mn-cs"/>
            </a:rPr>
            <a:t>類似団体平均値を上回っているのが、扶助費・普通建設事業費・貸付金である。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特に、普通建設事業費については、令和２年度から一人当たりコストが特に高い水準となっているが、これは令和２年３月に着工した</a:t>
          </a:r>
          <a:r>
            <a:rPr kumimoji="1" lang="ja-JP" altLang="ja-JP" sz="1400" b="0" i="0" u="none" strike="noStrike" kern="0" cap="none" spc="0" normalizeH="0" baseline="0" noProof="0">
              <a:ln>
                <a:noFill/>
              </a:ln>
              <a:solidFill>
                <a:prstClr val="black"/>
              </a:solidFill>
              <a:effectLst/>
              <a:uLnTx/>
              <a:uFillTx/>
              <a:latin typeface="+mn-lt"/>
              <a:ea typeface="+mn-ea"/>
              <a:cs typeface="+mn-cs"/>
            </a:rPr>
            <a:t>高田南土地区画整理事業の一括施工</a:t>
          </a:r>
          <a:r>
            <a:rPr kumimoji="1" lang="ja-JP" altLang="en-US" sz="1400" b="0" i="0" u="none" strike="noStrike" kern="0" cap="none" spc="0" normalizeH="0" baseline="0" noProof="0">
              <a:ln>
                <a:noFill/>
              </a:ln>
              <a:solidFill>
                <a:prstClr val="black"/>
              </a:solidFill>
              <a:effectLst/>
              <a:uLnTx/>
              <a:uFillTx/>
              <a:latin typeface="+mn-lt"/>
              <a:ea typeface="+mn-ea"/>
              <a:cs typeface="+mn-cs"/>
            </a:rPr>
            <a:t>が影響している。</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本年度の普通建設事業費のうち、</a:t>
          </a:r>
          <a:r>
            <a:rPr kumimoji="1" lang="ja-JP" altLang="ja-JP" sz="1400">
              <a:solidFill>
                <a:schemeClr val="dk1"/>
              </a:solidFill>
              <a:effectLst/>
              <a:latin typeface="+mn-lt"/>
              <a:ea typeface="+mn-ea"/>
              <a:cs typeface="+mn-cs"/>
            </a:rPr>
            <a:t>更新整備については</a:t>
          </a:r>
          <a:r>
            <a:rPr kumimoji="1" lang="ja-JP" altLang="en-US" sz="1400">
              <a:solidFill>
                <a:schemeClr val="dk1"/>
              </a:solidFill>
              <a:effectLst/>
              <a:latin typeface="+mn-lt"/>
              <a:ea typeface="+mn-ea"/>
              <a:cs typeface="+mn-cs"/>
            </a:rPr>
            <a:t>、複数路線の町道舗装補修工事を実施したことによる経費の増等により、一人</a:t>
          </a:r>
          <a:r>
            <a:rPr kumimoji="1" lang="ja-JP" altLang="ja-JP" sz="1400">
              <a:solidFill>
                <a:schemeClr val="dk1"/>
              </a:solidFill>
              <a:effectLst/>
              <a:latin typeface="+mn-lt"/>
              <a:ea typeface="+mn-ea"/>
              <a:cs typeface="+mn-cs"/>
            </a:rPr>
            <a:t>あたり</a:t>
          </a:r>
          <a:r>
            <a:rPr kumimoji="1" lang="ja-JP" altLang="en-US" sz="1400">
              <a:solidFill>
                <a:schemeClr val="dk1"/>
              </a:solidFill>
              <a:effectLst/>
              <a:latin typeface="+mn-lt"/>
              <a:ea typeface="+mn-ea"/>
              <a:cs typeface="+mn-cs"/>
            </a:rPr>
            <a:t>４，０２８</a:t>
          </a:r>
          <a:r>
            <a:rPr kumimoji="1" lang="ja-JP" altLang="ja-JP" sz="1400">
              <a:solidFill>
                <a:schemeClr val="dk1"/>
              </a:solidFill>
              <a:effectLst/>
              <a:latin typeface="+mn-lt"/>
              <a:ea typeface="+mn-ea"/>
              <a:cs typeface="+mn-cs"/>
            </a:rPr>
            <a:t>円増加し</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新規整備については、</a:t>
          </a:r>
          <a:r>
            <a:rPr kumimoji="1" lang="ja-JP" altLang="en-US" sz="1400">
              <a:solidFill>
                <a:schemeClr val="dk1"/>
              </a:solidFill>
              <a:effectLst/>
              <a:latin typeface="+mn-lt"/>
              <a:ea typeface="+mn-ea"/>
              <a:cs typeface="+mn-cs"/>
            </a:rPr>
            <a:t>先述した</a:t>
          </a:r>
          <a:r>
            <a:rPr kumimoji="1" lang="ja-JP" altLang="ja-JP" sz="1400">
              <a:solidFill>
                <a:schemeClr val="dk1"/>
              </a:solidFill>
              <a:effectLst/>
              <a:latin typeface="+mn-lt"/>
              <a:ea typeface="+mn-ea"/>
              <a:cs typeface="+mn-cs"/>
            </a:rPr>
            <a:t>高田南土地区画整理事業の一括施工</a:t>
          </a:r>
          <a:r>
            <a:rPr kumimoji="1" lang="ja-JP" altLang="en-US" sz="1400">
              <a:solidFill>
                <a:schemeClr val="dk1"/>
              </a:solidFill>
              <a:effectLst/>
              <a:latin typeface="+mn-lt"/>
              <a:ea typeface="+mn-ea"/>
              <a:cs typeface="+mn-cs"/>
            </a:rPr>
            <a:t>に加え、今後は新</a:t>
          </a:r>
          <a:r>
            <a:rPr kumimoji="1" lang="ja-JP" altLang="ja-JP" sz="1400">
              <a:solidFill>
                <a:schemeClr val="dk1"/>
              </a:solidFill>
              <a:effectLst/>
              <a:latin typeface="+mn-lt"/>
              <a:ea typeface="+mn-ea"/>
              <a:cs typeface="+mn-cs"/>
            </a:rPr>
            <a:t>図書館と健康センターの複合施設建設</a:t>
          </a:r>
          <a:r>
            <a:rPr kumimoji="1" lang="ja-JP" altLang="en-US" sz="1400">
              <a:solidFill>
                <a:schemeClr val="dk1"/>
              </a:solidFill>
              <a:effectLst/>
              <a:latin typeface="+mn-lt"/>
              <a:ea typeface="+mn-ea"/>
              <a:cs typeface="+mn-cs"/>
            </a:rPr>
            <a:t>事業等を予定していることから、</a:t>
          </a:r>
          <a:r>
            <a:rPr kumimoji="1" lang="ja-JP" altLang="ja-JP" sz="1400">
              <a:solidFill>
                <a:schemeClr val="dk1"/>
              </a:solidFill>
              <a:effectLst/>
              <a:latin typeface="+mn-lt"/>
              <a:ea typeface="+mn-ea"/>
              <a:cs typeface="+mn-cs"/>
            </a:rPr>
            <a:t>主要大型事業の完了まで事業費は大きく膨らむことが見込まれる。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40,395
40,229
28.73
15,847,973
14,699,621
1,129,816
8,200,810
13,042,014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125984</xdr:rowOff>
    </xdr:from>
    <xdr:to>
      <xdr:col>24</xdr:col>
      <xdr:colOff>63500</xdr:colOff>
      <xdr:row>36</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818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120650</xdr:rowOff>
    </xdr:from>
    <xdr:to>
      <xdr:col>19</xdr:col>
      <xdr:colOff>177800</xdr:colOff>
      <xdr:row>36</xdr:row>
      <xdr:rowOff>125984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285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88646</xdr:rowOff>
    </xdr:from>
    <xdr:to>
      <xdr:col>15</xdr:col>
      <xdr:colOff>50800</xdr:colOff>
      <xdr:row>36</xdr:row>
      <xdr:rowOff>120650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08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88646</xdr:rowOff>
    </xdr:from>
    <xdr:to>
      <xdr:col>10</xdr:col>
      <xdr:colOff>114300</xdr:colOff>
      <xdr:row>36</xdr:row>
      <xdr:rowOff>96647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084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90424</xdr:rowOff>
    </xdr:from>
    <xdr:to>
      <xdr:col>24</xdr:col>
      <xdr:colOff>114300</xdr:colOff>
      <xdr:row>37</xdr:row>
      <xdr:rowOff>20574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68851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75184</xdr:rowOff>
    </xdr:from>
    <xdr:to>
      <xdr:col>20</xdr:col>
      <xdr:colOff>38100</xdr:colOff>
      <xdr:row>37</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167911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69850</xdr:rowOff>
    </xdr:from>
    <xdr:to>
      <xdr:col>15</xdr:col>
      <xdr:colOff>101600</xdr:colOff>
      <xdr:row>37</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162577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37846</xdr:rowOff>
    </xdr:from>
    <xdr:to>
      <xdr:col>10</xdr:col>
      <xdr:colOff>165100</xdr:colOff>
      <xdr:row>36</xdr:row>
      <xdr:rowOff>139446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130573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45847</xdr:rowOff>
    </xdr:from>
    <xdr:to>
      <xdr:col>6</xdr:col>
      <xdr:colOff>38100</xdr:colOff>
      <xdr:row>36</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138574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56048</xdr:rowOff>
    </xdr:from>
    <xdr:to>
      <xdr:col>24</xdr:col>
      <xdr:colOff>63500</xdr:colOff>
      <xdr:row>58</xdr:row>
      <xdr:rowOff>75159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0148"/>
          <a:ext cx="8382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49468</xdr:rowOff>
    </xdr:from>
    <xdr:to>
      <xdr:col>19</xdr:col>
      <xdr:colOff>177800</xdr:colOff>
      <xdr:row>58</xdr:row>
      <xdr:rowOff>56048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50668"/>
          <a:ext cx="889000" cy="34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49468</xdr:rowOff>
    </xdr:from>
    <xdr:to>
      <xdr:col>15</xdr:col>
      <xdr:colOff>50800</xdr:colOff>
      <xdr:row>58</xdr:row>
      <xdr:rowOff>96175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50668"/>
          <a:ext cx="889000" cy="3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96175</xdr:rowOff>
    </xdr:from>
    <xdr:to>
      <xdr:col>10</xdr:col>
      <xdr:colOff>114300</xdr:colOff>
      <xdr:row>58</xdr:row>
      <xdr:rowOff>98537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027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24359</xdr:rowOff>
    </xdr:from>
    <xdr:to>
      <xdr:col>24</xdr:col>
      <xdr:colOff>114300</xdr:colOff>
      <xdr:row>58</xdr:row>
      <xdr:rowOff>125959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110736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5248</xdr:rowOff>
    </xdr:from>
    <xdr:to>
      <xdr:col>20</xdr:col>
      <xdr:colOff>38100</xdr:colOff>
      <xdr:row>58</xdr:row>
      <xdr:rowOff>106848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97975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170118</xdr:rowOff>
    </xdr:from>
    <xdr:to>
      <xdr:col>15</xdr:col>
      <xdr:colOff>101600</xdr:colOff>
      <xdr:row>56</xdr:row>
      <xdr:rowOff>100268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91395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45375</xdr:rowOff>
    </xdr:from>
    <xdr:to>
      <xdr:col>10</xdr:col>
      <xdr:colOff>165100</xdr:colOff>
      <xdr:row>58</xdr:row>
      <xdr:rowOff>146975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138102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47737</xdr:rowOff>
    </xdr:from>
    <xdr:to>
      <xdr:col>6</xdr:col>
      <xdr:colOff>38100</xdr:colOff>
      <xdr:row>58</xdr:row>
      <xdr:rowOff>149337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140464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8820</xdr:rowOff>
    </xdr:from>
    <xdr:to>
      <xdr:col>24</xdr:col>
      <xdr:colOff>63500</xdr:colOff>
      <xdr:row>77</xdr:row>
      <xdr:rowOff>107048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10470"/>
          <a:ext cx="838200" cy="9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8820</xdr:rowOff>
    </xdr:from>
    <xdr:to>
      <xdr:col>19</xdr:col>
      <xdr:colOff>177800</xdr:colOff>
      <xdr:row>77</xdr:row>
      <xdr:rowOff>157051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0470"/>
          <a:ext cx="8890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157051</xdr:rowOff>
    </xdr:from>
    <xdr:to>
      <xdr:col>15</xdr:col>
      <xdr:colOff>50800</xdr:colOff>
      <xdr:row>78</xdr:row>
      <xdr:rowOff>85582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58701"/>
          <a:ext cx="889000" cy="9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85582</xdr:rowOff>
    </xdr:from>
    <xdr:to>
      <xdr:col>10</xdr:col>
      <xdr:colOff>114300</xdr:colOff>
      <xdr:row>78</xdr:row>
      <xdr:rowOff>138908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8682"/>
          <a:ext cx="889000" cy="5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56248</xdr:rowOff>
    </xdr:from>
    <xdr:to>
      <xdr:col>24</xdr:col>
      <xdr:colOff>114300</xdr:colOff>
      <xdr:row>77</xdr:row>
      <xdr:rowOff>157848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34675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3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129470</xdr:rowOff>
    </xdr:from>
    <xdr:to>
      <xdr:col>20</xdr:col>
      <xdr:colOff>38100</xdr:colOff>
      <xdr:row>77</xdr:row>
      <xdr:rowOff>59620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50747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106251</xdr:rowOff>
    </xdr:from>
    <xdr:to>
      <xdr:col>15</xdr:col>
      <xdr:colOff>101600</xdr:colOff>
      <xdr:row>78</xdr:row>
      <xdr:rowOff>36401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27528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34782</xdr:rowOff>
    </xdr:from>
    <xdr:to>
      <xdr:col>10</xdr:col>
      <xdr:colOff>165100</xdr:colOff>
      <xdr:row>78</xdr:row>
      <xdr:rowOff>136382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127509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88108</xdr:rowOff>
    </xdr:from>
    <xdr:to>
      <xdr:col>6</xdr:col>
      <xdr:colOff>38100</xdr:colOff>
      <xdr:row>79</xdr:row>
      <xdr:rowOff>18258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9385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27898</xdr:rowOff>
    </xdr:from>
    <xdr:to>
      <xdr:col>24</xdr:col>
      <xdr:colOff>63500</xdr:colOff>
      <xdr:row>98</xdr:row>
      <xdr:rowOff>48881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29998"/>
          <a:ext cx="838200" cy="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48881</xdr:rowOff>
    </xdr:from>
    <xdr:to>
      <xdr:col>19</xdr:col>
      <xdr:colOff>177800</xdr:colOff>
      <xdr:row>98</xdr:row>
      <xdr:rowOff>165173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50981"/>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165173</xdr:rowOff>
    </xdr:from>
    <xdr:to>
      <xdr:col>15</xdr:col>
      <xdr:colOff>50800</xdr:colOff>
      <xdr:row>99</xdr:row>
      <xdr:rowOff>19114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67273"/>
          <a:ext cx="8890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19114</xdr:rowOff>
    </xdr:from>
    <xdr:to>
      <xdr:col>10</xdr:col>
      <xdr:colOff>114300</xdr:colOff>
      <xdr:row>99</xdr:row>
      <xdr:rowOff>36373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92664"/>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148548</xdr:rowOff>
    </xdr:from>
    <xdr:to>
      <xdr:col>24</xdr:col>
      <xdr:colOff>114300</xdr:colOff>
      <xdr:row>98</xdr:row>
      <xdr:rowOff>78698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63475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169531</xdr:rowOff>
    </xdr:from>
    <xdr:to>
      <xdr:col>20</xdr:col>
      <xdr:colOff>38100</xdr:colOff>
      <xdr:row>98</xdr:row>
      <xdr:rowOff>99681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0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90808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114373</xdr:rowOff>
    </xdr:from>
    <xdr:to>
      <xdr:col>15</xdr:col>
      <xdr:colOff>101600</xdr:colOff>
      <xdr:row>99</xdr:row>
      <xdr:rowOff>44523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35650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139764</xdr:rowOff>
    </xdr:from>
    <xdr:to>
      <xdr:col>10</xdr:col>
      <xdr:colOff>165100</xdr:colOff>
      <xdr:row>99</xdr:row>
      <xdr:rowOff>69914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61041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157023</xdr:rowOff>
    </xdr:from>
    <xdr:to>
      <xdr:col>6</xdr:col>
      <xdr:colOff>38100</xdr:colOff>
      <xdr:row>99</xdr:row>
      <xdr:rowOff>87173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78300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155049</xdr:rowOff>
    </xdr:from>
    <xdr:to>
      <xdr:col>55</xdr:col>
      <xdr:colOff>0</xdr:colOff>
      <xdr:row>38</xdr:row>
      <xdr:rowOff>30299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98699"/>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30299</xdr:rowOff>
    </xdr:from>
    <xdr:to>
      <xdr:col>50</xdr:col>
      <xdr:colOff>114300</xdr:colOff>
      <xdr:row>38</xdr:row>
      <xdr:rowOff>33238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4539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57731</xdr:rowOff>
    </xdr:from>
    <xdr:to>
      <xdr:col>45</xdr:col>
      <xdr:colOff>177800</xdr:colOff>
      <xdr:row>38</xdr:row>
      <xdr:rowOff>33238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01381"/>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57731</xdr:rowOff>
    </xdr:from>
    <xdr:to>
      <xdr:col>41</xdr:col>
      <xdr:colOff>50800</xdr:colOff>
      <xdr:row>38</xdr:row>
      <xdr:rowOff>23440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0138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127126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9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150949</xdr:rowOff>
    </xdr:from>
    <xdr:to>
      <xdr:col>50</xdr:col>
      <xdr:colOff>165100</xdr:colOff>
      <xdr:row>38</xdr:row>
      <xdr:rowOff>81099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153888</xdr:rowOff>
    </xdr:from>
    <xdr:to>
      <xdr:col>46</xdr:col>
      <xdr:colOff>38100</xdr:colOff>
      <xdr:row>38</xdr:row>
      <xdr:rowOff>84038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100565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7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6931</xdr:rowOff>
    </xdr:from>
    <xdr:to>
      <xdr:col>41</xdr:col>
      <xdr:colOff>101600</xdr:colOff>
      <xdr:row>37</xdr:row>
      <xdr:rowOff>108531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125058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144090</xdr:rowOff>
    </xdr:from>
    <xdr:to>
      <xdr:col>36</xdr:col>
      <xdr:colOff>165100</xdr:colOff>
      <xdr:row>38</xdr:row>
      <xdr:rowOff>74240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90767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62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22934</xdr:rowOff>
    </xdr:from>
    <xdr:to>
      <xdr:col>55</xdr:col>
      <xdr:colOff>0</xdr:colOff>
      <xdr:row>59</xdr:row>
      <xdr:rowOff>30266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38484"/>
          <a:ext cx="8382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24829</xdr:rowOff>
    </xdr:from>
    <xdr:to>
      <xdr:col>50</xdr:col>
      <xdr:colOff>114300</xdr:colOff>
      <xdr:row>59</xdr:row>
      <xdr:rowOff>30266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0379"/>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24829</xdr:rowOff>
    </xdr:from>
    <xdr:to>
      <xdr:col>45</xdr:col>
      <xdr:colOff>177800</xdr:colOff>
      <xdr:row>59</xdr:row>
      <xdr:rowOff>29809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0379"/>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29384</xdr:rowOff>
    </xdr:from>
    <xdr:to>
      <xdr:col>41</xdr:col>
      <xdr:colOff>50800</xdr:colOff>
      <xdr:row>59</xdr:row>
      <xdr:rowOff>29809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493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143584</xdr:rowOff>
    </xdr:from>
    <xdr:to>
      <xdr:col>55</xdr:col>
      <xdr:colOff>50800</xdr:colOff>
      <xdr:row>59</xdr:row>
      <xdr:rowOff>73734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58511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150916</xdr:rowOff>
    </xdr:from>
    <xdr:to>
      <xdr:col>50</xdr:col>
      <xdr:colOff>165100</xdr:colOff>
      <xdr:row>59</xdr:row>
      <xdr:rowOff>81066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72193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145479</xdr:rowOff>
    </xdr:from>
    <xdr:to>
      <xdr:col>46</xdr:col>
      <xdr:colOff>38100</xdr:colOff>
      <xdr:row>59</xdr:row>
      <xdr:rowOff>75629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66756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150459</xdr:rowOff>
    </xdr:from>
    <xdr:to>
      <xdr:col>41</xdr:col>
      <xdr:colOff>101600</xdr:colOff>
      <xdr:row>59</xdr:row>
      <xdr:rowOff>80609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71736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8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150034</xdr:rowOff>
    </xdr:from>
    <xdr:to>
      <xdr:col>36</xdr:col>
      <xdr:colOff>165100</xdr:colOff>
      <xdr:row>59</xdr:row>
      <xdr:rowOff>80184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71311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39002</xdr:rowOff>
    </xdr:from>
    <xdr:to>
      <xdr:col>55</xdr:col>
      <xdr:colOff>0</xdr:colOff>
      <xdr:row>77</xdr:row>
      <xdr:rowOff>131242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40652"/>
          <a:ext cx="8382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15227</xdr:rowOff>
    </xdr:from>
    <xdr:to>
      <xdr:col>50</xdr:col>
      <xdr:colOff>114300</xdr:colOff>
      <xdr:row>77</xdr:row>
      <xdr:rowOff>39002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045427"/>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15227</xdr:rowOff>
    </xdr:from>
    <xdr:to>
      <xdr:col>45</xdr:col>
      <xdr:colOff>177800</xdr:colOff>
      <xdr:row>78</xdr:row>
      <xdr:rowOff>128575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045427"/>
          <a:ext cx="889000" cy="4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128575</xdr:rowOff>
    </xdr:from>
    <xdr:to>
      <xdr:col>41</xdr:col>
      <xdr:colOff>50800</xdr:colOff>
      <xdr:row>78</xdr:row>
      <xdr:rowOff>151054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0167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80442</xdr:rowOff>
    </xdr:from>
    <xdr:to>
      <xdr:col>55</xdr:col>
      <xdr:colOff>50800</xdr:colOff>
      <xdr:row>78</xdr:row>
      <xdr:rowOff>10592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58869</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159652</xdr:rowOff>
    </xdr:from>
    <xdr:to>
      <xdr:col>50</xdr:col>
      <xdr:colOff>165100</xdr:colOff>
      <xdr:row>77</xdr:row>
      <xdr:rowOff>89802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106328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29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135877</xdr:rowOff>
    </xdr:from>
    <xdr:to>
      <xdr:col>46</xdr:col>
      <xdr:colOff>38100</xdr:colOff>
      <xdr:row>76</xdr:row>
      <xdr:rowOff>66027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9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82554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7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77775</xdr:rowOff>
    </xdr:from>
    <xdr:to>
      <xdr:col>41</xdr:col>
      <xdr:colOff>101600</xdr:colOff>
      <xdr:row>79</xdr:row>
      <xdr:rowOff>7925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170502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4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100254</xdr:rowOff>
    </xdr:from>
    <xdr:to>
      <xdr:col>36</xdr:col>
      <xdr:colOff>165100</xdr:colOff>
      <xdr:row>79</xdr:row>
      <xdr:rowOff>30404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21531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6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95004</xdr:rowOff>
    </xdr:from>
    <xdr:to>
      <xdr:col>55</xdr:col>
      <xdr:colOff>0</xdr:colOff>
      <xdr:row>96</xdr:row>
      <xdr:rowOff>28153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382754"/>
          <a:ext cx="838200" cy="1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95004</xdr:rowOff>
    </xdr:from>
    <xdr:to>
      <xdr:col>50</xdr:col>
      <xdr:colOff>114300</xdr:colOff>
      <xdr:row>96</xdr:row>
      <xdr:rowOff>98019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382754"/>
          <a:ext cx="889000" cy="17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98019</xdr:rowOff>
    </xdr:from>
    <xdr:to>
      <xdr:col>45</xdr:col>
      <xdr:colOff>177800</xdr:colOff>
      <xdr:row>97</xdr:row>
      <xdr:rowOff>46388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557219"/>
          <a:ext cx="889000" cy="1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160612</xdr:rowOff>
    </xdr:from>
    <xdr:to>
      <xdr:col>41</xdr:col>
      <xdr:colOff>50800</xdr:colOff>
      <xdr:row>97</xdr:row>
      <xdr:rowOff>46388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19812"/>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148803</xdr:rowOff>
    </xdr:from>
    <xdr:to>
      <xdr:col>55</xdr:col>
      <xdr:colOff>50800</xdr:colOff>
      <xdr:row>96</xdr:row>
      <xdr:rowOff>78953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230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8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44204</xdr:rowOff>
    </xdr:from>
    <xdr:to>
      <xdr:col>50</xdr:col>
      <xdr:colOff>165100</xdr:colOff>
      <xdr:row>95</xdr:row>
      <xdr:rowOff>145804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162331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0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47219</xdr:rowOff>
    </xdr:from>
    <xdr:to>
      <xdr:col>46</xdr:col>
      <xdr:colOff>38100</xdr:colOff>
      <xdr:row>96</xdr:row>
      <xdr:rowOff>148819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165346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167038</xdr:rowOff>
    </xdr:from>
    <xdr:to>
      <xdr:col>41</xdr:col>
      <xdr:colOff>101600</xdr:colOff>
      <xdr:row>97</xdr:row>
      <xdr:rowOff>97188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88315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109812</xdr:rowOff>
    </xdr:from>
    <xdr:to>
      <xdr:col>36</xdr:col>
      <xdr:colOff>165100</xdr:colOff>
      <xdr:row>97</xdr:row>
      <xdr:rowOff>39962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56489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37440</xdr:rowOff>
    </xdr:from>
    <xdr:to>
      <xdr:col>85</xdr:col>
      <xdr:colOff>127000</xdr:colOff>
      <xdr:row>39</xdr:row>
      <xdr:rowOff>67272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723990"/>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38773</xdr:rowOff>
    </xdr:from>
    <xdr:to>
      <xdr:col>81</xdr:col>
      <xdr:colOff>50800</xdr:colOff>
      <xdr:row>39</xdr:row>
      <xdr:rowOff>67272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725323"/>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38773</xdr:rowOff>
    </xdr:from>
    <xdr:to>
      <xdr:col>76</xdr:col>
      <xdr:colOff>114300</xdr:colOff>
      <xdr:row>39</xdr:row>
      <xdr:rowOff>72911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725323"/>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72911</xdr:rowOff>
    </xdr:from>
    <xdr:to>
      <xdr:col>71</xdr:col>
      <xdr:colOff>177800</xdr:colOff>
      <xdr:row>39</xdr:row>
      <xdr:rowOff>100076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759461"/>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158090</xdr:rowOff>
    </xdr:from>
    <xdr:to>
      <xdr:col>85</xdr:col>
      <xdr:colOff>177800</xdr:colOff>
      <xdr:row>39</xdr:row>
      <xdr:rowOff>88240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73017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16472</xdr:rowOff>
    </xdr:from>
    <xdr:to>
      <xdr:col>81</xdr:col>
      <xdr:colOff>101600</xdr:colOff>
      <xdr:row>39</xdr:row>
      <xdr:rowOff>118072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109199</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46428" y="67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159423</xdr:rowOff>
    </xdr:from>
    <xdr:to>
      <xdr:col>76</xdr:col>
      <xdr:colOff>165100</xdr:colOff>
      <xdr:row>39</xdr:row>
      <xdr:rowOff>89573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80700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7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22111</xdr:rowOff>
    </xdr:from>
    <xdr:to>
      <xdr:col>72</xdr:col>
      <xdr:colOff>38100</xdr:colOff>
      <xdr:row>39</xdr:row>
      <xdr:rowOff>123711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7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114838</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68428" y="68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49276</xdr:rowOff>
    </xdr:from>
    <xdr:to>
      <xdr:col>67</xdr:col>
      <xdr:colOff>101600</xdr:colOff>
      <xdr:row>39</xdr:row>
      <xdr:rowOff>150876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7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142003</xdr:rowOff>
    </xdr:from>
    <xdr:ext cx="469744"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79428"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74484</xdr:rowOff>
    </xdr:from>
    <xdr:to>
      <xdr:col>85</xdr:col>
      <xdr:colOff>127000</xdr:colOff>
      <xdr:row>57</xdr:row>
      <xdr:rowOff>115387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47134"/>
          <a:ext cx="8382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53191</xdr:rowOff>
    </xdr:from>
    <xdr:to>
      <xdr:col>81</xdr:col>
      <xdr:colOff>50800</xdr:colOff>
      <xdr:row>57</xdr:row>
      <xdr:rowOff>115387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25841"/>
          <a:ext cx="889000" cy="6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47934</xdr:rowOff>
    </xdr:from>
    <xdr:to>
      <xdr:col>76</xdr:col>
      <xdr:colOff>114300</xdr:colOff>
      <xdr:row>57</xdr:row>
      <xdr:rowOff>53191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82058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47934</xdr:rowOff>
    </xdr:from>
    <xdr:to>
      <xdr:col>71</xdr:col>
      <xdr:colOff>177800</xdr:colOff>
      <xdr:row>58</xdr:row>
      <xdr:rowOff>80558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20584"/>
          <a:ext cx="889000" cy="20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23684</xdr:rowOff>
    </xdr:from>
    <xdr:to>
      <xdr:col>85</xdr:col>
      <xdr:colOff>177800</xdr:colOff>
      <xdr:row>57</xdr:row>
      <xdr:rowOff>125284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7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2111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64587</xdr:rowOff>
    </xdr:from>
    <xdr:to>
      <xdr:col>81</xdr:col>
      <xdr:colOff>101600</xdr:colOff>
      <xdr:row>57</xdr:row>
      <xdr:rowOff>166187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157314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2391</xdr:rowOff>
    </xdr:from>
    <xdr:to>
      <xdr:col>76</xdr:col>
      <xdr:colOff>165100</xdr:colOff>
      <xdr:row>57</xdr:row>
      <xdr:rowOff>103991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95118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168584</xdr:rowOff>
    </xdr:from>
    <xdr:to>
      <xdr:col>72</xdr:col>
      <xdr:colOff>38100</xdr:colOff>
      <xdr:row>57</xdr:row>
      <xdr:rowOff>98734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89861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29758</xdr:rowOff>
    </xdr:from>
    <xdr:to>
      <xdr:col>67</xdr:col>
      <xdr:colOff>101600</xdr:colOff>
      <xdr:row>58</xdr:row>
      <xdr:rowOff>131358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9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122485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0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82600</xdr:rowOff>
    </xdr:from>
    <xdr:to>
      <xdr:col>85</xdr:col>
      <xdr:colOff>127000</xdr:colOff>
      <xdr:row>79</xdr:row>
      <xdr:rowOff>98078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27150"/>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82600</xdr:rowOff>
    </xdr:from>
    <xdr:to>
      <xdr:col>81</xdr:col>
      <xdr:colOff>50800</xdr:colOff>
      <xdr:row>79</xdr:row>
      <xdr:rowOff>87694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627150"/>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87694</xdr:rowOff>
    </xdr:from>
    <xdr:to>
      <xdr:col>76</xdr:col>
      <xdr:colOff>114300</xdr:colOff>
      <xdr:row>79</xdr:row>
      <xdr:rowOff>90143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3703300" y="1363224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90143</xdr:rowOff>
    </xdr:from>
    <xdr:to>
      <xdr:col>71</xdr:col>
      <xdr:colOff>177800</xdr:colOff>
      <xdr:row>79</xdr:row>
      <xdr:rowOff>96053</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634693"/>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47278</xdr:rowOff>
    </xdr:from>
    <xdr:to>
      <xdr:col>85</xdr:col>
      <xdr:colOff>177800</xdr:colOff>
      <xdr:row>79</xdr:row>
      <xdr:rowOff>148878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169445</xdr:rowOff>
    </xdr:from>
    <xdr:ext cx="313932"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31800</xdr:rowOff>
    </xdr:from>
    <xdr:to>
      <xdr:col>81</xdr:col>
      <xdr:colOff>101600</xdr:colOff>
      <xdr:row>79</xdr:row>
      <xdr:rowOff>133400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124527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92017" y="1366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36894</xdr:rowOff>
    </xdr:from>
    <xdr:to>
      <xdr:col>76</xdr:col>
      <xdr:colOff>165100</xdr:colOff>
      <xdr:row>79</xdr:row>
      <xdr:rowOff>138494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129621</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74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39343</xdr:rowOff>
    </xdr:from>
    <xdr:to>
      <xdr:col>72</xdr:col>
      <xdr:colOff>38100</xdr:colOff>
      <xdr:row>79</xdr:row>
      <xdr:rowOff>140943</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132070</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676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45253</xdr:rowOff>
    </xdr:from>
    <xdr:to>
      <xdr:col>67</xdr:col>
      <xdr:colOff>101600</xdr:colOff>
      <xdr:row>79</xdr:row>
      <xdr:rowOff>146853</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137980</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682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66156</xdr:rowOff>
    </xdr:from>
    <xdr:to>
      <xdr:col>85</xdr:col>
      <xdr:colOff>127000</xdr:colOff>
      <xdr:row>96</xdr:row>
      <xdr:rowOff>71969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525356"/>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71969</xdr:rowOff>
    </xdr:from>
    <xdr:to>
      <xdr:col>81</xdr:col>
      <xdr:colOff>50800</xdr:colOff>
      <xdr:row>96</xdr:row>
      <xdr:rowOff>78108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53116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77913</xdr:rowOff>
    </xdr:from>
    <xdr:to>
      <xdr:col>76</xdr:col>
      <xdr:colOff>114300</xdr:colOff>
      <xdr:row>96</xdr:row>
      <xdr:rowOff>78108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6537113"/>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70205</xdr:rowOff>
    </xdr:from>
    <xdr:to>
      <xdr:col>71</xdr:col>
      <xdr:colOff>177800</xdr:colOff>
      <xdr:row>96</xdr:row>
      <xdr:rowOff>77913</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2814300" y="1652940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15356</xdr:rowOff>
    </xdr:from>
    <xdr:to>
      <xdr:col>85</xdr:col>
      <xdr:colOff>177800</xdr:colOff>
      <xdr:row>96</xdr:row>
      <xdr:rowOff>116956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4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165233</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4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21169</xdr:rowOff>
    </xdr:from>
    <xdr:to>
      <xdr:col>81</xdr:col>
      <xdr:colOff>101600</xdr:colOff>
      <xdr:row>96</xdr:row>
      <xdr:rowOff>122769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139296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2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27308</xdr:rowOff>
    </xdr:from>
    <xdr:to>
      <xdr:col>76</xdr:col>
      <xdr:colOff>165100</xdr:colOff>
      <xdr:row>96</xdr:row>
      <xdr:rowOff>128908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4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145435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26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27113</xdr:rowOff>
    </xdr:from>
    <xdr:to>
      <xdr:col>72</xdr:col>
      <xdr:colOff>38100</xdr:colOff>
      <xdr:row>96</xdr:row>
      <xdr:rowOff>128713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145240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26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19405</xdr:rowOff>
    </xdr:from>
    <xdr:to>
      <xdr:col>67</xdr:col>
      <xdr:colOff>101600</xdr:colOff>
      <xdr:row>96</xdr:row>
      <xdr:rowOff>121005</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137532</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2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u="none" strike="noStrike" baseline="0">
              <a:solidFill>
                <a:schemeClr val="dk1"/>
              </a:solidFill>
              <a:latin typeface="+mn-lt"/>
              <a:ea typeface="+mn-ea"/>
              <a:cs typeface="+mn-cs"/>
            </a:rPr>
            <a:t>この５年間の推移で上昇傾向にあるのが、衛生費と教育費である。</a:t>
          </a:r>
          <a:endParaRPr lang="en-US" altLang="ja-JP" sz="1400" b="0" i="0" u="none" strike="noStrike" baseline="0">
            <a:solidFill>
              <a:schemeClr val="dk1"/>
            </a:solidFill>
            <a:latin typeface="+mn-lt"/>
            <a:ea typeface="+mn-ea"/>
            <a:cs typeface="+mn-cs"/>
          </a:endParaRPr>
        </a:p>
        <a:p>
          <a:r>
            <a:rPr lang="ja-JP" altLang="en-US" sz="1400" b="0" i="0" u="none" strike="noStrike" baseline="0">
              <a:solidFill>
                <a:schemeClr val="dk1"/>
              </a:solidFill>
              <a:latin typeface="+mn-lt"/>
              <a:ea typeface="+mn-ea"/>
              <a:cs typeface="+mn-cs"/>
            </a:rPr>
            <a:t>衛生費は、本年度、一人当たり１，２８５円増加した。この要因は、長与・時津環境施設組合への負担金の増や、新規事業である出産・子育て応援事業の増等であるが、ここ数年は新型コロナウイルス関連経費も増加に影響している。</a:t>
          </a:r>
          <a:endParaRPr lang="en-US" altLang="ja-JP" sz="1400" b="0" i="0" u="none" strike="noStrike" baseline="0">
            <a:solidFill>
              <a:schemeClr val="dk1"/>
            </a:solidFill>
            <a:latin typeface="+mn-lt"/>
            <a:ea typeface="+mn-ea"/>
            <a:cs typeface="+mn-cs"/>
          </a:endParaRPr>
        </a:p>
        <a:p>
          <a:r>
            <a:rPr lang="ja-JP" altLang="en-US" sz="1400" b="0" i="0" u="none" strike="noStrike" baseline="0">
              <a:solidFill>
                <a:schemeClr val="dk1"/>
              </a:solidFill>
              <a:latin typeface="+mn-lt"/>
              <a:ea typeface="+mn-ea"/>
              <a:cs typeface="+mn-cs"/>
            </a:rPr>
            <a:t>教育費は、一人当たり２，５０５円増加したが、これは、小中学校における空調設備の設置や、校舎の屋上防水工事、体育館の改修等を実施したことに加え、新図書館・健康センター複合施設の建設に向け、教育振興基金への積立を行ったことによるものである。学校や公民館等の社会教育施設は経年劣化が進んでおり、公共施設等総合管理計画等を元に年次的に長寿命化や更新を図っていくため、教育費については、今後も一定の水準を保つと考えられ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mn-ea"/>
            </a:rPr>
            <a:t>実質収支は、昨年度とほぼ同額であったが、財政調整基金の取崩しが減少したことで、実質単年度収支の赤字幅が縮小した。</a:t>
          </a:r>
        </a:p>
        <a:p>
          <a:r>
            <a:rPr kumimoji="1" lang="ja-JP" altLang="en-US" sz="1200">
              <a:latin typeface="游ゴシック" panose="020B0400000000000000" pitchFamily="50" charset="-128"/>
              <a:ea typeface="+mn-ea"/>
            </a:rPr>
            <a:t>財政調整基金の取崩しが減少した理由は、昨年度の実質収支の黒字拡大による純繰越金の増加、町税収入の回復、普通交付税の増等により、一般財源の確保が可能となったことによる。</a:t>
          </a:r>
          <a:endParaRPr kumimoji="1" lang="en-US" altLang="ja-JP" sz="1200">
            <a:latin typeface="游ゴシック" panose="020B0400000000000000" pitchFamily="50" charset="-128"/>
            <a:ea typeface="+mn-ea"/>
          </a:endParaRPr>
        </a:p>
        <a:p>
          <a:r>
            <a:rPr kumimoji="1" lang="ja-JP" altLang="en-US" sz="1200">
              <a:latin typeface="游ゴシック" panose="020B0400000000000000" pitchFamily="50" charset="-128"/>
              <a:ea typeface="+mn-ea"/>
            </a:rPr>
            <a:t>これにより、ここ数年逓減していた財政調整基金の残高は、一定の回復を図ることができた。</a:t>
          </a:r>
        </a:p>
        <a:p>
          <a:endParaRPr kumimoji="1" lang="en-US" altLang="ja-JP" sz="1200">
            <a:latin typeface="游ゴシック" panose="020B0400000000000000" pitchFamily="50" charset="-128"/>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本年度</a:t>
          </a:r>
          <a:r>
            <a:rPr kumimoji="1" lang="ja-JP" altLang="ja-JP" sz="1400" b="0" i="0" u="none" strike="noStrike" kern="0" cap="none" spc="0" normalizeH="0" baseline="0" noProof="0">
              <a:ln>
                <a:noFill/>
              </a:ln>
              <a:solidFill>
                <a:prstClr val="black"/>
              </a:solidFill>
              <a:effectLst/>
              <a:uLnTx/>
              <a:uFillTx/>
              <a:latin typeface="+mn-lt"/>
              <a:ea typeface="+mn-ea"/>
              <a:cs typeface="+mn-cs"/>
            </a:rPr>
            <a:t>決算においては、すべての会計において実質赤字及び資金不足は発生していない。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長崎都市計画事業長与町土地区画整理事業特別会計において、</a:t>
          </a:r>
          <a:r>
            <a:rPr kumimoji="1" lang="ja-JP" altLang="ja-JP" sz="1400" b="0" i="0" u="none" strike="noStrike" kern="0" cap="none" spc="0" normalizeH="0" baseline="0" noProof="0">
              <a:ln>
                <a:noFill/>
              </a:ln>
              <a:solidFill>
                <a:prstClr val="black"/>
              </a:solidFill>
              <a:effectLst/>
              <a:uLnTx/>
              <a:uFillTx/>
              <a:latin typeface="+mn-lt"/>
              <a:ea typeface="+mn-ea"/>
              <a:cs typeface="+mn-cs"/>
            </a:rPr>
            <a:t>実質黒字額が</a:t>
          </a:r>
          <a:r>
            <a:rPr kumimoji="1" lang="ja-JP" altLang="en-US" sz="1400" b="0" i="0" u="none" strike="noStrike" kern="0" cap="none" spc="0" normalizeH="0" baseline="0" noProof="0">
              <a:ln>
                <a:noFill/>
              </a:ln>
              <a:solidFill>
                <a:prstClr val="black"/>
              </a:solidFill>
              <a:effectLst/>
              <a:uLnTx/>
              <a:uFillTx/>
              <a:latin typeface="+mn-lt"/>
              <a:ea typeface="+mn-ea"/>
              <a:cs typeface="+mn-cs"/>
            </a:rPr>
            <a:t>大きく増加したのは、区画整理地内の工事の一括施工によって造成された宅地のまとまった売却が行われ、その収入が大幅に増加したことによるものである。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15847973</v>
      </c>
      <c r="BO4" s="485"/>
      <c r="BP4" s="485"/>
      <c r="BQ4" s="485"/>
      <c r="BR4" s="485"/>
      <c r="BS4" s="485"/>
      <c r="BT4" s="485"/>
      <c r="BU4" s="486"/>
      <c r="BV4" s="484">
        <v>17277433</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13.8</v>
      </c>
      <c r="CU4" s="625"/>
      <c r="CV4" s="625"/>
      <c r="CW4" s="625"/>
      <c r="CX4" s="625"/>
      <c r="CY4" s="625"/>
      <c r="CZ4" s="625"/>
      <c r="DA4" s="626"/>
      <c r="DB4" s="624">
        <v>13.7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14699621</v>
      </c>
      <c r="BO5" s="456"/>
      <c r="BP5" s="456"/>
      <c r="BQ5" s="456"/>
      <c r="BR5" s="456"/>
      <c r="BS5" s="456"/>
      <c r="BT5" s="456"/>
      <c r="BU5" s="457"/>
      <c r="BV5" s="455">
        <v>15930911</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91.2</v>
      </c>
      <c r="CU5" s="453"/>
      <c r="CV5" s="453"/>
      <c r="CW5" s="453"/>
      <c r="CX5" s="453"/>
      <c r="CY5" s="453"/>
      <c r="CZ5" s="453"/>
      <c r="DA5" s="454"/>
      <c r="DB5" s="452">
        <v>86.2</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1148352</v>
      </c>
      <c r="BO6" s="456"/>
      <c r="BP6" s="456"/>
      <c r="BQ6" s="456"/>
      <c r="BR6" s="456"/>
      <c r="BS6" s="456"/>
      <c r="BT6" s="456"/>
      <c r="BU6" s="457"/>
      <c r="BV6" s="455">
        <v>1346522</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93.1</v>
      </c>
      <c r="CU6" s="599"/>
      <c r="CV6" s="599"/>
      <c r="CW6" s="599"/>
      <c r="CX6" s="599"/>
      <c r="CY6" s="599"/>
      <c r="CZ6" s="599"/>
      <c r="DA6" s="600"/>
      <c r="DB6" s="598">
        <v>92.8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18536</v>
      </c>
      <c r="BO7" s="456"/>
      <c r="BP7" s="456"/>
      <c r="BQ7" s="456"/>
      <c r="BR7" s="456"/>
      <c r="BS7" s="456"/>
      <c r="BT7" s="456"/>
      <c r="BU7" s="457"/>
      <c r="BV7" s="455">
        <v>188754</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8200810</v>
      </c>
      <c r="CU7" s="456"/>
      <c r="CV7" s="456"/>
      <c r="CW7" s="456"/>
      <c r="CX7" s="456"/>
      <c r="CY7" s="456"/>
      <c r="CZ7" s="456"/>
      <c r="DA7" s="457"/>
      <c r="DB7" s="455">
        <v>8457739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95</v>
      </c>
      <c r="AV8" s="514"/>
      <c r="AW8" s="514"/>
      <c r="AX8" s="514"/>
      <c r="AY8" s="469" t="s">
        <v>109</v>
      </c>
      <c r="AZ8" s="470"/>
      <c r="BA8" s="470"/>
      <c r="BB8" s="470"/>
      <c r="BC8" s="470"/>
      <c r="BD8" s="470"/>
      <c r="BE8" s="470"/>
      <c r="BF8" s="470"/>
      <c r="BG8" s="470"/>
      <c r="BH8" s="470"/>
      <c r="BI8" s="470"/>
      <c r="BJ8" s="470"/>
      <c r="BK8" s="470"/>
      <c r="BL8" s="470"/>
      <c r="BM8" s="471"/>
      <c r="BN8" s="455">
        <v>1129816</v>
      </c>
      <c r="BO8" s="456"/>
      <c r="BP8" s="456"/>
      <c r="BQ8" s="456"/>
      <c r="BR8" s="456"/>
      <c r="BS8" s="456"/>
      <c r="BT8" s="456"/>
      <c r="BU8" s="457"/>
      <c r="BV8" s="455">
        <v>1157768</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0.64</v>
      </c>
      <c r="CU8" s="559"/>
      <c r="CV8" s="559"/>
      <c r="CW8" s="559"/>
      <c r="CX8" s="559"/>
      <c r="CY8" s="559"/>
      <c r="CZ8" s="559"/>
      <c r="DA8" s="560"/>
      <c r="DB8" s="558">
        <v>0.65</v>
      </c>
      <c r="DC8" s="559"/>
      <c r="DD8" s="559"/>
      <c r="DE8" s="559"/>
      <c r="DF8" s="559"/>
      <c r="DG8" s="559"/>
      <c r="DH8" s="559"/>
      <c r="DI8" s="560"/>
    </row>
    <row r="9" spans="1:119" ht="18.75" customHeight="1" thickBot="1" x14ac:dyDescent="0.2">
      <c r="A9" s="181"/>
      <c r="B9" s="587" t="s">
        <v>111</v>
      </c>
      <c r="C9" s="588"/>
      <c r="D9" s="588"/>
      <c r="E9" s="588"/>
      <c r="F9" s="588"/>
      <c r="G9" s="588"/>
      <c r="H9" s="588"/>
      <c r="I9" s="588"/>
      <c r="J9" s="588"/>
      <c r="K9" s="506"/>
      <c r="L9" s="589" t="s">
        <v>112</v>
      </c>
      <c r="M9" s="590"/>
      <c r="N9" s="590"/>
      <c r="O9" s="590"/>
      <c r="P9" s="590"/>
      <c r="Q9" s="591"/>
      <c r="R9" s="592">
        <v>40780</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95</v>
      </c>
      <c r="AV9" s="514"/>
      <c r="AW9" s="514"/>
      <c r="AX9" s="514"/>
      <c r="AY9" s="469" t="s">
        <v>115</v>
      </c>
      <c r="AZ9" s="470"/>
      <c r="BA9" s="470"/>
      <c r="BB9" s="470"/>
      <c r="BC9" s="470"/>
      <c r="BD9" s="470"/>
      <c r="BE9" s="470"/>
      <c r="BF9" s="470"/>
      <c r="BG9" s="470"/>
      <c r="BH9" s="470"/>
      <c r="BI9" s="470"/>
      <c r="BJ9" s="470"/>
      <c r="BK9" s="470"/>
      <c r="BL9" s="470"/>
      <c r="BM9" s="471"/>
      <c r="BN9" s="455">
        <v>-27952</v>
      </c>
      <c r="BO9" s="456"/>
      <c r="BP9" s="456"/>
      <c r="BQ9" s="456"/>
      <c r="BR9" s="456"/>
      <c r="BS9" s="456"/>
      <c r="BT9" s="456"/>
      <c r="BU9" s="457"/>
      <c r="BV9" s="455">
        <v>218884</v>
      </c>
      <c r="BW9" s="456"/>
      <c r="BX9" s="456"/>
      <c r="BY9" s="456"/>
      <c r="BZ9" s="456"/>
      <c r="CA9" s="456"/>
      <c r="CB9" s="456"/>
      <c r="CC9" s="457"/>
      <c r="CD9" s="495" t="s">
        <v>116</v>
      </c>
      <c r="CE9" s="415"/>
      <c r="CF9" s="415"/>
      <c r="CG9" s="415"/>
      <c r="CH9" s="415"/>
      <c r="CI9" s="415"/>
      <c r="CJ9" s="415"/>
      <c r="CK9" s="415"/>
      <c r="CL9" s="415"/>
      <c r="CM9" s="415"/>
      <c r="CN9" s="415"/>
      <c r="CO9" s="415"/>
      <c r="CP9" s="415"/>
      <c r="CQ9" s="415"/>
      <c r="CR9" s="415"/>
      <c r="CS9" s="496"/>
      <c r="CT9" s="452">
        <v>13.2</v>
      </c>
      <c r="CU9" s="453"/>
      <c r="CV9" s="453"/>
      <c r="CW9" s="453"/>
      <c r="CX9" s="453"/>
      <c r="CY9" s="453"/>
      <c r="CZ9" s="453"/>
      <c r="DA9" s="454"/>
      <c r="DB9" s="452">
        <v>12.8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117</v>
      </c>
      <c r="M10" s="412"/>
      <c r="N10" s="412"/>
      <c r="O10" s="412"/>
      <c r="P10" s="412"/>
      <c r="Q10" s="413"/>
      <c r="R10" s="408">
        <v>42548</v>
      </c>
      <c r="S10" s="409"/>
      <c r="T10" s="409"/>
      <c r="U10" s="409"/>
      <c r="V10" s="468"/>
      <c r="W10" s="596"/>
      <c r="X10" s="406"/>
      <c r="Y10" s="406"/>
      <c r="Z10" s="406"/>
      <c r="AA10" s="406"/>
      <c r="AB10" s="406"/>
      <c r="AC10" s="406"/>
      <c r="AD10" s="406"/>
      <c r="AE10" s="406"/>
      <c r="AF10" s="406"/>
      <c r="AG10" s="406"/>
      <c r="AH10" s="406"/>
      <c r="AI10" s="406"/>
      <c r="AJ10" s="406"/>
      <c r="AK10" s="406"/>
      <c r="AL10" s="597"/>
      <c r="AM10" s="512" t="s">
        <v>118</v>
      </c>
      <c r="AN10" s="412"/>
      <c r="AO10" s="412"/>
      <c r="AP10" s="412"/>
      <c r="AQ10" s="412"/>
      <c r="AR10" s="412"/>
      <c r="AS10" s="412"/>
      <c r="AT10" s="413"/>
      <c r="AU10" s="513" t="s">
        <v>119</v>
      </c>
      <c r="AV10" s="514"/>
      <c r="AW10" s="514"/>
      <c r="AX10" s="514"/>
      <c r="AY10" s="469" t="s">
        <v>120</v>
      </c>
      <c r="AZ10" s="470"/>
      <c r="BA10" s="470"/>
      <c r="BB10" s="470"/>
      <c r="BC10" s="470"/>
      <c r="BD10" s="470"/>
      <c r="BE10" s="470"/>
      <c r="BF10" s="470"/>
      <c r="BG10" s="470"/>
      <c r="BH10" s="470"/>
      <c r="BI10" s="470"/>
      <c r="BJ10" s="470"/>
      <c r="BK10" s="470"/>
      <c r="BL10" s="470"/>
      <c r="BM10" s="471"/>
      <c r="BN10" s="455">
        <v>133</v>
      </c>
      <c r="BO10" s="456"/>
      <c r="BP10" s="456"/>
      <c r="BQ10" s="456"/>
      <c r="BR10" s="456"/>
      <c r="BS10" s="456"/>
      <c r="BT10" s="456"/>
      <c r="BU10" s="457"/>
      <c r="BV10" s="455">
        <v>146</v>
      </c>
      <c r="BW10" s="456"/>
      <c r="BX10" s="456"/>
      <c r="BY10" s="456"/>
      <c r="BZ10" s="456"/>
      <c r="CA10" s="456"/>
      <c r="CB10" s="456"/>
      <c r="CC10" s="457"/>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122</v>
      </c>
      <c r="M11" s="417"/>
      <c r="N11" s="417"/>
      <c r="O11" s="417"/>
      <c r="P11" s="417"/>
      <c r="Q11" s="418"/>
      <c r="R11" s="584" t="s">
        <v>123</v>
      </c>
      <c r="S11" s="585"/>
      <c r="T11" s="585"/>
      <c r="U11" s="585"/>
      <c r="V11" s="586"/>
      <c r="W11" s="596"/>
      <c r="X11" s="406"/>
      <c r="Y11" s="406"/>
      <c r="Z11" s="406"/>
      <c r="AA11" s="406"/>
      <c r="AB11" s="406"/>
      <c r="AC11" s="406"/>
      <c r="AD11" s="406"/>
      <c r="AE11" s="406"/>
      <c r="AF11" s="406"/>
      <c r="AG11" s="406"/>
      <c r="AH11" s="406"/>
      <c r="AI11" s="406"/>
      <c r="AJ11" s="406"/>
      <c r="AK11" s="406"/>
      <c r="AL11" s="597"/>
      <c r="AM11" s="512" t="s">
        <v>124</v>
      </c>
      <c r="AN11" s="412"/>
      <c r="AO11" s="412"/>
      <c r="AP11" s="412"/>
      <c r="AQ11" s="412"/>
      <c r="AR11" s="412"/>
      <c r="AS11" s="412"/>
      <c r="AT11" s="413"/>
      <c r="AU11" s="513" t="s">
        <v>125</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128</v>
      </c>
      <c r="DC11" s="559"/>
      <c r="DD11" s="559"/>
      <c r="DE11" s="559"/>
      <c r="DF11" s="559"/>
      <c r="DG11" s="559"/>
      <c r="DH11" s="559"/>
      <c r="DI11" s="560"/>
    </row>
    <row r="12" spans="1:119" ht="18.75" customHeight="1" x14ac:dyDescent="0.15">
      <c r="A12" s="181"/>
      <c r="B12" s="561" t="s">
        <v>129</v>
      </c>
      <c r="C12" s="562"/>
      <c r="D12" s="562"/>
      <c r="E12" s="562"/>
      <c r="F12" s="562"/>
      <c r="G12" s="562"/>
      <c r="H12" s="562"/>
      <c r="I12" s="562"/>
      <c r="J12" s="562"/>
      <c r="K12" s="563"/>
      <c r="L12" s="570" t="s">
        <v>130</v>
      </c>
      <c r="M12" s="571"/>
      <c r="N12" s="571"/>
      <c r="O12" s="571"/>
      <c r="P12" s="571"/>
      <c r="Q12" s="572"/>
      <c r="R12" s="573">
        <v>40395</v>
      </c>
      <c r="S12" s="574"/>
      <c r="T12" s="574"/>
      <c r="U12" s="574"/>
      <c r="V12" s="575"/>
      <c r="W12" s="576" t="s">
        <v>1</v>
      </c>
      <c r="X12" s="514"/>
      <c r="Y12" s="514"/>
      <c r="Z12" s="514"/>
      <c r="AA12" s="514"/>
      <c r="AB12" s="577"/>
      <c r="AC12" s="578" t="s">
        <v>131</v>
      </c>
      <c r="AD12" s="579"/>
      <c r="AE12" s="579"/>
      <c r="AF12" s="579"/>
      <c r="AG12" s="580"/>
      <c r="AH12" s="578" t="s">
        <v>132</v>
      </c>
      <c r="AI12" s="579"/>
      <c r="AJ12" s="579"/>
      <c r="AK12" s="579"/>
      <c r="AL12" s="581"/>
      <c r="AM12" s="512" t="s">
        <v>133</v>
      </c>
      <c r="AN12" s="412"/>
      <c r="AO12" s="412"/>
      <c r="AP12" s="412"/>
      <c r="AQ12" s="412"/>
      <c r="AR12" s="412"/>
      <c r="AS12" s="412"/>
      <c r="AT12" s="413"/>
      <c r="AU12" s="513" t="s">
        <v>134</v>
      </c>
      <c r="AV12" s="514"/>
      <c r="AW12" s="514"/>
      <c r="AX12" s="514"/>
      <c r="AY12" s="469" t="s">
        <v>135</v>
      </c>
      <c r="AZ12" s="470"/>
      <c r="BA12" s="470"/>
      <c r="BB12" s="470"/>
      <c r="BC12" s="470"/>
      <c r="BD12" s="470"/>
      <c r="BE12" s="470"/>
      <c r="BF12" s="470"/>
      <c r="BG12" s="470"/>
      <c r="BH12" s="470"/>
      <c r="BI12" s="470"/>
      <c r="BJ12" s="470"/>
      <c r="BK12" s="470"/>
      <c r="BL12" s="470"/>
      <c r="BM12" s="471"/>
      <c r="BN12" s="455">
        <v>275840</v>
      </c>
      <c r="BO12" s="456"/>
      <c r="BP12" s="456"/>
      <c r="BQ12" s="456"/>
      <c r="BR12" s="456"/>
      <c r="BS12" s="456"/>
      <c r="BT12" s="456"/>
      <c r="BU12" s="457"/>
      <c r="BV12" s="455">
        <v>568797</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128</v>
      </c>
      <c r="CU12" s="559"/>
      <c r="CV12" s="559"/>
      <c r="CW12" s="559"/>
      <c r="CX12" s="559"/>
      <c r="CY12" s="559"/>
      <c r="CZ12" s="559"/>
      <c r="DA12" s="560"/>
      <c r="DB12" s="558" t="s">
        <v>137</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40229</v>
      </c>
      <c r="S13" s="543"/>
      <c r="T13" s="543"/>
      <c r="U13" s="543"/>
      <c r="V13" s="544"/>
      <c r="W13" s="545" t="s">
        <v>139</v>
      </c>
      <c r="X13" s="441"/>
      <c r="Y13" s="441"/>
      <c r="Z13" s="441"/>
      <c r="AA13" s="441"/>
      <c r="AB13" s="442"/>
      <c r="AC13" s="408">
        <v>536</v>
      </c>
      <c r="AD13" s="409"/>
      <c r="AE13" s="409"/>
      <c r="AF13" s="409"/>
      <c r="AG13" s="410"/>
      <c r="AH13" s="408">
        <v>633</v>
      </c>
      <c r="AI13" s="409"/>
      <c r="AJ13" s="409"/>
      <c r="AK13" s="409"/>
      <c r="AL13" s="468"/>
      <c r="AM13" s="512" t="s">
        <v>140</v>
      </c>
      <c r="AN13" s="412"/>
      <c r="AO13" s="412"/>
      <c r="AP13" s="412"/>
      <c r="AQ13" s="412"/>
      <c r="AR13" s="412"/>
      <c r="AS13" s="412"/>
      <c r="AT13" s="413"/>
      <c r="AU13" s="513" t="s">
        <v>141</v>
      </c>
      <c r="AV13" s="514"/>
      <c r="AW13" s="514"/>
      <c r="AX13" s="514"/>
      <c r="AY13" s="469" t="s">
        <v>142</v>
      </c>
      <c r="AZ13" s="470"/>
      <c r="BA13" s="470"/>
      <c r="BB13" s="470"/>
      <c r="BC13" s="470"/>
      <c r="BD13" s="470"/>
      <c r="BE13" s="470"/>
      <c r="BF13" s="470"/>
      <c r="BG13" s="470"/>
      <c r="BH13" s="470"/>
      <c r="BI13" s="470"/>
      <c r="BJ13" s="470"/>
      <c r="BK13" s="470"/>
      <c r="BL13" s="470"/>
      <c r="BM13" s="471"/>
      <c r="BN13" s="455">
        <v>-303659</v>
      </c>
      <c r="BO13" s="456"/>
      <c r="BP13" s="456"/>
      <c r="BQ13" s="456"/>
      <c r="BR13" s="456"/>
      <c r="BS13" s="456"/>
      <c r="BT13" s="456"/>
      <c r="BU13" s="457"/>
      <c r="BV13" s="455">
        <v>-349767</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6.7</v>
      </c>
      <c r="CU13" s="453"/>
      <c r="CV13" s="453"/>
      <c r="CW13" s="453"/>
      <c r="CX13" s="453"/>
      <c r="CY13" s="453"/>
      <c r="CZ13" s="453"/>
      <c r="DA13" s="454"/>
      <c r="DB13" s="452">
        <v>7.4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144</v>
      </c>
      <c r="M14" s="582"/>
      <c r="N14" s="582"/>
      <c r="O14" s="582"/>
      <c r="P14" s="582"/>
      <c r="Q14" s="583"/>
      <c r="R14" s="542">
        <v>40922</v>
      </c>
      <c r="S14" s="543"/>
      <c r="T14" s="543"/>
      <c r="U14" s="543"/>
      <c r="V14" s="544"/>
      <c r="W14" s="546"/>
      <c r="X14" s="444"/>
      <c r="Y14" s="444"/>
      <c r="Z14" s="444"/>
      <c r="AA14" s="444"/>
      <c r="AB14" s="445"/>
      <c r="AC14" s="535">
        <v>2.7</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t="s">
        <v>128</v>
      </c>
      <c r="CU14" s="553"/>
      <c r="CV14" s="553"/>
      <c r="CW14" s="553"/>
      <c r="CX14" s="553"/>
      <c r="CY14" s="553"/>
      <c r="CZ14" s="553"/>
      <c r="DA14" s="554"/>
      <c r="DB14" s="552" t="s">
        <v>137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138</v>
      </c>
      <c r="N15" s="540"/>
      <c r="O15" s="540"/>
      <c r="P15" s="540"/>
      <c r="Q15" s="541"/>
      <c r="R15" s="542">
        <v>40756</v>
      </c>
      <c r="S15" s="543"/>
      <c r="T15" s="543"/>
      <c r="U15" s="543"/>
      <c r="V15" s="544"/>
      <c r="W15" s="545" t="s">
        <v>146</v>
      </c>
      <c r="X15" s="441"/>
      <c r="Y15" s="441"/>
      <c r="Z15" s="441"/>
      <c r="AA15" s="441"/>
      <c r="AB15" s="442"/>
      <c r="AC15" s="408">
        <v>3539</v>
      </c>
      <c r="AD15" s="409"/>
      <c r="AE15" s="409"/>
      <c r="AF15" s="409"/>
      <c r="AG15" s="410"/>
      <c r="AH15" s="408">
        <v>3776</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4319293</v>
      </c>
      <c r="BO15" s="485"/>
      <c r="BP15" s="485"/>
      <c r="BQ15" s="485"/>
      <c r="BR15" s="485"/>
      <c r="BS15" s="485"/>
      <c r="BT15" s="485"/>
      <c r="BU15" s="486"/>
      <c r="BV15" s="484">
        <v>4165641</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18.100000000000001</v>
      </c>
      <c r="AD16" s="536"/>
      <c r="AE16" s="536"/>
      <c r="AF16" s="536"/>
      <c r="AG16" s="537"/>
      <c r="AH16" s="535">
        <v>19.3</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6910901</v>
      </c>
      <c r="BO16" s="456"/>
      <c r="BP16" s="456"/>
      <c r="BQ16" s="456"/>
      <c r="BR16" s="456"/>
      <c r="BS16" s="456"/>
      <c r="BT16" s="456"/>
      <c r="BU16" s="457"/>
      <c r="BV16" s="455">
        <v>6771147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150</v>
      </c>
      <c r="S17" s="533"/>
      <c r="T17" s="533"/>
      <c r="U17" s="533"/>
      <c r="V17" s="534"/>
      <c r="W17" s="545" t="s">
        <v>153</v>
      </c>
      <c r="X17" s="441"/>
      <c r="Y17" s="441"/>
      <c r="Z17" s="441"/>
      <c r="AA17" s="441"/>
      <c r="AB17" s="442"/>
      <c r="AC17" s="408">
        <v>15469</v>
      </c>
      <c r="AD17" s="409"/>
      <c r="AE17" s="409"/>
      <c r="AF17" s="409"/>
      <c r="AG17" s="410"/>
      <c r="AH17" s="408">
        <v>15181</v>
      </c>
      <c r="AI17" s="409"/>
      <c r="AJ17" s="409"/>
      <c r="AK17" s="409"/>
      <c r="AL17" s="468"/>
      <c r="AM17" s="512"/>
      <c r="AN17" s="412"/>
      <c r="AO17" s="412"/>
      <c r="AP17" s="412"/>
      <c r="AQ17" s="412"/>
      <c r="AR17" s="412"/>
      <c r="AS17" s="412"/>
      <c r="AT17" s="413"/>
      <c r="AU17" s="513"/>
      <c r="AV17" s="514"/>
      <c r="AW17" s="514"/>
      <c r="AX17" s="514"/>
      <c r="AY17" s="469" t="s">
        <v>154</v>
      </c>
      <c r="AZ17" s="470"/>
      <c r="BA17" s="470"/>
      <c r="BB17" s="470"/>
      <c r="BC17" s="470"/>
      <c r="BD17" s="470"/>
      <c r="BE17" s="470"/>
      <c r="BF17" s="470"/>
      <c r="BG17" s="470"/>
      <c r="BH17" s="470"/>
      <c r="BI17" s="470"/>
      <c r="BJ17" s="470"/>
      <c r="BK17" s="470"/>
      <c r="BL17" s="470"/>
      <c r="BM17" s="471"/>
      <c r="BN17" s="455">
        <v>5446608</v>
      </c>
      <c r="BO17" s="456"/>
      <c r="BP17" s="456"/>
      <c r="BQ17" s="456"/>
      <c r="BR17" s="456"/>
      <c r="BS17" s="456"/>
      <c r="BT17" s="456"/>
      <c r="BU17" s="457"/>
      <c r="BV17" s="455">
        <v>5241772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155</v>
      </c>
      <c r="C18" s="506"/>
      <c r="D18" s="506"/>
      <c r="E18" s="507"/>
      <c r="F18" s="507"/>
      <c r="G18" s="507"/>
      <c r="H18" s="507"/>
      <c r="I18" s="507"/>
      <c r="J18" s="507"/>
      <c r="K18" s="507"/>
      <c r="L18" s="508">
        <v>28.73</v>
      </c>
      <c r="M18" s="508"/>
      <c r="N18" s="508"/>
      <c r="O18" s="508"/>
      <c r="P18" s="508"/>
      <c r="Q18" s="508"/>
      <c r="R18" s="509"/>
      <c r="S18" s="509"/>
      <c r="T18" s="509"/>
      <c r="U18" s="509"/>
      <c r="V18" s="510"/>
      <c r="W18" s="526"/>
      <c r="X18" s="527"/>
      <c r="Y18" s="527"/>
      <c r="Z18" s="527"/>
      <c r="AA18" s="527"/>
      <c r="AB18" s="551"/>
      <c r="AC18" s="425">
        <v>79.099999999999994</v>
      </c>
      <c r="AD18" s="426"/>
      <c r="AE18" s="426"/>
      <c r="AF18" s="426"/>
      <c r="AG18" s="511"/>
      <c r="AH18" s="425">
        <v>77.5</v>
      </c>
      <c r="AI18" s="426"/>
      <c r="AJ18" s="426"/>
      <c r="AK18" s="426"/>
      <c r="AL18" s="427"/>
      <c r="AM18" s="512"/>
      <c r="AN18" s="412"/>
      <c r="AO18" s="412"/>
      <c r="AP18" s="412"/>
      <c r="AQ18" s="412"/>
      <c r="AR18" s="412"/>
      <c r="AS18" s="412"/>
      <c r="AT18" s="413"/>
      <c r="AU18" s="513"/>
      <c r="AV18" s="514"/>
      <c r="AW18" s="514"/>
      <c r="AX18" s="514"/>
      <c r="AY18" s="469" t="s">
        <v>156</v>
      </c>
      <c r="AZ18" s="470"/>
      <c r="BA18" s="470"/>
      <c r="BB18" s="470"/>
      <c r="BC18" s="470"/>
      <c r="BD18" s="470"/>
      <c r="BE18" s="470"/>
      <c r="BF18" s="470"/>
      <c r="BG18" s="470"/>
      <c r="BH18" s="470"/>
      <c r="BI18" s="470"/>
      <c r="BJ18" s="470"/>
      <c r="BK18" s="470"/>
      <c r="BL18" s="470"/>
      <c r="BM18" s="471"/>
      <c r="BN18" s="455">
        <v>7594198</v>
      </c>
      <c r="BO18" s="456"/>
      <c r="BP18" s="456"/>
      <c r="BQ18" s="456"/>
      <c r="BR18" s="456"/>
      <c r="BS18" s="456"/>
      <c r="BT18" s="456"/>
      <c r="BU18" s="457"/>
      <c r="BV18" s="455">
        <v>7487007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157</v>
      </c>
      <c r="C19" s="506"/>
      <c r="D19" s="506"/>
      <c r="E19" s="507"/>
      <c r="F19" s="507"/>
      <c r="G19" s="507"/>
      <c r="H19" s="507"/>
      <c r="I19" s="507"/>
      <c r="J19" s="507"/>
      <c r="K19" s="507"/>
      <c r="L19" s="515">
        <v>1419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158</v>
      </c>
      <c r="AZ19" s="470"/>
      <c r="BA19" s="470"/>
      <c r="BB19" s="470"/>
      <c r="BC19" s="470"/>
      <c r="BD19" s="470"/>
      <c r="BE19" s="470"/>
      <c r="BF19" s="470"/>
      <c r="BG19" s="470"/>
      <c r="BH19" s="470"/>
      <c r="BI19" s="470"/>
      <c r="BJ19" s="470"/>
      <c r="BK19" s="470"/>
      <c r="BL19" s="470"/>
      <c r="BM19" s="471"/>
      <c r="BN19" s="455">
        <v>10262820</v>
      </c>
      <c r="BO19" s="456"/>
      <c r="BP19" s="456"/>
      <c r="BQ19" s="456"/>
      <c r="BR19" s="456"/>
      <c r="BS19" s="456"/>
      <c r="BT19" s="456"/>
      <c r="BU19" s="457"/>
      <c r="BV19" s="455">
        <v>10563858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159</v>
      </c>
      <c r="C20" s="506"/>
      <c r="D20" s="506"/>
      <c r="E20" s="507"/>
      <c r="F20" s="507"/>
      <c r="G20" s="507"/>
      <c r="H20" s="507"/>
      <c r="I20" s="507"/>
      <c r="J20" s="507"/>
      <c r="K20" s="507"/>
      <c r="L20" s="515">
        <v>16011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161</v>
      </c>
      <c r="C22" s="432"/>
      <c r="D22" s="433"/>
      <c r="E22" s="440" t="s">
        <v>1</v>
      </c>
      <c r="F22" s="441"/>
      <c r="G22" s="441"/>
      <c r="H22" s="441"/>
      <c r="I22" s="441"/>
      <c r="J22" s="441"/>
      <c r="K22" s="442"/>
      <c r="L22" s="440" t="s">
        <v>162</v>
      </c>
      <c r="M22" s="441"/>
      <c r="N22" s="441"/>
      <c r="O22" s="441"/>
      <c r="P22" s="442"/>
      <c r="Q22" s="446" t="s">
        <v>163</v>
      </c>
      <c r="R22" s="447"/>
      <c r="S22" s="447"/>
      <c r="T22" s="447"/>
      <c r="U22" s="447"/>
      <c r="V22" s="448"/>
      <c r="W22" s="497" t="s">
        <v>164</v>
      </c>
      <c r="X22" s="432"/>
      <c r="Y22" s="433"/>
      <c r="Z22" s="440" t="s">
        <v>1</v>
      </c>
      <c r="AA22" s="441"/>
      <c r="AB22" s="441"/>
      <c r="AC22" s="441"/>
      <c r="AD22" s="441"/>
      <c r="AE22" s="441"/>
      <c r="AF22" s="441"/>
      <c r="AG22" s="442"/>
      <c r="AH22" s="458" t="s">
        <v>165</v>
      </c>
      <c r="AI22" s="441"/>
      <c r="AJ22" s="441"/>
      <c r="AK22" s="441"/>
      <c r="AL22" s="442"/>
      <c r="AM22" s="458" t="s">
        <v>166</v>
      </c>
      <c r="AN22" s="459"/>
      <c r="AO22" s="459"/>
      <c r="AP22" s="459"/>
      <c r="AQ22" s="459"/>
      <c r="AR22" s="460"/>
      <c r="AS22" s="446" t="s">
        <v>163</v>
      </c>
      <c r="AT22" s="447"/>
      <c r="AU22" s="447"/>
      <c r="AV22" s="447"/>
      <c r="AW22" s="447"/>
      <c r="AX22" s="464"/>
      <c r="AY22" s="481" t="s">
        <v>167</v>
      </c>
      <c r="AZ22" s="482"/>
      <c r="BA22" s="482"/>
      <c r="BB22" s="482"/>
      <c r="BC22" s="482"/>
      <c r="BD22" s="482"/>
      <c r="BE22" s="482"/>
      <c r="BF22" s="482"/>
      <c r="BG22" s="482"/>
      <c r="BH22" s="482"/>
      <c r="BI22" s="482"/>
      <c r="BJ22" s="482"/>
      <c r="BK22" s="482"/>
      <c r="BL22" s="482"/>
      <c r="BM22" s="483"/>
      <c r="BN22" s="484">
        <v>13042014</v>
      </c>
      <c r="BO22" s="485"/>
      <c r="BP22" s="485"/>
      <c r="BQ22" s="485"/>
      <c r="BR22" s="485"/>
      <c r="BS22" s="485"/>
      <c r="BT22" s="485"/>
      <c r="BU22" s="486"/>
      <c r="BV22" s="484">
        <v>13474492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168</v>
      </c>
      <c r="AZ23" s="470"/>
      <c r="BA23" s="470"/>
      <c r="BB23" s="470"/>
      <c r="BC23" s="470"/>
      <c r="BD23" s="470"/>
      <c r="BE23" s="470"/>
      <c r="BF23" s="470"/>
      <c r="BG23" s="470"/>
      <c r="BH23" s="470"/>
      <c r="BI23" s="470"/>
      <c r="BJ23" s="470"/>
      <c r="BK23" s="470"/>
      <c r="BL23" s="470"/>
      <c r="BM23" s="471"/>
      <c r="BN23" s="455">
        <v>12439331</v>
      </c>
      <c r="BO23" s="456"/>
      <c r="BP23" s="456"/>
      <c r="BQ23" s="456"/>
      <c r="BR23" s="456"/>
      <c r="BS23" s="456"/>
      <c r="BT23" s="456"/>
      <c r="BU23" s="457"/>
      <c r="BV23" s="455">
        <v>12810604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169</v>
      </c>
      <c r="F24" s="412"/>
      <c r="G24" s="412"/>
      <c r="H24" s="412"/>
      <c r="I24" s="412"/>
      <c r="J24" s="412"/>
      <c r="K24" s="413"/>
      <c r="L24" s="408">
        <v>1</v>
      </c>
      <c r="M24" s="409"/>
      <c r="N24" s="409"/>
      <c r="O24" s="409"/>
      <c r="P24" s="410"/>
      <c r="Q24" s="408">
        <v>8570</v>
      </c>
      <c r="R24" s="409"/>
      <c r="S24" s="409"/>
      <c r="T24" s="409"/>
      <c r="U24" s="409"/>
      <c r="V24" s="410"/>
      <c r="W24" s="498"/>
      <c r="X24" s="435"/>
      <c r="Y24" s="436"/>
      <c r="Z24" s="411" t="s">
        <v>170</v>
      </c>
      <c r="AA24" s="412"/>
      <c r="AB24" s="412"/>
      <c r="AC24" s="412"/>
      <c r="AD24" s="412"/>
      <c r="AE24" s="412"/>
      <c r="AF24" s="412"/>
      <c r="AG24" s="413"/>
      <c r="AH24" s="408">
        <v>191</v>
      </c>
      <c r="AI24" s="409"/>
      <c r="AJ24" s="409"/>
      <c r="AK24" s="409"/>
      <c r="AL24" s="410"/>
      <c r="AM24" s="408">
        <v>569753</v>
      </c>
      <c r="AN24" s="409"/>
      <c r="AO24" s="409"/>
      <c r="AP24" s="409"/>
      <c r="AQ24" s="409"/>
      <c r="AR24" s="410"/>
      <c r="AS24" s="408">
        <v>2983</v>
      </c>
      <c r="AT24" s="409"/>
      <c r="AU24" s="409"/>
      <c r="AV24" s="409"/>
      <c r="AW24" s="409"/>
      <c r="AX24" s="468"/>
      <c r="AY24" s="428" t="s">
        <v>171</v>
      </c>
      <c r="AZ24" s="429"/>
      <c r="BA24" s="429"/>
      <c r="BB24" s="429"/>
      <c r="BC24" s="429"/>
      <c r="BD24" s="429"/>
      <c r="BE24" s="429"/>
      <c r="BF24" s="429"/>
      <c r="BG24" s="429"/>
      <c r="BH24" s="429"/>
      <c r="BI24" s="429"/>
      <c r="BJ24" s="429"/>
      <c r="BK24" s="429"/>
      <c r="BL24" s="429"/>
      <c r="BM24" s="430"/>
      <c r="BN24" s="455">
        <v>6891027</v>
      </c>
      <c r="BO24" s="456"/>
      <c r="BP24" s="456"/>
      <c r="BQ24" s="456"/>
      <c r="BR24" s="456"/>
      <c r="BS24" s="456"/>
      <c r="BT24" s="456"/>
      <c r="BU24" s="457"/>
      <c r="BV24" s="455">
        <v>6938294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172</v>
      </c>
      <c r="F25" s="412"/>
      <c r="G25" s="412"/>
      <c r="H25" s="412"/>
      <c r="I25" s="412"/>
      <c r="J25" s="412"/>
      <c r="K25" s="413"/>
      <c r="L25" s="408">
        <v>2</v>
      </c>
      <c r="M25" s="409"/>
      <c r="N25" s="409"/>
      <c r="O25" s="409"/>
      <c r="P25" s="410"/>
      <c r="Q25" s="408">
        <v>6910</v>
      </c>
      <c r="R25" s="409"/>
      <c r="S25" s="409"/>
      <c r="T25" s="409"/>
      <c r="U25" s="409"/>
      <c r="V25" s="410"/>
      <c r="W25" s="498"/>
      <c r="X25" s="435"/>
      <c r="Y25" s="436"/>
      <c r="Z25" s="411" t="s">
        <v>173</v>
      </c>
      <c r="AA25" s="412"/>
      <c r="AB25" s="412"/>
      <c r="AC25" s="412"/>
      <c r="AD25" s="412"/>
      <c r="AE25" s="412"/>
      <c r="AF25" s="412"/>
      <c r="AG25" s="413"/>
      <c r="AH25" s="408" t="s">
        <v>137</v>
      </c>
      <c r="AI25" s="409"/>
      <c r="AJ25" s="409"/>
      <c r="AK25" s="409"/>
      <c r="AL25" s="410"/>
      <c r="AM25" s="408" t="s">
        <v>137</v>
      </c>
      <c r="AN25" s="409"/>
      <c r="AO25" s="409"/>
      <c r="AP25" s="409"/>
      <c r="AQ25" s="409"/>
      <c r="AR25" s="410"/>
      <c r="AS25" s="408" t="s">
        <v>137</v>
      </c>
      <c r="AT25" s="409"/>
      <c r="AU25" s="409"/>
      <c r="AV25" s="409"/>
      <c r="AW25" s="409"/>
      <c r="AX25" s="468"/>
      <c r="AY25" s="481" t="s">
        <v>174</v>
      </c>
      <c r="AZ25" s="482"/>
      <c r="BA25" s="482"/>
      <c r="BB25" s="482"/>
      <c r="BC25" s="482"/>
      <c r="BD25" s="482"/>
      <c r="BE25" s="482"/>
      <c r="BF25" s="482"/>
      <c r="BG25" s="482"/>
      <c r="BH25" s="482"/>
      <c r="BI25" s="482"/>
      <c r="BJ25" s="482"/>
      <c r="BK25" s="482"/>
      <c r="BL25" s="482"/>
      <c r="BM25" s="483"/>
      <c r="BN25" s="484">
        <v>2018159</v>
      </c>
      <c r="BO25" s="485"/>
      <c r="BP25" s="485"/>
      <c r="BQ25" s="485"/>
      <c r="BR25" s="485"/>
      <c r="BS25" s="485"/>
      <c r="BT25" s="485"/>
      <c r="BU25" s="486"/>
      <c r="BV25" s="484">
        <v>2393862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175</v>
      </c>
      <c r="F26" s="412"/>
      <c r="G26" s="412"/>
      <c r="H26" s="412"/>
      <c r="I26" s="412"/>
      <c r="J26" s="412"/>
      <c r="K26" s="413"/>
      <c r="L26" s="408">
        <v>1</v>
      </c>
      <c r="M26" s="409"/>
      <c r="N26" s="409"/>
      <c r="O26" s="409"/>
      <c r="P26" s="410"/>
      <c r="Q26" s="408">
        <v>6510</v>
      </c>
      <c r="R26" s="409"/>
      <c r="S26" s="409"/>
      <c r="T26" s="409"/>
      <c r="U26" s="409"/>
      <c r="V26" s="410"/>
      <c r="W26" s="498"/>
      <c r="X26" s="435"/>
      <c r="Y26" s="436"/>
      <c r="Z26" s="411" t="s">
        <v>176</v>
      </c>
      <c r="AA26" s="466"/>
      <c r="AB26" s="466"/>
      <c r="AC26" s="466"/>
      <c r="AD26" s="466"/>
      <c r="AE26" s="466"/>
      <c r="AF26" s="466"/>
      <c r="AG26" s="467"/>
      <c r="AH26" s="408" t="s">
        <v>128</v>
      </c>
      <c r="AI26" s="409"/>
      <c r="AJ26" s="409"/>
      <c r="AK26" s="409"/>
      <c r="AL26" s="410"/>
      <c r="AM26" s="408" t="s">
        <v>137</v>
      </c>
      <c r="AN26" s="409"/>
      <c r="AO26" s="409"/>
      <c r="AP26" s="409"/>
      <c r="AQ26" s="409"/>
      <c r="AR26" s="410"/>
      <c r="AS26" s="408" t="s">
        <v>137</v>
      </c>
      <c r="AT26" s="409"/>
      <c r="AU26" s="409"/>
      <c r="AV26" s="409"/>
      <c r="AW26" s="409"/>
      <c r="AX26" s="468"/>
      <c r="AY26" s="495" t="s">
        <v>177</v>
      </c>
      <c r="AZ26" s="415"/>
      <c r="BA26" s="415"/>
      <c r="BB26" s="415"/>
      <c r="BC26" s="415"/>
      <c r="BD26" s="415"/>
      <c r="BE26" s="415"/>
      <c r="BF26" s="415"/>
      <c r="BG26" s="415"/>
      <c r="BH26" s="415"/>
      <c r="BI26" s="415"/>
      <c r="BJ26" s="415"/>
      <c r="BK26" s="415"/>
      <c r="BL26" s="415"/>
      <c r="BM26" s="496"/>
      <c r="BN26" s="455" t="s">
        <v>137</v>
      </c>
      <c r="BO26" s="456"/>
      <c r="BP26" s="456"/>
      <c r="BQ26" s="456"/>
      <c r="BR26" s="456"/>
      <c r="BS26" s="456"/>
      <c r="BT26" s="456"/>
      <c r="BU26" s="457"/>
      <c r="BV26" s="455" t="s">
        <v>137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178</v>
      </c>
      <c r="F27" s="412"/>
      <c r="G27" s="412"/>
      <c r="H27" s="412"/>
      <c r="I27" s="412"/>
      <c r="J27" s="412"/>
      <c r="K27" s="413"/>
      <c r="L27" s="408">
        <v>1</v>
      </c>
      <c r="M27" s="409"/>
      <c r="N27" s="409"/>
      <c r="O27" s="409"/>
      <c r="P27" s="410"/>
      <c r="Q27" s="408">
        <v>3430</v>
      </c>
      <c r="R27" s="409"/>
      <c r="S27" s="409"/>
      <c r="T27" s="409"/>
      <c r="U27" s="409"/>
      <c r="V27" s="410"/>
      <c r="W27" s="498"/>
      <c r="X27" s="435"/>
      <c r="Y27" s="436"/>
      <c r="Z27" s="411" t="s">
        <v>179</v>
      </c>
      <c r="AA27" s="412"/>
      <c r="AB27" s="412"/>
      <c r="AC27" s="412"/>
      <c r="AD27" s="412"/>
      <c r="AE27" s="412"/>
      <c r="AF27" s="412"/>
      <c r="AG27" s="413"/>
      <c r="AH27" s="408">
        <v>4</v>
      </c>
      <c r="AI27" s="409"/>
      <c r="AJ27" s="409"/>
      <c r="AK27" s="409"/>
      <c r="AL27" s="410"/>
      <c r="AM27" s="408">
        <v>16912</v>
      </c>
      <c r="AN27" s="409"/>
      <c r="AO27" s="409"/>
      <c r="AP27" s="409"/>
      <c r="AQ27" s="409"/>
      <c r="AR27" s="410"/>
      <c r="AS27" s="408">
        <v>4228</v>
      </c>
      <c r="AT27" s="409"/>
      <c r="AU27" s="409"/>
      <c r="AV27" s="409"/>
      <c r="AW27" s="409"/>
      <c r="AX27" s="468"/>
      <c r="AY27" s="492" t="s">
        <v>180</v>
      </c>
      <c r="AZ27" s="493"/>
      <c r="BA27" s="493"/>
      <c r="BB27" s="493"/>
      <c r="BC27" s="493"/>
      <c r="BD27" s="493"/>
      <c r="BE27" s="493"/>
      <c r="BF27" s="493"/>
      <c r="BG27" s="493"/>
      <c r="BH27" s="493"/>
      <c r="BI27" s="493"/>
      <c r="BJ27" s="493"/>
      <c r="BK27" s="493"/>
      <c r="BL27" s="493"/>
      <c r="BM27" s="494"/>
      <c r="BN27" s="489">
        <v>906734</v>
      </c>
      <c r="BO27" s="490"/>
      <c r="BP27" s="490"/>
      <c r="BQ27" s="490"/>
      <c r="BR27" s="490"/>
      <c r="BS27" s="490"/>
      <c r="BT27" s="490"/>
      <c r="BU27" s="491"/>
      <c r="BV27" s="489">
        <v>901464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181</v>
      </c>
      <c r="F28" s="412"/>
      <c r="G28" s="412"/>
      <c r="H28" s="412"/>
      <c r="I28" s="412"/>
      <c r="J28" s="412"/>
      <c r="K28" s="413"/>
      <c r="L28" s="408">
        <v>1</v>
      </c>
      <c r="M28" s="409"/>
      <c r="N28" s="409"/>
      <c r="O28" s="409"/>
      <c r="P28" s="410"/>
      <c r="Q28" s="408">
        <v>2850</v>
      </c>
      <c r="R28" s="409"/>
      <c r="S28" s="409"/>
      <c r="T28" s="409"/>
      <c r="U28" s="409"/>
      <c r="V28" s="410"/>
      <c r="W28" s="498"/>
      <c r="X28" s="435"/>
      <c r="Y28" s="436"/>
      <c r="Z28" s="411" t="s">
        <v>182</v>
      </c>
      <c r="AA28" s="412"/>
      <c r="AB28" s="412"/>
      <c r="AC28" s="412"/>
      <c r="AD28" s="412"/>
      <c r="AE28" s="412"/>
      <c r="AF28" s="412"/>
      <c r="AG28" s="413"/>
      <c r="AH28" s="408" t="s">
        <v>137</v>
      </c>
      <c r="AI28" s="409"/>
      <c r="AJ28" s="409"/>
      <c r="AK28" s="409"/>
      <c r="AL28" s="410"/>
      <c r="AM28" s="408" t="s">
        <v>137</v>
      </c>
      <c r="AN28" s="409"/>
      <c r="AO28" s="409"/>
      <c r="AP28" s="409"/>
      <c r="AQ28" s="409"/>
      <c r="AR28" s="410"/>
      <c r="AS28" s="408" t="s">
        <v>137</v>
      </c>
      <c r="AT28" s="409"/>
      <c r="AU28" s="409"/>
      <c r="AV28" s="409"/>
      <c r="AW28" s="409"/>
      <c r="AX28" s="468"/>
      <c r="AY28" s="472" t="s">
        <v>183</v>
      </c>
      <c r="AZ28" s="473"/>
      <c r="BA28" s="473"/>
      <c r="BB28" s="474"/>
      <c r="BC28" s="481" t="s">
        <v>49</v>
      </c>
      <c r="BD28" s="482"/>
      <c r="BE28" s="482"/>
      <c r="BF28" s="482"/>
      <c r="BG28" s="482"/>
      <c r="BH28" s="482"/>
      <c r="BI28" s="482"/>
      <c r="BJ28" s="482"/>
      <c r="BK28" s="482"/>
      <c r="BL28" s="482"/>
      <c r="BM28" s="483"/>
      <c r="BN28" s="484">
        <v>1785979</v>
      </c>
      <c r="BO28" s="485"/>
      <c r="BP28" s="485"/>
      <c r="BQ28" s="485"/>
      <c r="BR28" s="485"/>
      <c r="BS28" s="485"/>
      <c r="BT28" s="485"/>
      <c r="BU28" s="486"/>
      <c r="BV28" s="484">
        <v>1481686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184</v>
      </c>
      <c r="F29" s="412"/>
      <c r="G29" s="412"/>
      <c r="H29" s="412"/>
      <c r="I29" s="412"/>
      <c r="J29" s="412"/>
      <c r="K29" s="413"/>
      <c r="L29" s="408">
        <v>14</v>
      </c>
      <c r="M29" s="409"/>
      <c r="N29" s="409"/>
      <c r="O29" s="409"/>
      <c r="P29" s="410"/>
      <c r="Q29" s="408">
        <v>2580</v>
      </c>
      <c r="R29" s="409"/>
      <c r="S29" s="409"/>
      <c r="T29" s="409"/>
      <c r="U29" s="409"/>
      <c r="V29" s="410"/>
      <c r="W29" s="499"/>
      <c r="X29" s="500"/>
      <c r="Y29" s="501"/>
      <c r="Z29" s="411" t="s">
        <v>185</v>
      </c>
      <c r="AA29" s="412"/>
      <c r="AB29" s="412"/>
      <c r="AC29" s="412"/>
      <c r="AD29" s="412"/>
      <c r="AE29" s="412"/>
      <c r="AF29" s="412"/>
      <c r="AG29" s="413"/>
      <c r="AH29" s="408">
        <v>195</v>
      </c>
      <c r="AI29" s="409"/>
      <c r="AJ29" s="409"/>
      <c r="AK29" s="409"/>
      <c r="AL29" s="410"/>
      <c r="AM29" s="408">
        <v>586665</v>
      </c>
      <c r="AN29" s="409"/>
      <c r="AO29" s="409"/>
      <c r="AP29" s="409"/>
      <c r="AQ29" s="409"/>
      <c r="AR29" s="410"/>
      <c r="AS29" s="408">
        <v>3009</v>
      </c>
      <c r="AT29" s="409"/>
      <c r="AU29" s="409"/>
      <c r="AV29" s="409"/>
      <c r="AW29" s="409"/>
      <c r="AX29" s="468"/>
      <c r="AY29" s="475"/>
      <c r="AZ29" s="476"/>
      <c r="BA29" s="476"/>
      <c r="BB29" s="477"/>
      <c r="BC29" s="469" t="s">
        <v>186</v>
      </c>
      <c r="BD29" s="470"/>
      <c r="BE29" s="470"/>
      <c r="BF29" s="470"/>
      <c r="BG29" s="470"/>
      <c r="BH29" s="470"/>
      <c r="BI29" s="470"/>
      <c r="BJ29" s="470"/>
      <c r="BK29" s="470"/>
      <c r="BL29" s="470"/>
      <c r="BM29" s="471"/>
      <c r="BN29" s="455">
        <v>1869348</v>
      </c>
      <c r="BO29" s="456"/>
      <c r="BP29" s="456"/>
      <c r="BQ29" s="456"/>
      <c r="BR29" s="456"/>
      <c r="BS29" s="456"/>
      <c r="BT29" s="456"/>
      <c r="BU29" s="457"/>
      <c r="BV29" s="455">
        <v>1769323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187</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1183506</v>
      </c>
      <c r="BO30" s="490"/>
      <c r="BP30" s="490"/>
      <c r="BQ30" s="490"/>
      <c r="BR30" s="490"/>
      <c r="BS30" s="490"/>
      <c r="BT30" s="490"/>
      <c r="BU30" s="491"/>
      <c r="BV30" s="489">
        <v>875163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188</v>
      </c>
      <c r="D32" s="414"/>
      <c r="E32" s="414"/>
      <c r="F32" s="414"/>
      <c r="G32" s="414"/>
      <c r="H32" s="414"/>
      <c r="I32" s="414"/>
      <c r="J32" s="414"/>
      <c r="K32" s="414"/>
      <c r="L32" s="414"/>
      <c r="M32" s="414"/>
      <c r="N32" s="414"/>
      <c r="O32" s="414"/>
      <c r="P32" s="414"/>
      <c r="Q32" s="414"/>
      <c r="R32" s="414"/>
      <c r="S32" s="41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194</v>
      </c>
      <c r="D33" s="407"/>
      <c r="E33" s="406" t="s">
        <v>195</v>
      </c>
      <c r="F33" s="406"/>
      <c r="G33" s="406"/>
      <c r="H33" s="406"/>
      <c r="I33" s="406"/>
      <c r="J33" s="406"/>
      <c r="K33" s="406"/>
      <c r="L33" s="406"/>
      <c r="M33" s="406"/>
      <c r="N33" s="406"/>
      <c r="O33" s="406"/>
      <c r="P33" s="406"/>
      <c r="Q33" s="406"/>
      <c r="R33" s="406"/>
      <c r="S33" s="406"/>
      <c r="T33" s="206"/>
      <c r="U33" s="407" t="s">
        <v>194</v>
      </c>
      <c r="V33" s="407"/>
      <c r="W33" s="406" t="s">
        <v>195</v>
      </c>
      <c r="X33" s="406"/>
      <c r="Y33" s="406"/>
      <c r="Z33" s="406"/>
      <c r="AA33" s="406"/>
      <c r="AB33" s="406"/>
      <c r="AC33" s="406"/>
      <c r="AD33" s="406"/>
      <c r="AE33" s="406"/>
      <c r="AF33" s="406"/>
      <c r="AG33" s="406"/>
      <c r="AH33" s="406"/>
      <c r="AI33" s="406"/>
      <c r="AJ33" s="406"/>
      <c r="AK33" s="406"/>
      <c r="AL33" s="206"/>
      <c r="AM33" s="407" t="s">
        <v>194</v>
      </c>
      <c r="AN33" s="407"/>
      <c r="AO33" s="406" t="s">
        <v>195</v>
      </c>
      <c r="AP33" s="406"/>
      <c r="AQ33" s="406"/>
      <c r="AR33" s="406"/>
      <c r="AS33" s="406"/>
      <c r="AT33" s="406"/>
      <c r="AU33" s="406"/>
      <c r="AV33" s="406"/>
      <c r="AW33" s="406"/>
      <c r="AX33" s="406"/>
      <c r="AY33" s="406"/>
      <c r="AZ33" s="406"/>
      <c r="BA33" s="406"/>
      <c r="BB33" s="406"/>
      <c r="BC33" s="406"/>
      <c r="BD33" s="207"/>
      <c r="BE33" s="406" t="s">
        <v>196</v>
      </c>
      <c r="BF33" s="406"/>
      <c r="BG33" s="406" t="s">
        <v>197</v>
      </c>
      <c r="BH33" s="406"/>
      <c r="BI33" s="406"/>
      <c r="BJ33" s="406"/>
      <c r="BK33" s="406"/>
      <c r="BL33" s="406"/>
      <c r="BM33" s="406"/>
      <c r="BN33" s="406"/>
      <c r="BO33" s="406"/>
      <c r="BP33" s="406"/>
      <c r="BQ33" s="406"/>
      <c r="BR33" s="406"/>
      <c r="BS33" s="406"/>
      <c r="BT33" s="406"/>
      <c r="BU33" s="406"/>
      <c r="BV33" s="207"/>
      <c r="BW33" s="407" t="s">
        <v>196</v>
      </c>
      <c r="BX33" s="407"/>
      <c r="BY33" s="406" t="s">
        <v>198</v>
      </c>
      <c r="BZ33" s="406"/>
      <c r="CA33" s="406"/>
      <c r="CB33" s="406"/>
      <c r="CC33" s="406"/>
      <c r="CD33" s="406"/>
      <c r="CE33" s="406"/>
      <c r="CF33" s="406"/>
      <c r="CG33" s="406"/>
      <c r="CH33" s="406"/>
      <c r="CI33" s="406"/>
      <c r="CJ33" s="406"/>
      <c r="CK33" s="406"/>
      <c r="CL33" s="406"/>
      <c r="CM33" s="406"/>
      <c r="CN33" s="206"/>
      <c r="CO33" s="407" t="s">
        <v>194</v>
      </c>
      <c r="CP33" s="407"/>
      <c r="CQ33" s="406" t="s">
        <v>199</v>
      </c>
      <c r="CR33" s="406"/>
      <c r="CS33" s="406"/>
      <c r="CT33" s="406"/>
      <c r="CU33" s="406"/>
      <c r="CV33" s="406"/>
      <c r="CW33" s="406"/>
      <c r="CX33" s="406"/>
      <c r="CY33" s="406"/>
      <c r="CZ33" s="406"/>
      <c r="DA33" s="406"/>
      <c r="DB33" s="406"/>
      <c r="DC33" s="406"/>
      <c r="DD33" s="406"/>
      <c r="DE33" s="406"/>
      <c r="DF33" s="206"/>
      <c r="DG33" s="405" t="s">
        <v>200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長崎都市計画事業長与町土地区画整理事業特別会計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長与・時津環境施設組合（一般会計）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西彼中央土地開発公社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長崎県市町村総合事務組合（一般会計）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長崎県林業公社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長崎県市町村総合事務組合（市町村会館管理事業特別会計）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長崎県市町村総合事務組合（市町村会館馬町別館管理事業特別会計）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長崎県市町村総合事務組合（公平委員会特別会計）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長崎県市町村総合事務組合（行政不服審査会事業特別会計）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長崎県市町村総合事務組合（市町村交通災害共済事業特別会計）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長崎県後期高齢者医療広域連合（普通会計）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長崎県後期高齢者医療広域連合（事業会計）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201</v>
      </c>
      <c r="E46" s="400" t="s">
        <v>202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Xai87lhE+Noadvebu/n+YxE1spISDBHf1SU9yy+YeEo/kjwKSRCL6mNCZBDP/x4o5Z0lLPdO6i3THFF/v8g6Jg==" saltValue="CxaUAVjFKoZacARmijjW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573</v>
      </c>
      <c r="D34" s="1187"/>
      <c r="E34" s="1188"/>
      <c r="F34" s="32">
        <v>22.13</v>
      </c>
      <c r="G34" s="33">
        <v>22.01</v>
      </c>
      <c r="H34" s="33">
        <v>23.2</v>
      </c>
      <c r="I34" s="33">
        <v>22.61</v>
      </c>
      <c r="J34" s="34">
        <v>23.69</v>
      </c>
      <c r="K34" s="22"/>
      <c r="L34" s="22"/>
      <c r="M34" s="22"/>
      <c r="N34" s="22"/>
      <c r="O34" s="22"/>
      <c r="P34" s="22"/>
    </row>
    <row r="35" spans="1:16" ht="39" customHeight="1" x14ac:dyDescent="0.15">
      <c r="A35" s="22"/>
      <c r="B35" s="35"/>
      <c r="C35" s="1181" t="s">
        <v>574</v>
      </c>
      <c r="D35" s="1182"/>
      <c r="E35" s="1183"/>
      <c r="F35" s="36">
        <v>9.9700000000000006</v>
      </c>
      <c r="G35" s="37">
        <v>9.1300000000000008</v>
      </c>
      <c r="H35" s="37">
        <v>11.72</v>
      </c>
      <c r="I35" s="37">
        <v>13.68</v>
      </c>
      <c r="J35" s="38">
        <v>13.77</v>
      </c>
      <c r="K35" s="22"/>
      <c r="L35" s="22"/>
      <c r="M35" s="22"/>
      <c r="N35" s="22"/>
      <c r="O35" s="22"/>
      <c r="P35" s="22"/>
    </row>
    <row r="36" spans="1:16" ht="39" customHeight="1" x14ac:dyDescent="0.15">
      <c r="A36" s="22"/>
      <c r="B36" s="35"/>
      <c r="C36" s="1181" t="s">
        <v>575</v>
      </c>
      <c r="D36" s="1182"/>
      <c r="E36" s="1183"/>
      <c r="F36" s="36">
        <v>3.71</v>
      </c>
      <c r="G36" s="37">
        <v>3.73</v>
      </c>
      <c r="H36" s="37">
        <v>6.3</v>
      </c>
      <c r="I36" s="37">
        <v>8.4600000000000009</v>
      </c>
      <c r="J36" s="38">
        <v>11.05</v>
      </c>
      <c r="K36" s="22"/>
      <c r="L36" s="22"/>
      <c r="M36" s="22"/>
      <c r="N36" s="22"/>
      <c r="O36" s="22"/>
      <c r="P36" s="22"/>
    </row>
    <row r="37" spans="1:16" ht="39" customHeight="1" x14ac:dyDescent="0.15">
      <c r="A37" s="22"/>
      <c r="B37" s="35"/>
      <c r="C37" s="1181" t="s">
        <v>576</v>
      </c>
      <c r="D37" s="1182"/>
      <c r="E37" s="1183"/>
      <c r="F37" s="36">
        <v>0</v>
      </c>
      <c r="G37" s="37">
        <v>0.69</v>
      </c>
      <c r="H37" s="37">
        <v>0</v>
      </c>
      <c r="I37" s="37">
        <v>0</v>
      </c>
      <c r="J37" s="38">
        <v>9</v>
      </c>
      <c r="K37" s="22"/>
      <c r="L37" s="22"/>
      <c r="M37" s="22"/>
      <c r="N37" s="22"/>
      <c r="O37" s="22"/>
      <c r="P37" s="22"/>
    </row>
    <row r="38" spans="1:16" ht="39" customHeight="1" x14ac:dyDescent="0.15">
      <c r="A38" s="22"/>
      <c r="B38" s="35"/>
      <c r="C38" s="1181" t="s">
        <v>577</v>
      </c>
      <c r="D38" s="1182"/>
      <c r="E38" s="1183"/>
      <c r="F38" s="36">
        <v>5.37</v>
      </c>
      <c r="G38" s="37">
        <v>2.2799999999999998</v>
      </c>
      <c r="H38" s="37">
        <v>2.54</v>
      </c>
      <c r="I38" s="37">
        <v>3.04</v>
      </c>
      <c r="J38" s="38">
        <v>2.71</v>
      </c>
      <c r="K38" s="22"/>
      <c r="L38" s="22"/>
      <c r="M38" s="22"/>
      <c r="N38" s="22"/>
      <c r="O38" s="22"/>
      <c r="P38" s="22"/>
    </row>
    <row r="39" spans="1:16" ht="39" customHeight="1" x14ac:dyDescent="0.15">
      <c r="A39" s="22"/>
      <c r="B39" s="35"/>
      <c r="C39" s="1181" t="s">
        <v>578</v>
      </c>
      <c r="D39" s="1182"/>
      <c r="E39" s="1183"/>
      <c r="F39" s="36">
        <v>1.78</v>
      </c>
      <c r="G39" s="37">
        <v>1.28</v>
      </c>
      <c r="H39" s="37">
        <v>1.35</v>
      </c>
      <c r="I39" s="37">
        <v>1.29</v>
      </c>
      <c r="J39" s="38">
        <v>1.3</v>
      </c>
      <c r="K39" s="22"/>
      <c r="L39" s="22"/>
      <c r="M39" s="22"/>
      <c r="N39" s="22"/>
      <c r="O39" s="22"/>
      <c r="P39" s="22"/>
    </row>
    <row r="40" spans="1:16" ht="39" customHeight="1" x14ac:dyDescent="0.15">
      <c r="A40" s="22"/>
      <c r="B40" s="35"/>
      <c r="C40" s="1181" t="s">
        <v>579</v>
      </c>
      <c r="D40" s="1182"/>
      <c r="E40" s="1183"/>
      <c r="F40" s="36">
        <v>0.03</v>
      </c>
      <c r="G40" s="37">
        <v>0.01</v>
      </c>
      <c r="H40" s="37">
        <v>0.01</v>
      </c>
      <c r="I40" s="37">
        <v>0.01</v>
      </c>
      <c r="J40" s="38">
        <v>0.02</v>
      </c>
      <c r="K40" s="22"/>
      <c r="L40" s="22"/>
      <c r="M40" s="22"/>
      <c r="N40" s="22"/>
      <c r="O40" s="22"/>
      <c r="P40" s="22"/>
    </row>
    <row r="41" spans="1:16" ht="39" customHeight="1" x14ac:dyDescent="0.15">
      <c r="A41" s="22"/>
      <c r="B41" s="35"/>
      <c r="C41" s="1181" t="s">
        <v>580</v>
      </c>
      <c r="D41" s="1182"/>
      <c r="E41" s="1183"/>
      <c r="F41" s="36">
        <v>0.02</v>
      </c>
      <c r="G41" s="37">
        <v>0.01</v>
      </c>
      <c r="H41" s="37">
        <v>0.01</v>
      </c>
      <c r="I41" s="37">
        <v>0.01</v>
      </c>
      <c r="J41" s="38">
        <v>0.01</v>
      </c>
      <c r="K41" s="22"/>
      <c r="L41" s="22"/>
      <c r="M41" s="22"/>
      <c r="N41" s="22"/>
      <c r="O41" s="22"/>
      <c r="P41" s="22"/>
    </row>
    <row r="42" spans="1:16" ht="39" customHeight="1" x14ac:dyDescent="0.15">
      <c r="A42" s="22"/>
      <c r="B42" s="39"/>
      <c r="C42" s="1181" t="s">
        <v>581</v>
      </c>
      <c r="D42" s="1182"/>
      <c r="E42" s="1183"/>
      <c r="F42" s="36" t="s">
        <v>521</v>
      </c>
      <c r="G42" s="37" t="s">
        <v>521</v>
      </c>
      <c r="H42" s="37" t="s">
        <v>521</v>
      </c>
      <c r="I42" s="37" t="s">
        <v>521</v>
      </c>
      <c r="J42" s="38" t="s">
        <v>521</v>
      </c>
      <c r="K42" s="22"/>
      <c r="L42" s="22"/>
      <c r="M42" s="22"/>
      <c r="N42" s="22"/>
      <c r="O42" s="22"/>
      <c r="P42" s="22"/>
    </row>
    <row r="43" spans="1:16" ht="39" customHeight="1" thickBot="1" x14ac:dyDescent="0.2">
      <c r="A43" s="22"/>
      <c r="B43" s="40"/>
      <c r="C43" s="1184" t="s">
        <v>582</v>
      </c>
      <c r="D43" s="1185"/>
      <c r="E43" s="1186"/>
      <c r="F43" s="41" t="s">
        <v>521</v>
      </c>
      <c r="G43" s="42" t="s">
        <v>521</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OJxXSpeigk7iZM8XxVYudTYVVTr/Xgan92ptrANobTHp+4+UKFCOKaixwU5z+2QXEDX0fVa9rsJIT/ILOhAPA==" saltValue="20oAp5r0Ax0DY3NUmUxb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1394</v>
      </c>
      <c r="L45" s="60">
        <v>1364</v>
      </c>
      <c r="M45" s="60">
        <v>1356</v>
      </c>
      <c r="N45" s="60">
        <v>1356</v>
      </c>
      <c r="O45" s="61">
        <v>1353</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191" t="s">
        <v>14</v>
      </c>
      <c r="F48" s="1191"/>
      <c r="G48" s="1191"/>
      <c r="H48" s="1191"/>
      <c r="I48" s="1191"/>
      <c r="J48" s="1192"/>
      <c r="K48" s="63">
        <v>141</v>
      </c>
      <c r="L48" s="64">
        <v>120</v>
      </c>
      <c r="M48" s="64">
        <v>97</v>
      </c>
      <c r="N48" s="64">
        <v>77</v>
      </c>
      <c r="O48" s="65">
        <v>59</v>
      </c>
      <c r="P48" s="48"/>
      <c r="Q48" s="48"/>
      <c r="R48" s="48"/>
      <c r="S48" s="48"/>
      <c r="T48" s="48"/>
      <c r="U48" s="48"/>
    </row>
    <row r="49" spans="1:21" ht="30.75" customHeight="1" x14ac:dyDescent="0.15">
      <c r="A49" s="48"/>
      <c r="B49" s="1214"/>
      <c r="C49" s="1215"/>
      <c r="D49" s="62"/>
      <c r="E49" s="1191" t="s">
        <v>15</v>
      </c>
      <c r="F49" s="1191"/>
      <c r="G49" s="1191"/>
      <c r="H49" s="1191"/>
      <c r="I49" s="1191"/>
      <c r="J49" s="1192"/>
      <c r="K49" s="63">
        <v>99</v>
      </c>
      <c r="L49" s="64">
        <v>99</v>
      </c>
      <c r="M49" s="64">
        <v>104</v>
      </c>
      <c r="N49" s="64">
        <v>101</v>
      </c>
      <c r="O49" s="65">
        <v>105</v>
      </c>
      <c r="P49" s="48"/>
      <c r="Q49" s="48"/>
      <c r="R49" s="48"/>
      <c r="S49" s="48"/>
      <c r="T49" s="48"/>
      <c r="U49" s="48"/>
    </row>
    <row r="50" spans="1:21" ht="30.75" customHeight="1" x14ac:dyDescent="0.15">
      <c r="A50" s="48"/>
      <c r="B50" s="1214"/>
      <c r="C50" s="1215"/>
      <c r="D50" s="62"/>
      <c r="E50" s="1191" t="s">
        <v>16</v>
      </c>
      <c r="F50" s="1191"/>
      <c r="G50" s="1191"/>
      <c r="H50" s="1191"/>
      <c r="I50" s="1191"/>
      <c r="J50" s="1192"/>
      <c r="K50" s="63">
        <v>108</v>
      </c>
      <c r="L50" s="64">
        <v>104</v>
      </c>
      <c r="M50" s="64">
        <v>114</v>
      </c>
      <c r="N50" s="64">
        <v>254</v>
      </c>
      <c r="O50" s="65">
        <v>29</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521</v>
      </c>
      <c r="L51" s="64" t="s">
        <v>521</v>
      </c>
      <c r="M51" s="64">
        <v>0</v>
      </c>
      <c r="N51" s="64" t="s">
        <v>521</v>
      </c>
      <c r="O51" s="65" t="s">
        <v>521</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1217</v>
      </c>
      <c r="L52" s="64">
        <v>1187</v>
      </c>
      <c r="M52" s="64">
        <v>1200</v>
      </c>
      <c r="N52" s="64">
        <v>1185</v>
      </c>
      <c r="O52" s="65">
        <v>1139</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525</v>
      </c>
      <c r="L53" s="69">
        <v>500</v>
      </c>
      <c r="M53" s="69">
        <v>471</v>
      </c>
      <c r="N53" s="69">
        <v>603</v>
      </c>
      <c r="O53" s="70">
        <v>407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97" t="s">
        <v>25</v>
      </c>
      <c r="C58" s="1198"/>
      <c r="D58" s="1203" t="s">
        <v>26</v>
      </c>
      <c r="E58" s="1204"/>
      <c r="F58" s="1204"/>
      <c r="G58" s="1204"/>
      <c r="H58" s="1204"/>
      <c r="I58" s="1204"/>
      <c r="J58" s="1205"/>
      <c r="K58" s="83" t="s">
        <v>607</v>
      </c>
      <c r="L58" s="84" t="s">
        <v>607</v>
      </c>
      <c r="M58" s="84" t="s">
        <v>607</v>
      </c>
      <c r="N58" s="84" t="s">
        <v>607</v>
      </c>
      <c r="O58" s="85" t="s">
        <v>607</v>
      </c>
    </row>
    <row r="59" spans="1:21" ht="31.5" customHeight="1" x14ac:dyDescent="0.15">
      <c r="B59" s="1199"/>
      <c r="C59" s="1200"/>
      <c r="D59" s="1206" t="s">
        <v>27</v>
      </c>
      <c r="E59" s="1207"/>
      <c r="F59" s="1207"/>
      <c r="G59" s="1207"/>
      <c r="H59" s="1207"/>
      <c r="I59" s="1207"/>
      <c r="J59" s="1208"/>
      <c r="K59" s="86" t="s">
        <v>607</v>
      </c>
      <c r="L59" s="87" t="s">
        <v>607</v>
      </c>
      <c r="M59" s="87" t="s">
        <v>607</v>
      </c>
      <c r="N59" s="87" t="s">
        <v>607</v>
      </c>
      <c r="O59" s="88" t="s">
        <v>607</v>
      </c>
    </row>
    <row r="60" spans="1:21" ht="31.5" customHeight="1" thickBot="1" x14ac:dyDescent="0.2">
      <c r="B60" s="1201"/>
      <c r="C60" s="1202"/>
      <c r="D60" s="1209" t="s">
        <v>28</v>
      </c>
      <c r="E60" s="1210"/>
      <c r="F60" s="1210"/>
      <c r="G60" s="1210"/>
      <c r="H60" s="1210"/>
      <c r="I60" s="1210"/>
      <c r="J60" s="1211"/>
      <c r="K60" s="89" t="s">
        <v>607</v>
      </c>
      <c r="L60" s="90" t="s">
        <v>607</v>
      </c>
      <c r="M60" s="90" t="s">
        <v>607</v>
      </c>
      <c r="N60" s="90" t="s">
        <v>607</v>
      </c>
      <c r="O60" s="91" t="s">
        <v>607</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laVDlHo3Jr9RslU17TBAcVDxvWgCvvOhLXVT+Tw9b/YiX+tXmRkCM+KbAW9W4Kv5rSrjihSdZegyc6VCwwvWEA==" saltValue="rjVvTbsJMAAjICZcp4uH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232" t="s">
        <v>31</v>
      </c>
      <c r="C41" s="1233"/>
      <c r="D41" s="105"/>
      <c r="E41" s="1234" t="s">
        <v>32</v>
      </c>
      <c r="F41" s="1234"/>
      <c r="G41" s="1234"/>
      <c r="H41" s="1235"/>
      <c r="I41" s="355">
        <v>13685</v>
      </c>
      <c r="J41" s="356">
        <v>13460</v>
      </c>
      <c r="K41" s="356">
        <v>13305</v>
      </c>
      <c r="L41" s="356">
        <v>13474</v>
      </c>
      <c r="M41" s="357">
        <v>13042</v>
      </c>
    </row>
    <row r="42" spans="2:13" ht="27.75" customHeight="1" x14ac:dyDescent="0.15">
      <c r="B42" s="1222"/>
      <c r="C42" s="1223"/>
      <c r="D42" s="106"/>
      <c r="E42" s="1226" t="s">
        <v>33</v>
      </c>
      <c r="F42" s="1226"/>
      <c r="G42" s="1226"/>
      <c r="H42" s="1227"/>
      <c r="I42" s="358">
        <v>1153</v>
      </c>
      <c r="J42" s="359">
        <v>1050</v>
      </c>
      <c r="K42" s="359">
        <v>939</v>
      </c>
      <c r="L42" s="359">
        <v>689</v>
      </c>
      <c r="M42" s="360">
        <v>661</v>
      </c>
    </row>
    <row r="43" spans="2:13" ht="27.75" customHeight="1" x14ac:dyDescent="0.15">
      <c r="B43" s="1222"/>
      <c r="C43" s="1223"/>
      <c r="D43" s="106"/>
      <c r="E43" s="1226" t="s">
        <v>34</v>
      </c>
      <c r="F43" s="1226"/>
      <c r="G43" s="1226"/>
      <c r="H43" s="1227"/>
      <c r="I43" s="358">
        <v>891</v>
      </c>
      <c r="J43" s="359">
        <v>659</v>
      </c>
      <c r="K43" s="359">
        <v>596</v>
      </c>
      <c r="L43" s="359">
        <v>533</v>
      </c>
      <c r="M43" s="360">
        <v>459</v>
      </c>
    </row>
    <row r="44" spans="2:13" ht="27.75" customHeight="1" x14ac:dyDescent="0.15">
      <c r="B44" s="1222"/>
      <c r="C44" s="1223"/>
      <c r="D44" s="106"/>
      <c r="E44" s="1226" t="s">
        <v>35</v>
      </c>
      <c r="F44" s="1226"/>
      <c r="G44" s="1226"/>
      <c r="H44" s="1227"/>
      <c r="I44" s="358">
        <v>1315</v>
      </c>
      <c r="J44" s="359">
        <v>1187</v>
      </c>
      <c r="K44" s="359">
        <v>1059</v>
      </c>
      <c r="L44" s="359">
        <v>930</v>
      </c>
      <c r="M44" s="360">
        <v>799</v>
      </c>
    </row>
    <row r="45" spans="2:13" ht="27.75" customHeight="1" x14ac:dyDescent="0.15">
      <c r="B45" s="1222"/>
      <c r="C45" s="1223"/>
      <c r="D45" s="106"/>
      <c r="E45" s="1226" t="s">
        <v>36</v>
      </c>
      <c r="F45" s="1226"/>
      <c r="G45" s="1226"/>
      <c r="H45" s="1227"/>
      <c r="I45" s="358">
        <v>474</v>
      </c>
      <c r="J45" s="359">
        <v>382</v>
      </c>
      <c r="K45" s="359">
        <v>274</v>
      </c>
      <c r="L45" s="359">
        <v>420</v>
      </c>
      <c r="M45" s="360">
        <v>328</v>
      </c>
    </row>
    <row r="46" spans="2:13" ht="27.75" customHeight="1" x14ac:dyDescent="0.15">
      <c r="B46" s="1222"/>
      <c r="C46" s="1223"/>
      <c r="D46" s="107"/>
      <c r="E46" s="1226" t="s">
        <v>37</v>
      </c>
      <c r="F46" s="1226"/>
      <c r="G46" s="1226"/>
      <c r="H46" s="1227"/>
      <c r="I46" s="358">
        <v>2</v>
      </c>
      <c r="J46" s="359">
        <v>2</v>
      </c>
      <c r="K46" s="359">
        <v>1</v>
      </c>
      <c r="L46" s="359">
        <v>1</v>
      </c>
      <c r="M46" s="360">
        <v>1</v>
      </c>
    </row>
    <row r="47" spans="2:13" ht="27.75" customHeight="1" x14ac:dyDescent="0.15">
      <c r="B47" s="1222"/>
      <c r="C47" s="1223"/>
      <c r="D47" s="108"/>
      <c r="E47" s="1236" t="s">
        <v>38</v>
      </c>
      <c r="F47" s="1237"/>
      <c r="G47" s="1237"/>
      <c r="H47" s="1238"/>
      <c r="I47" s="358" t="s">
        <v>521</v>
      </c>
      <c r="J47" s="359" t="s">
        <v>521</v>
      </c>
      <c r="K47" s="359" t="s">
        <v>521</v>
      </c>
      <c r="L47" s="359" t="s">
        <v>521</v>
      </c>
      <c r="M47" s="360" t="s">
        <v>521</v>
      </c>
    </row>
    <row r="48" spans="2:13" ht="27.75" customHeight="1" x14ac:dyDescent="0.15">
      <c r="B48" s="1222"/>
      <c r="C48" s="1223"/>
      <c r="D48" s="106"/>
      <c r="E48" s="1226" t="s">
        <v>39</v>
      </c>
      <c r="F48" s="1226"/>
      <c r="G48" s="1226"/>
      <c r="H48" s="1227"/>
      <c r="I48" s="358" t="s">
        <v>521</v>
      </c>
      <c r="J48" s="359" t="s">
        <v>521</v>
      </c>
      <c r="K48" s="359" t="s">
        <v>521</v>
      </c>
      <c r="L48" s="359" t="s">
        <v>521</v>
      </c>
      <c r="M48" s="360" t="s">
        <v>521</v>
      </c>
    </row>
    <row r="49" spans="2:13" ht="27.75" customHeight="1" x14ac:dyDescent="0.15">
      <c r="B49" s="1224"/>
      <c r="C49" s="1225"/>
      <c r="D49" s="106"/>
      <c r="E49" s="1226" t="s">
        <v>40</v>
      </c>
      <c r="F49" s="1226"/>
      <c r="G49" s="1226"/>
      <c r="H49" s="1227"/>
      <c r="I49" s="358" t="s">
        <v>521</v>
      </c>
      <c r="J49" s="359" t="s">
        <v>521</v>
      </c>
      <c r="K49" s="359" t="s">
        <v>521</v>
      </c>
      <c r="L49" s="359" t="s">
        <v>521</v>
      </c>
      <c r="M49" s="360" t="s">
        <v>521</v>
      </c>
    </row>
    <row r="50" spans="2:13" ht="27.75" customHeight="1" x14ac:dyDescent="0.15">
      <c r="B50" s="1220" t="s">
        <v>41</v>
      </c>
      <c r="C50" s="1221"/>
      <c r="D50" s="109"/>
      <c r="E50" s="1226" t="s">
        <v>42</v>
      </c>
      <c r="F50" s="1226"/>
      <c r="G50" s="1226"/>
      <c r="H50" s="1227"/>
      <c r="I50" s="358">
        <v>3964</v>
      </c>
      <c r="J50" s="359">
        <v>4271</v>
      </c>
      <c r="K50" s="359">
        <v>4499</v>
      </c>
      <c r="L50" s="359">
        <v>5122</v>
      </c>
      <c r="M50" s="360">
        <v>6027</v>
      </c>
    </row>
    <row r="51" spans="2:13" ht="27.75" customHeight="1" x14ac:dyDescent="0.15">
      <c r="B51" s="1222"/>
      <c r="C51" s="1223"/>
      <c r="D51" s="106"/>
      <c r="E51" s="1226" t="s">
        <v>43</v>
      </c>
      <c r="F51" s="1226"/>
      <c r="G51" s="1226"/>
      <c r="H51" s="1227"/>
      <c r="I51" s="358">
        <v>1423</v>
      </c>
      <c r="J51" s="359">
        <v>1281</v>
      </c>
      <c r="K51" s="359">
        <v>1370</v>
      </c>
      <c r="L51" s="359">
        <v>1266</v>
      </c>
      <c r="M51" s="360">
        <v>1591</v>
      </c>
    </row>
    <row r="52" spans="2:13" ht="27.75" customHeight="1" x14ac:dyDescent="0.15">
      <c r="B52" s="1224"/>
      <c r="C52" s="1225"/>
      <c r="D52" s="106"/>
      <c r="E52" s="1226" t="s">
        <v>44</v>
      </c>
      <c r="F52" s="1226"/>
      <c r="G52" s="1226"/>
      <c r="H52" s="1227"/>
      <c r="I52" s="358">
        <v>11154</v>
      </c>
      <c r="J52" s="359">
        <v>10823</v>
      </c>
      <c r="K52" s="359">
        <v>10735</v>
      </c>
      <c r="L52" s="359">
        <v>10557</v>
      </c>
      <c r="M52" s="360">
        <v>9999</v>
      </c>
    </row>
    <row r="53" spans="2:13" ht="27.75" customHeight="1" thickBot="1" x14ac:dyDescent="0.2">
      <c r="B53" s="1228" t="s">
        <v>45</v>
      </c>
      <c r="C53" s="1229"/>
      <c r="D53" s="110"/>
      <c r="E53" s="1230" t="s">
        <v>46</v>
      </c>
      <c r="F53" s="1230"/>
      <c r="G53" s="1230"/>
      <c r="H53" s="1231"/>
      <c r="I53" s="361">
        <v>979</v>
      </c>
      <c r="J53" s="362">
        <v>366</v>
      </c>
      <c r="K53" s="362">
        <v>-430</v>
      </c>
      <c r="L53" s="362">
        <v>-898</v>
      </c>
      <c r="M53" s="363">
        <v>-2327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u10emBbr+A9NBSVO9c+0d38eiEW84O/QmTYNxIYsE6bRGk6cW5qPXM677jGgaH9yr3xwImd1oHStPnabPektQg==" saltValue="RpVoS+hfYz+mwOzTgwFa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49</v>
      </c>
      <c r="D55" s="1247"/>
      <c r="E55" s="1248"/>
      <c r="F55" s="122">
        <v>1500</v>
      </c>
      <c r="G55" s="122">
        <v>1482</v>
      </c>
      <c r="H55" s="123">
        <v>1786</v>
      </c>
    </row>
    <row r="56" spans="2:8" ht="52.5" customHeight="1" x14ac:dyDescent="0.15">
      <c r="B56" s="124"/>
      <c r="C56" s="1249" t="s">
        <v>50</v>
      </c>
      <c r="D56" s="1249"/>
      <c r="E56" s="1250"/>
      <c r="F56" s="125">
        <v>1342</v>
      </c>
      <c r="G56" s="125">
        <v>1769</v>
      </c>
      <c r="H56" s="126">
        <v>1869</v>
      </c>
    </row>
    <row r="57" spans="2:8" ht="53.25" customHeight="1" x14ac:dyDescent="0.15">
      <c r="B57" s="124"/>
      <c r="C57" s="1251" t="s">
        <v>51</v>
      </c>
      <c r="D57" s="1251"/>
      <c r="E57" s="1252"/>
      <c r="F57" s="127">
        <v>771</v>
      </c>
      <c r="G57" s="127">
        <v>875</v>
      </c>
      <c r="H57" s="128">
        <v>1184</v>
      </c>
    </row>
    <row r="58" spans="2:8" ht="45.75" customHeight="1" x14ac:dyDescent="0.15">
      <c r="B58" s="129"/>
      <c r="C58" s="1239" t="s">
        <v>589</v>
      </c>
      <c r="D58" s="1240"/>
      <c r="E58" s="1241"/>
      <c r="F58" s="130">
        <v>397</v>
      </c>
      <c r="G58" s="130">
        <v>497</v>
      </c>
      <c r="H58" s="131">
        <v>797</v>
      </c>
    </row>
    <row r="59" spans="2:8" ht="45.75" customHeight="1" x14ac:dyDescent="0.15">
      <c r="B59" s="129"/>
      <c r="C59" s="1239" t="s">
        <v>590</v>
      </c>
      <c r="D59" s="1240"/>
      <c r="E59" s="1241"/>
      <c r="F59" s="130">
        <v>126</v>
      </c>
      <c r="G59" s="130">
        <v>126</v>
      </c>
      <c r="H59" s="131">
        <v>126</v>
      </c>
    </row>
    <row r="60" spans="2:8" ht="45.75" customHeight="1" x14ac:dyDescent="0.15">
      <c r="B60" s="129"/>
      <c r="C60" s="1239" t="s">
        <v>591</v>
      </c>
      <c r="D60" s="1240"/>
      <c r="E60" s="1241"/>
      <c r="F60" s="130">
        <v>105</v>
      </c>
      <c r="G60" s="130">
        <v>106</v>
      </c>
      <c r="H60" s="131">
        <v>112</v>
      </c>
    </row>
    <row r="61" spans="2:8" ht="45.75" customHeight="1" x14ac:dyDescent="0.15">
      <c r="B61" s="129"/>
      <c r="C61" s="1239" t="s">
        <v>592</v>
      </c>
      <c r="D61" s="1240"/>
      <c r="E61" s="1241"/>
      <c r="F61" s="130">
        <v>81</v>
      </c>
      <c r="G61" s="130">
        <v>81</v>
      </c>
      <c r="H61" s="131">
        <v>81</v>
      </c>
    </row>
    <row r="62" spans="2:8" ht="45.75" customHeight="1" thickBot="1" x14ac:dyDescent="0.2">
      <c r="B62" s="132"/>
      <c r="C62" s="1242" t="s">
        <v>593</v>
      </c>
      <c r="D62" s="1243"/>
      <c r="E62" s="1244"/>
      <c r="F62" s="133">
        <v>42</v>
      </c>
      <c r="G62" s="133">
        <v>41</v>
      </c>
      <c r="H62" s="134">
        <v>41</v>
      </c>
    </row>
    <row r="63" spans="2:8" ht="52.5" customHeight="1" thickBot="1" x14ac:dyDescent="0.2">
      <c r="B63" s="135"/>
      <c r="C63" s="1245" t="s">
        <v>52</v>
      </c>
      <c r="D63" s="1245"/>
      <c r="E63" s="1246"/>
      <c r="F63" s="136">
        <v>3613</v>
      </c>
      <c r="G63" s="136">
        <v>4126</v>
      </c>
      <c r="H63" s="137">
        <v>4839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iBHOqBxQlkoxy10tKBuAyRSL9FGaNfqWmq/FuOEBhG1dkzYXznj2c7e2qvvV7cRsUPbhbJQf81uVmhZI6EwSBg==" saltValue="RpzNT8q7sx9Hv5Xzs/ze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47759-2B9A-47F5-9697-C3520B28D1B5}">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563</v>
      </c>
      <c r="BQ50" s="1258"/>
      <c r="BR50" s="1258"/>
      <c r="BS50" s="1258"/>
      <c r="BT50" s="1258"/>
      <c r="BU50" s="1258"/>
      <c r="BV50" s="1258"/>
      <c r="BW50" s="1258"/>
      <c r="BX50" s="1258" t="s">
        <v>564</v>
      </c>
      <c r="BY50" s="1258"/>
      <c r="BZ50" s="1258"/>
      <c r="CA50" s="1258"/>
      <c r="CB50" s="1258"/>
      <c r="CC50" s="1258"/>
      <c r="CD50" s="1258"/>
      <c r="CE50" s="1258"/>
      <c r="CF50" s="1258" t="s">
        <v>565</v>
      </c>
      <c r="CG50" s="1258"/>
      <c r="CH50" s="1258"/>
      <c r="CI50" s="1258"/>
      <c r="CJ50" s="1258"/>
      <c r="CK50" s="1258"/>
      <c r="CL50" s="1258"/>
      <c r="CM50" s="1258"/>
      <c r="CN50" s="1258" t="s">
        <v>566</v>
      </c>
      <c r="CO50" s="1258"/>
      <c r="CP50" s="1258"/>
      <c r="CQ50" s="1258"/>
      <c r="CR50" s="1258"/>
      <c r="CS50" s="1258"/>
      <c r="CT50" s="1258"/>
      <c r="CU50" s="1258"/>
      <c r="CV50" s="1258" t="s">
        <v>567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612</v>
      </c>
      <c r="AO51" s="1256"/>
      <c r="AP51" s="1256"/>
      <c r="AQ51" s="1256"/>
      <c r="AR51" s="1256"/>
      <c r="AS51" s="1256"/>
      <c r="AT51" s="1256"/>
      <c r="AU51" s="1256"/>
      <c r="AV51" s="1256"/>
      <c r="AW51" s="1256"/>
      <c r="AX51" s="1256"/>
      <c r="AY51" s="1256"/>
      <c r="AZ51" s="1256"/>
      <c r="BA51" s="1256"/>
      <c r="BB51" s="1256" t="s">
        <v>613</v>
      </c>
      <c r="BC51" s="1256"/>
      <c r="BD51" s="1256"/>
      <c r="BE51" s="1256"/>
      <c r="BF51" s="1256"/>
      <c r="BG51" s="1256"/>
      <c r="BH51" s="1256"/>
      <c r="BI51" s="1256"/>
      <c r="BJ51" s="1256"/>
      <c r="BK51" s="1256"/>
      <c r="BL51" s="1256"/>
      <c r="BM51" s="1256"/>
      <c r="BN51" s="1256"/>
      <c r="BO51" s="1256"/>
      <c r="BP51" s="1253">
        <v>14.7</v>
      </c>
      <c r="BQ51" s="1253"/>
      <c r="BR51" s="1253"/>
      <c r="BS51" s="1253"/>
      <c r="BT51" s="1253"/>
      <c r="BU51" s="1253"/>
      <c r="BV51" s="1253"/>
      <c r="BW51" s="1253"/>
      <c r="BX51" s="1253">
        <v>5.4</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614</v>
      </c>
      <c r="BC53" s="1256"/>
      <c r="BD53" s="1256"/>
      <c r="BE53" s="1256"/>
      <c r="BF53" s="1256"/>
      <c r="BG53" s="1256"/>
      <c r="BH53" s="1256"/>
      <c r="BI53" s="1256"/>
      <c r="BJ53" s="1256"/>
      <c r="BK53" s="1256"/>
      <c r="BL53" s="1256"/>
      <c r="BM53" s="1256"/>
      <c r="BN53" s="1256"/>
      <c r="BO53" s="1256"/>
      <c r="BP53" s="1253">
        <v>76.5</v>
      </c>
      <c r="BQ53" s="1253"/>
      <c r="BR53" s="1253"/>
      <c r="BS53" s="1253"/>
      <c r="BT53" s="1253"/>
      <c r="BU53" s="1253"/>
      <c r="BV53" s="1253"/>
      <c r="BW53" s="1253"/>
      <c r="BX53" s="1253">
        <v>77.099999999999994</v>
      </c>
      <c r="BY53" s="1253"/>
      <c r="BZ53" s="1253"/>
      <c r="CA53" s="1253"/>
      <c r="CB53" s="1253"/>
      <c r="CC53" s="1253"/>
      <c r="CD53" s="1253"/>
      <c r="CE53" s="1253"/>
      <c r="CF53" s="1253">
        <v>78</v>
      </c>
      <c r="CG53" s="1253"/>
      <c r="CH53" s="1253"/>
      <c r="CI53" s="1253"/>
      <c r="CJ53" s="1253"/>
      <c r="CK53" s="1253"/>
      <c r="CL53" s="1253"/>
      <c r="CM53" s="1253"/>
      <c r="CN53" s="1253">
        <v>78.900000000000006</v>
      </c>
      <c r="CO53" s="1253"/>
      <c r="CP53" s="1253"/>
      <c r="CQ53" s="1253"/>
      <c r="CR53" s="1253"/>
      <c r="CS53" s="1253"/>
      <c r="CT53" s="1253"/>
      <c r="CU53" s="1253"/>
      <c r="CV53" s="1253">
        <v>79.599999999999994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615</v>
      </c>
      <c r="AO55" s="1258"/>
      <c r="AP55" s="1258"/>
      <c r="AQ55" s="1258"/>
      <c r="AR55" s="1258"/>
      <c r="AS55" s="1258"/>
      <c r="AT55" s="1258"/>
      <c r="AU55" s="1258"/>
      <c r="AV55" s="1258"/>
      <c r="AW55" s="1258"/>
      <c r="AX55" s="1258"/>
      <c r="AY55" s="1258"/>
      <c r="AZ55" s="1258"/>
      <c r="BA55" s="1258"/>
      <c r="BB55" s="1256" t="s">
        <v>613</v>
      </c>
      <c r="BC55" s="1256"/>
      <c r="BD55" s="1256"/>
      <c r="BE55" s="1256"/>
      <c r="BF55" s="1256"/>
      <c r="BG55" s="1256"/>
      <c r="BH55" s="1256"/>
      <c r="BI55" s="1256"/>
      <c r="BJ55" s="1256"/>
      <c r="BK55" s="1256"/>
      <c r="BL55" s="1256"/>
      <c r="BM55" s="1256"/>
      <c r="BN55" s="1256"/>
      <c r="BO55" s="1256"/>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614</v>
      </c>
      <c r="BC57" s="1256"/>
      <c r="BD57" s="1256"/>
      <c r="BE57" s="1256"/>
      <c r="BF57" s="1256"/>
      <c r="BG57" s="1256"/>
      <c r="BH57" s="1256"/>
      <c r="BI57" s="1256"/>
      <c r="BJ57" s="1256"/>
      <c r="BK57" s="1256"/>
      <c r="BL57" s="1256"/>
      <c r="BM57" s="1256"/>
      <c r="BN57" s="1256"/>
      <c r="BO57" s="1256"/>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616</v>
      </c>
    </row>
    <row r="64" spans="1:109" x14ac:dyDescent="0.1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617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563</v>
      </c>
      <c r="BQ72" s="1258"/>
      <c r="BR72" s="1258"/>
      <c r="BS72" s="1258"/>
      <c r="BT72" s="1258"/>
      <c r="BU72" s="1258"/>
      <c r="BV72" s="1258"/>
      <c r="BW72" s="1258"/>
      <c r="BX72" s="1258" t="s">
        <v>564</v>
      </c>
      <c r="BY72" s="1258"/>
      <c r="BZ72" s="1258"/>
      <c r="CA72" s="1258"/>
      <c r="CB72" s="1258"/>
      <c r="CC72" s="1258"/>
      <c r="CD72" s="1258"/>
      <c r="CE72" s="1258"/>
      <c r="CF72" s="1258" t="s">
        <v>565</v>
      </c>
      <c r="CG72" s="1258"/>
      <c r="CH72" s="1258"/>
      <c r="CI72" s="1258"/>
      <c r="CJ72" s="1258"/>
      <c r="CK72" s="1258"/>
      <c r="CL72" s="1258"/>
      <c r="CM72" s="1258"/>
      <c r="CN72" s="1258" t="s">
        <v>566</v>
      </c>
      <c r="CO72" s="1258"/>
      <c r="CP72" s="1258"/>
      <c r="CQ72" s="1258"/>
      <c r="CR72" s="1258"/>
      <c r="CS72" s="1258"/>
      <c r="CT72" s="1258"/>
      <c r="CU72" s="1258"/>
      <c r="CV72" s="1258" t="s">
        <v>567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612</v>
      </c>
      <c r="AO73" s="1256"/>
      <c r="AP73" s="1256"/>
      <c r="AQ73" s="1256"/>
      <c r="AR73" s="1256"/>
      <c r="AS73" s="1256"/>
      <c r="AT73" s="1256"/>
      <c r="AU73" s="1256"/>
      <c r="AV73" s="1256"/>
      <c r="AW73" s="1256"/>
      <c r="AX73" s="1256"/>
      <c r="AY73" s="1256"/>
      <c r="AZ73" s="1256"/>
      <c r="BA73" s="1256"/>
      <c r="BB73" s="1256" t="s">
        <v>613</v>
      </c>
      <c r="BC73" s="1256"/>
      <c r="BD73" s="1256"/>
      <c r="BE73" s="1256"/>
      <c r="BF73" s="1256"/>
      <c r="BG73" s="1256"/>
      <c r="BH73" s="1256"/>
      <c r="BI73" s="1256"/>
      <c r="BJ73" s="1256"/>
      <c r="BK73" s="1256"/>
      <c r="BL73" s="1256"/>
      <c r="BM73" s="1256"/>
      <c r="BN73" s="1256"/>
      <c r="BO73" s="1256"/>
      <c r="BP73" s="1253">
        <v>14.7</v>
      </c>
      <c r="BQ73" s="1253"/>
      <c r="BR73" s="1253"/>
      <c r="BS73" s="1253"/>
      <c r="BT73" s="1253"/>
      <c r="BU73" s="1253"/>
      <c r="BV73" s="1253"/>
      <c r="BW73" s="1253"/>
      <c r="BX73" s="1253">
        <v>5.4</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618</v>
      </c>
      <c r="BC75" s="1256"/>
      <c r="BD75" s="1256"/>
      <c r="BE75" s="1256"/>
      <c r="BF75" s="1256"/>
      <c r="BG75" s="1256"/>
      <c r="BH75" s="1256"/>
      <c r="BI75" s="1256"/>
      <c r="BJ75" s="1256"/>
      <c r="BK75" s="1256"/>
      <c r="BL75" s="1256"/>
      <c r="BM75" s="1256"/>
      <c r="BN75" s="1256"/>
      <c r="BO75" s="1256"/>
      <c r="BP75" s="1253">
        <v>7.2</v>
      </c>
      <c r="BQ75" s="1253"/>
      <c r="BR75" s="1253"/>
      <c r="BS75" s="1253"/>
      <c r="BT75" s="1253"/>
      <c r="BU75" s="1253"/>
      <c r="BV75" s="1253"/>
      <c r="BW75" s="1253"/>
      <c r="BX75" s="1253">
        <v>7.5</v>
      </c>
      <c r="BY75" s="1253"/>
      <c r="BZ75" s="1253"/>
      <c r="CA75" s="1253"/>
      <c r="CB75" s="1253"/>
      <c r="CC75" s="1253"/>
      <c r="CD75" s="1253"/>
      <c r="CE75" s="1253"/>
      <c r="CF75" s="1253">
        <v>7.3</v>
      </c>
      <c r="CG75" s="1253"/>
      <c r="CH75" s="1253"/>
      <c r="CI75" s="1253"/>
      <c r="CJ75" s="1253"/>
      <c r="CK75" s="1253"/>
      <c r="CL75" s="1253"/>
      <c r="CM75" s="1253"/>
      <c r="CN75" s="1253">
        <v>7.4</v>
      </c>
      <c r="CO75" s="1253"/>
      <c r="CP75" s="1253"/>
      <c r="CQ75" s="1253"/>
      <c r="CR75" s="1253"/>
      <c r="CS75" s="1253"/>
      <c r="CT75" s="1253"/>
      <c r="CU75" s="1253"/>
      <c r="CV75" s="1253">
        <v>6.7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615</v>
      </c>
      <c r="AO77" s="1258"/>
      <c r="AP77" s="1258"/>
      <c r="AQ77" s="1258"/>
      <c r="AR77" s="1258"/>
      <c r="AS77" s="1258"/>
      <c r="AT77" s="1258"/>
      <c r="AU77" s="1258"/>
      <c r="AV77" s="1258"/>
      <c r="AW77" s="1258"/>
      <c r="AX77" s="1258"/>
      <c r="AY77" s="1258"/>
      <c r="AZ77" s="1258"/>
      <c r="BA77" s="1258"/>
      <c r="BB77" s="1256" t="s">
        <v>613</v>
      </c>
      <c r="BC77" s="1256"/>
      <c r="BD77" s="1256"/>
      <c r="BE77" s="1256"/>
      <c r="BF77" s="1256"/>
      <c r="BG77" s="1256"/>
      <c r="BH77" s="1256"/>
      <c r="BI77" s="1256"/>
      <c r="BJ77" s="1256"/>
      <c r="BK77" s="1256"/>
      <c r="BL77" s="1256"/>
      <c r="BM77" s="1256"/>
      <c r="BN77" s="1256"/>
      <c r="BO77" s="1256"/>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618</v>
      </c>
      <c r="BC79" s="1256"/>
      <c r="BD79" s="1256"/>
      <c r="BE79" s="1256"/>
      <c r="BF79" s="1256"/>
      <c r="BG79" s="1256"/>
      <c r="BH79" s="1256"/>
      <c r="BI79" s="1256"/>
      <c r="BJ79" s="1256"/>
      <c r="BK79" s="1256"/>
      <c r="BL79" s="1256"/>
      <c r="BM79" s="1256"/>
      <c r="BN79" s="1256"/>
      <c r="BO79" s="1256"/>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y8ooXtvPtDgt1nO88oQP01IWoniCrWnIXVFhtrGgywEqTmiujJ64kJkvzOg/+qFFGZpEFp5sCq2d1TpBO6g1Q==" saltValue="2aO19arcI4/Mq02WRjbK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BC91F-D77D-4FB6-9822-F25463E37C9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9HHHhnYWdOms/fKH4UnPD09Vhuz8GA/+JEBxQYp10ypyj/KxPjd5tOHtFlGEdjNw3A8bKu+Df2NZca44qy6+jg==" saltValue="BMWkzc+ADcmvoNmo8Op7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47D63-58B6-4330-A5F3-EF8600FF814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UlIxyBbNlv5yNBY/a8ZyiVR3J1VyvHZRJkygBPqK9LoETZpvCB9v9wc24UH08xvVKoxv7DChYhtVuZC/hYmJsQ==" saltValue="DT7dm3gsN8CRElyv503f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28420</v>
      </c>
      <c r="E3" s="156"/>
      <c r="F3" s="157">
        <v>47387</v>
      </c>
      <c r="G3" s="158"/>
      <c r="H3" s="159"/>
    </row>
    <row r="4" spans="1:8" x14ac:dyDescent="0.15">
      <c r="A4" s="160"/>
      <c r="B4" s="161"/>
      <c r="C4" s="162"/>
      <c r="D4" s="163">
        <v>11242</v>
      </c>
      <c r="E4" s="164"/>
      <c r="F4" s="165">
        <v>24928</v>
      </c>
      <c r="G4" s="166"/>
      <c r="H4" s="167"/>
    </row>
    <row r="5" spans="1:8" x14ac:dyDescent="0.15">
      <c r="A5" s="148" t="s">
        <v>555</v>
      </c>
      <c r="B5" s="153"/>
      <c r="C5" s="154"/>
      <c r="D5" s="155">
        <v>34230</v>
      </c>
      <c r="E5" s="156"/>
      <c r="F5" s="157">
        <v>51264</v>
      </c>
      <c r="G5" s="158"/>
      <c r="H5" s="159"/>
    </row>
    <row r="6" spans="1:8" x14ac:dyDescent="0.15">
      <c r="A6" s="160"/>
      <c r="B6" s="161"/>
      <c r="C6" s="162"/>
      <c r="D6" s="163">
        <v>15446</v>
      </c>
      <c r="E6" s="164"/>
      <c r="F6" s="165">
        <v>26040</v>
      </c>
      <c r="G6" s="166"/>
      <c r="H6" s="167"/>
    </row>
    <row r="7" spans="1:8" x14ac:dyDescent="0.15">
      <c r="A7" s="148" t="s">
        <v>556</v>
      </c>
      <c r="B7" s="153"/>
      <c r="C7" s="154"/>
      <c r="D7" s="155">
        <v>49956</v>
      </c>
      <c r="E7" s="156"/>
      <c r="F7" s="157">
        <v>52068</v>
      </c>
      <c r="G7" s="158"/>
      <c r="H7" s="159"/>
    </row>
    <row r="8" spans="1:8" x14ac:dyDescent="0.15">
      <c r="A8" s="160"/>
      <c r="B8" s="161"/>
      <c r="C8" s="162"/>
      <c r="D8" s="163">
        <v>14111</v>
      </c>
      <c r="E8" s="164"/>
      <c r="F8" s="165">
        <v>26936</v>
      </c>
      <c r="G8" s="166"/>
      <c r="H8" s="167"/>
    </row>
    <row r="9" spans="1:8" x14ac:dyDescent="0.15">
      <c r="A9" s="148" t="s">
        <v>557</v>
      </c>
      <c r="B9" s="153"/>
      <c r="C9" s="154"/>
      <c r="D9" s="155">
        <v>58429</v>
      </c>
      <c r="E9" s="156"/>
      <c r="F9" s="157">
        <v>47161</v>
      </c>
      <c r="G9" s="158"/>
      <c r="H9" s="159"/>
    </row>
    <row r="10" spans="1:8" x14ac:dyDescent="0.15">
      <c r="A10" s="160"/>
      <c r="B10" s="161"/>
      <c r="C10" s="162"/>
      <c r="D10" s="163">
        <v>16367</v>
      </c>
      <c r="E10" s="164"/>
      <c r="F10" s="165">
        <v>24595</v>
      </c>
      <c r="G10" s="166"/>
      <c r="H10" s="167"/>
    </row>
    <row r="11" spans="1:8" x14ac:dyDescent="0.15">
      <c r="A11" s="148" t="s">
        <v>558</v>
      </c>
      <c r="B11" s="153"/>
      <c r="C11" s="154"/>
      <c r="D11" s="155">
        <v>50127</v>
      </c>
      <c r="E11" s="156"/>
      <c r="F11" s="157">
        <v>43423</v>
      </c>
      <c r="G11" s="158"/>
      <c r="H11" s="159"/>
    </row>
    <row r="12" spans="1:8" x14ac:dyDescent="0.15">
      <c r="A12" s="160"/>
      <c r="B12" s="161"/>
      <c r="C12" s="168"/>
      <c r="D12" s="163">
        <v>17096</v>
      </c>
      <c r="E12" s="164"/>
      <c r="F12" s="165">
        <v>22207</v>
      </c>
      <c r="G12" s="166"/>
      <c r="H12" s="167"/>
    </row>
    <row r="13" spans="1:8" x14ac:dyDescent="0.15">
      <c r="A13" s="148"/>
      <c r="B13" s="153"/>
      <c r="C13" s="169"/>
      <c r="D13" s="170">
        <v>44232</v>
      </c>
      <c r="E13" s="171"/>
      <c r="F13" s="172">
        <v>48261</v>
      </c>
      <c r="G13" s="173"/>
      <c r="H13" s="159"/>
    </row>
    <row r="14" spans="1:8" x14ac:dyDescent="0.15">
      <c r="A14" s="160"/>
      <c r="B14" s="161"/>
      <c r="C14" s="162"/>
      <c r="D14" s="163">
        <v>14852</v>
      </c>
      <c r="E14" s="164"/>
      <c r="F14" s="165">
        <v>24941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9.98</v>
      </c>
      <c r="C19" s="174">
        <f>ROUND(VALUE(SUBSTITUTE(実質収支比率等に係る経年分析!G$48,"▲","-")),2)</f>
        <v>9.1300000000000008</v>
      </c>
      <c r="D19" s="174">
        <f>ROUND(VALUE(SUBSTITUTE(実質収支比率等に係る経年分析!H$48,"▲","-")),2)</f>
        <v>11.72</v>
      </c>
      <c r="E19" s="174">
        <f>ROUND(VALUE(SUBSTITUTE(実質収支比率等に係る経年分析!I$48,"▲","-")),2)</f>
        <v>13.69</v>
      </c>
      <c r="F19" s="174">
        <f>ROUND(VALUE(SUBSTITUTE(実質収支比率等に係る経年分析!J$48,"▲","-")),2)</f>
        <v>13.78</v>
      </c>
    </row>
    <row r="20" spans="1:11" x14ac:dyDescent="0.15">
      <c r="A20" s="174" t="s">
        <v>56</v>
      </c>
      <c r="B20" s="174">
        <f>ROUND(VALUE(SUBSTITUTE(実質収支比率等に係る経年分析!F$47,"▲","-")),2)</f>
        <v>22.43</v>
      </c>
      <c r="C20" s="174">
        <f>ROUND(VALUE(SUBSTITUTE(実質収支比率等に係る経年分析!G$47,"▲","-")),2)</f>
        <v>20.54</v>
      </c>
      <c r="D20" s="174">
        <f>ROUND(VALUE(SUBSTITUTE(実質収支比率等に係る経年分析!H$47,"▲","-")),2)</f>
        <v>18.73</v>
      </c>
      <c r="E20" s="174">
        <f>ROUND(VALUE(SUBSTITUTE(実質収支比率等に係る経年分析!I$47,"▲","-")),2)</f>
        <v>17.52</v>
      </c>
      <c r="F20" s="174">
        <f>ROUND(VALUE(SUBSTITUTE(実質収支比率等に係る経年分析!J$47,"▲","-")),2)</f>
        <v>21.78</v>
      </c>
    </row>
    <row r="21" spans="1:11" x14ac:dyDescent="0.15">
      <c r="A21" s="174" t="s">
        <v>57</v>
      </c>
      <c r="B21" s="174">
        <f>IF(ISNUMBER(VALUE(SUBSTITUTE(実質収支比率等に係る経年分析!F$49,"▲","-"))),ROUND(VALUE(SUBSTITUTE(実質収支比率等に係る経年分析!F$49,"▲","-")),2),NA())</f>
        <v>-4.93</v>
      </c>
      <c r="C21" s="174">
        <f>IF(ISNUMBER(VALUE(SUBSTITUTE(実質収支比率等に係る経年分析!G$49,"▲","-"))),ROUND(VALUE(SUBSTITUTE(実質収支比率等に係る経年分析!G$49,"▲","-")),2),NA())</f>
        <v>-7.82</v>
      </c>
      <c r="D21" s="174">
        <f>IF(ISNUMBER(VALUE(SUBSTITUTE(実質収支比率等に係る経年分析!H$49,"▲","-"))),ROUND(VALUE(SUBSTITUTE(実質収支比率等に係る経年分析!H$49,"▲","-")),2),NA())</f>
        <v>-3.08</v>
      </c>
      <c r="E21" s="174">
        <f>IF(ISNUMBER(VALUE(SUBSTITUTE(実質収支比率等に係る経年分析!I$49,"▲","-"))),ROUND(VALUE(SUBSTITUTE(実質収支比率等に係る経年分析!I$49,"▲","-")),2),NA())</f>
        <v>-4.1399999999999997</v>
      </c>
      <c r="F21" s="174">
        <f>IF(ISNUMBER(VALUE(SUBSTITUTE(実質収支比率等に係る経年分析!J$49,"▲","-"))),ROUND(VALUE(SUBSTITUTE(実質収支比率等に係る経年分析!J$49,"▲","-")),2),NA())</f>
        <v>-3.7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1.78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1.35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2.2799999999999998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2.71</v>
      </c>
    </row>
    <row r="33" spans="1:16" x14ac:dyDescent="0.15">
      <c r="A33" s="175" t="str">
        <f>IF(連結実質赤字比率に係る赤字・黒字の構成分析!C$37="",NA(),連結実質赤字比率に係る赤字・黒字の構成分析!C$37)</f>
        <v>長崎都市計画事業長与町土地区画整理事業特別会計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9</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8.4600000000000009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11.05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9.9700000000000006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13.77</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23.69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1217</v>
      </c>
      <c r="E42" s="176"/>
      <c r="F42" s="176"/>
      <c r="G42" s="176">
        <f>'実質公債費比率（分子）の構造'!L$52</f>
        <v>1187</v>
      </c>
      <c r="H42" s="176"/>
      <c r="I42" s="176"/>
      <c r="J42" s="176">
        <f>'実質公債費比率（分子）の構造'!M$52</f>
        <v>1200</v>
      </c>
      <c r="K42" s="176"/>
      <c r="L42" s="176"/>
      <c r="M42" s="176">
        <f>'実質公債費比率（分子）の構造'!N$52</f>
        <v>1185</v>
      </c>
      <c r="N42" s="176"/>
      <c r="O42" s="176"/>
      <c r="P42" s="176">
        <f>'実質公債費比率（分子）の構造'!O$52</f>
        <v>1139</v>
      </c>
    </row>
    <row r="43" spans="1:16" x14ac:dyDescent="0.15">
      <c r="A43" s="176" t="s">
        <v>65</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108</v>
      </c>
      <c r="C44" s="176"/>
      <c r="D44" s="176"/>
      <c r="E44" s="176">
        <f>'実質公債費比率（分子）の構造'!L$50</f>
        <v>104</v>
      </c>
      <c r="F44" s="176"/>
      <c r="G44" s="176"/>
      <c r="H44" s="176">
        <f>'実質公債費比率（分子）の構造'!M$50</f>
        <v>114</v>
      </c>
      <c r="I44" s="176"/>
      <c r="J44" s="176"/>
      <c r="K44" s="176">
        <f>'実質公債費比率（分子）の構造'!N$50</f>
        <v>254</v>
      </c>
      <c r="L44" s="176"/>
      <c r="M44" s="176"/>
      <c r="N44" s="176">
        <f>'実質公債費比率（分子）の構造'!O$50</f>
        <v>29</v>
      </c>
      <c r="O44" s="176"/>
      <c r="P44" s="176"/>
    </row>
    <row r="45" spans="1:16" x14ac:dyDescent="0.15">
      <c r="A45" s="176" t="s">
        <v>67</v>
      </c>
      <c r="B45" s="176">
        <f>'実質公債費比率（分子）の構造'!K$49</f>
        <v>99</v>
      </c>
      <c r="C45" s="176"/>
      <c r="D45" s="176"/>
      <c r="E45" s="176">
        <f>'実質公債費比率（分子）の構造'!L$49</f>
        <v>99</v>
      </c>
      <c r="F45" s="176"/>
      <c r="G45" s="176"/>
      <c r="H45" s="176">
        <f>'実質公債費比率（分子）の構造'!M$49</f>
        <v>104</v>
      </c>
      <c r="I45" s="176"/>
      <c r="J45" s="176"/>
      <c r="K45" s="176">
        <f>'実質公債費比率（分子）の構造'!N$49</f>
        <v>101</v>
      </c>
      <c r="L45" s="176"/>
      <c r="M45" s="176"/>
      <c r="N45" s="176">
        <f>'実質公債費比率（分子）の構造'!O$49</f>
        <v>105</v>
      </c>
      <c r="O45" s="176"/>
      <c r="P45" s="176"/>
    </row>
    <row r="46" spans="1:16" x14ac:dyDescent="0.15">
      <c r="A46" s="176" t="s">
        <v>68</v>
      </c>
      <c r="B46" s="176">
        <f>'実質公債費比率（分子）の構造'!K$48</f>
        <v>141</v>
      </c>
      <c r="C46" s="176"/>
      <c r="D46" s="176"/>
      <c r="E46" s="176">
        <f>'実質公債費比率（分子）の構造'!L$48</f>
        <v>120</v>
      </c>
      <c r="F46" s="176"/>
      <c r="G46" s="176"/>
      <c r="H46" s="176">
        <f>'実質公債費比率（分子）の構造'!M$48</f>
        <v>97</v>
      </c>
      <c r="I46" s="176"/>
      <c r="J46" s="176"/>
      <c r="K46" s="176">
        <f>'実質公債費比率（分子）の構造'!N$48</f>
        <v>77</v>
      </c>
      <c r="L46" s="176"/>
      <c r="M46" s="176"/>
      <c r="N46" s="176">
        <f>'実質公債費比率（分子）の構造'!O$48</f>
        <v>59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1394</v>
      </c>
      <c r="C49" s="176"/>
      <c r="D49" s="176"/>
      <c r="E49" s="176">
        <f>'実質公債費比率（分子）の構造'!L$45</f>
        <v>1364</v>
      </c>
      <c r="F49" s="176"/>
      <c r="G49" s="176"/>
      <c r="H49" s="176">
        <f>'実質公債費比率（分子）の構造'!M$45</f>
        <v>1356</v>
      </c>
      <c r="I49" s="176"/>
      <c r="J49" s="176"/>
      <c r="K49" s="176">
        <f>'実質公債費比率（分子）の構造'!N$45</f>
        <v>1356</v>
      </c>
      <c r="L49" s="176"/>
      <c r="M49" s="176"/>
      <c r="N49" s="176">
        <f>'実質公債費比率（分子）の構造'!O$45</f>
        <v>1353</v>
      </c>
      <c r="O49" s="176"/>
      <c r="P49" s="176"/>
    </row>
    <row r="50" spans="1:16" x14ac:dyDescent="0.15">
      <c r="A50" s="176" t="s">
        <v>72</v>
      </c>
      <c r="B50" s="176" t="e">
        <f>NA()</f>
        <v>#N/A</v>
      </c>
      <c r="C50" s="176">
        <f>IF(ISNUMBER('実質公債費比率（分子）の構造'!K$53),'実質公債費比率（分子）の構造'!K$53,NA())</f>
        <v>525</v>
      </c>
      <c r="D50" s="176" t="e">
        <f>NA()</f>
        <v>#N/A</v>
      </c>
      <c r="E50" s="176" t="e">
        <f>NA()</f>
        <v>#N/A</v>
      </c>
      <c r="F50" s="176">
        <f>IF(ISNUMBER('実質公債費比率（分子）の構造'!L$53),'実質公債費比率（分子）の構造'!L$53,NA())</f>
        <v>500</v>
      </c>
      <c r="G50" s="176" t="e">
        <f>NA()</f>
        <v>#N/A</v>
      </c>
      <c r="H50" s="176" t="e">
        <f>NA()</f>
        <v>#N/A</v>
      </c>
      <c r="I50" s="176">
        <f>IF(ISNUMBER('実質公債費比率（分子）の構造'!M$53),'実質公債費比率（分子）の構造'!M$53,NA())</f>
        <v>471</v>
      </c>
      <c r="J50" s="176" t="e">
        <f>NA()</f>
        <v>#N/A</v>
      </c>
      <c r="K50" s="176" t="e">
        <f>NA()</f>
        <v>#N/A</v>
      </c>
      <c r="L50" s="176">
        <f>IF(ISNUMBER('実質公債費比率（分子）の構造'!N$53),'実質公債費比率（分子）の構造'!N$53,NA())</f>
        <v>603</v>
      </c>
      <c r="M50" s="176" t="e">
        <f>NA()</f>
        <v>#N/A</v>
      </c>
      <c r="N50" s="176" t="e">
        <f>NA()</f>
        <v>#N/A</v>
      </c>
      <c r="O50" s="176">
        <f>IF(ISNUMBER('実質公債費比率（分子）の構造'!O$53),'実質公債費比率（分子）の構造'!O$53,NA())</f>
        <v>407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11154</v>
      </c>
      <c r="E56" s="175"/>
      <c r="F56" s="175"/>
      <c r="G56" s="175">
        <f>'将来負担比率（分子）の構造'!J$52</f>
        <v>10823</v>
      </c>
      <c r="H56" s="175"/>
      <c r="I56" s="175"/>
      <c r="J56" s="175">
        <f>'将来負担比率（分子）の構造'!K$52</f>
        <v>10735</v>
      </c>
      <c r="K56" s="175"/>
      <c r="L56" s="175"/>
      <c r="M56" s="175">
        <f>'将来負担比率（分子）の構造'!L$52</f>
        <v>10557</v>
      </c>
      <c r="N56" s="175"/>
      <c r="O56" s="175"/>
      <c r="P56" s="175">
        <f>'将来負担比率（分子）の構造'!M$52</f>
        <v>9999</v>
      </c>
    </row>
    <row r="57" spans="1:16" x14ac:dyDescent="0.15">
      <c r="A57" s="175" t="s">
        <v>43</v>
      </c>
      <c r="B57" s="175"/>
      <c r="C57" s="175"/>
      <c r="D57" s="175">
        <f>'将来負担比率（分子）の構造'!I$51</f>
        <v>1423</v>
      </c>
      <c r="E57" s="175"/>
      <c r="F57" s="175"/>
      <c r="G57" s="175">
        <f>'将来負担比率（分子）の構造'!J$51</f>
        <v>1281</v>
      </c>
      <c r="H57" s="175"/>
      <c r="I57" s="175"/>
      <c r="J57" s="175">
        <f>'将来負担比率（分子）の構造'!K$51</f>
        <v>1370</v>
      </c>
      <c r="K57" s="175"/>
      <c r="L57" s="175"/>
      <c r="M57" s="175">
        <f>'将来負担比率（分子）の構造'!L$51</f>
        <v>1266</v>
      </c>
      <c r="N57" s="175"/>
      <c r="O57" s="175"/>
      <c r="P57" s="175">
        <f>'将来負担比率（分子）の構造'!M$51</f>
        <v>1591</v>
      </c>
    </row>
    <row r="58" spans="1:16" x14ac:dyDescent="0.15">
      <c r="A58" s="175" t="s">
        <v>42</v>
      </c>
      <c r="B58" s="175"/>
      <c r="C58" s="175"/>
      <c r="D58" s="175">
        <f>'将来負担比率（分子）の構造'!I$50</f>
        <v>3964</v>
      </c>
      <c r="E58" s="175"/>
      <c r="F58" s="175"/>
      <c r="G58" s="175">
        <f>'将来負担比率（分子）の構造'!J$50</f>
        <v>4271</v>
      </c>
      <c r="H58" s="175"/>
      <c r="I58" s="175"/>
      <c r="J58" s="175">
        <f>'将来負担比率（分子）の構造'!K$50</f>
        <v>4499</v>
      </c>
      <c r="K58" s="175"/>
      <c r="L58" s="175"/>
      <c r="M58" s="175">
        <f>'将来負担比率（分子）の構造'!L$50</f>
        <v>5122</v>
      </c>
      <c r="N58" s="175"/>
      <c r="O58" s="175"/>
      <c r="P58" s="175">
        <f>'将来負担比率（分子）の構造'!M$50</f>
        <v>6027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2</v>
      </c>
      <c r="C61" s="175"/>
      <c r="D61" s="175"/>
      <c r="E61" s="175">
        <f>'将来負担比率（分子）の構造'!J$46</f>
        <v>2</v>
      </c>
      <c r="F61" s="175"/>
      <c r="G61" s="175"/>
      <c r="H61" s="175">
        <f>'将来負担比率（分子）の構造'!K$46</f>
        <v>1</v>
      </c>
      <c r="I61" s="175"/>
      <c r="J61" s="175"/>
      <c r="K61" s="175">
        <f>'将来負担比率（分子）の構造'!L$46</f>
        <v>1</v>
      </c>
      <c r="L61" s="175"/>
      <c r="M61" s="175"/>
      <c r="N61" s="175">
        <f>'将来負担比率（分子）の構造'!M$46</f>
        <v>1</v>
      </c>
      <c r="O61" s="175"/>
      <c r="P61" s="175"/>
    </row>
    <row r="62" spans="1:16" x14ac:dyDescent="0.15">
      <c r="A62" s="175" t="s">
        <v>36</v>
      </c>
      <c r="B62" s="175">
        <f>'将来負担比率（分子）の構造'!I$45</f>
        <v>474</v>
      </c>
      <c r="C62" s="175"/>
      <c r="D62" s="175"/>
      <c r="E62" s="175">
        <f>'将来負担比率（分子）の構造'!J$45</f>
        <v>382</v>
      </c>
      <c r="F62" s="175"/>
      <c r="G62" s="175"/>
      <c r="H62" s="175">
        <f>'将来負担比率（分子）の構造'!K$45</f>
        <v>274</v>
      </c>
      <c r="I62" s="175"/>
      <c r="J62" s="175"/>
      <c r="K62" s="175">
        <f>'将来負担比率（分子）の構造'!L$45</f>
        <v>420</v>
      </c>
      <c r="L62" s="175"/>
      <c r="M62" s="175"/>
      <c r="N62" s="175">
        <f>'将来負担比率（分子）の構造'!M$45</f>
        <v>328</v>
      </c>
      <c r="O62" s="175"/>
      <c r="P62" s="175"/>
    </row>
    <row r="63" spans="1:16" x14ac:dyDescent="0.15">
      <c r="A63" s="175" t="s">
        <v>35</v>
      </c>
      <c r="B63" s="175">
        <f>'将来負担比率（分子）の構造'!I$44</f>
        <v>1315</v>
      </c>
      <c r="C63" s="175"/>
      <c r="D63" s="175"/>
      <c r="E63" s="175">
        <f>'将来負担比率（分子）の構造'!J$44</f>
        <v>1187</v>
      </c>
      <c r="F63" s="175"/>
      <c r="G63" s="175"/>
      <c r="H63" s="175">
        <f>'将来負担比率（分子）の構造'!K$44</f>
        <v>1059</v>
      </c>
      <c r="I63" s="175"/>
      <c r="J63" s="175"/>
      <c r="K63" s="175">
        <f>'将来負担比率（分子）の構造'!L$44</f>
        <v>930</v>
      </c>
      <c r="L63" s="175"/>
      <c r="M63" s="175"/>
      <c r="N63" s="175">
        <f>'将来負担比率（分子）の構造'!M$44</f>
        <v>799</v>
      </c>
      <c r="O63" s="175"/>
      <c r="P63" s="175"/>
    </row>
    <row r="64" spans="1:16" x14ac:dyDescent="0.15">
      <c r="A64" s="175" t="s">
        <v>34</v>
      </c>
      <c r="B64" s="175">
        <f>'将来負担比率（分子）の構造'!I$43</f>
        <v>891</v>
      </c>
      <c r="C64" s="175"/>
      <c r="D64" s="175"/>
      <c r="E64" s="175">
        <f>'将来負担比率（分子）の構造'!J$43</f>
        <v>659</v>
      </c>
      <c r="F64" s="175"/>
      <c r="G64" s="175"/>
      <c r="H64" s="175">
        <f>'将来負担比率（分子）の構造'!K$43</f>
        <v>596</v>
      </c>
      <c r="I64" s="175"/>
      <c r="J64" s="175"/>
      <c r="K64" s="175">
        <f>'将来負担比率（分子）の構造'!L$43</f>
        <v>533</v>
      </c>
      <c r="L64" s="175"/>
      <c r="M64" s="175"/>
      <c r="N64" s="175">
        <f>'将来負担比率（分子）の構造'!M$43</f>
        <v>459</v>
      </c>
      <c r="O64" s="175"/>
      <c r="P64" s="175"/>
    </row>
    <row r="65" spans="1:16" x14ac:dyDescent="0.15">
      <c r="A65" s="175" t="s">
        <v>33</v>
      </c>
      <c r="B65" s="175">
        <f>'将来負担比率（分子）の構造'!I$42</f>
        <v>1153</v>
      </c>
      <c r="C65" s="175"/>
      <c r="D65" s="175"/>
      <c r="E65" s="175">
        <f>'将来負担比率（分子）の構造'!J$42</f>
        <v>1050</v>
      </c>
      <c r="F65" s="175"/>
      <c r="G65" s="175"/>
      <c r="H65" s="175">
        <f>'将来負担比率（分子）の構造'!K$42</f>
        <v>939</v>
      </c>
      <c r="I65" s="175"/>
      <c r="J65" s="175"/>
      <c r="K65" s="175">
        <f>'将来負担比率（分子）の構造'!L$42</f>
        <v>689</v>
      </c>
      <c r="L65" s="175"/>
      <c r="M65" s="175"/>
      <c r="N65" s="175">
        <f>'将来負担比率（分子）の構造'!M$42</f>
        <v>661</v>
      </c>
      <c r="O65" s="175"/>
      <c r="P65" s="175"/>
    </row>
    <row r="66" spans="1:16" x14ac:dyDescent="0.15">
      <c r="A66" s="175" t="s">
        <v>32</v>
      </c>
      <c r="B66" s="175">
        <f>'将来負担比率（分子）の構造'!I$41</f>
        <v>13685</v>
      </c>
      <c r="C66" s="175"/>
      <c r="D66" s="175"/>
      <c r="E66" s="175">
        <f>'将来負担比率（分子）の構造'!J$41</f>
        <v>13460</v>
      </c>
      <c r="F66" s="175"/>
      <c r="G66" s="175"/>
      <c r="H66" s="175">
        <f>'将来負担比率（分子）の構造'!K$41</f>
        <v>13305</v>
      </c>
      <c r="I66" s="175"/>
      <c r="J66" s="175"/>
      <c r="K66" s="175">
        <f>'将来負担比率（分子）の構造'!L$41</f>
        <v>13474</v>
      </c>
      <c r="L66" s="175"/>
      <c r="M66" s="175"/>
      <c r="N66" s="175">
        <f>'将来負担比率（分子）の構造'!M$41</f>
        <v>13042</v>
      </c>
      <c r="O66" s="175"/>
      <c r="P66" s="175"/>
    </row>
    <row r="67" spans="1:16" x14ac:dyDescent="0.15">
      <c r="A67" s="175" t="s">
        <v>76</v>
      </c>
      <c r="B67" s="175" t="e">
        <f>NA()</f>
        <v>#N/A</v>
      </c>
      <c r="C67" s="175">
        <f>IF(ISNUMBER('将来負担比率（分子）の構造'!I$53), IF('将来負担比率（分子）の構造'!I$53 &lt; 0, 0, '将来負担比率（分子）の構造'!I$53), NA())</f>
        <v>979</v>
      </c>
      <c r="D67" s="175" t="e">
        <f>NA()</f>
        <v>#N/A</v>
      </c>
      <c r="E67" s="175" t="e">
        <f>NA()</f>
        <v>#N/A</v>
      </c>
      <c r="F67" s="175">
        <f>IF(ISNUMBER('将来負担比率（分子）の構造'!J$53), IF('将来負担比率（分子）の構造'!J$53 &lt; 0, 0, '将来負担比率（分子）の構造'!J$53), NA())</f>
        <v>366</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1500</v>
      </c>
      <c r="C72" s="179">
        <f>基金残高に係る経年分析!G55</f>
        <v>1482</v>
      </c>
      <c r="D72" s="179">
        <f>基金残高に係る経年分析!H55</f>
        <v>1786</v>
      </c>
    </row>
    <row r="73" spans="1:16" x14ac:dyDescent="0.15">
      <c r="A73" s="178" t="s">
        <v>79</v>
      </c>
      <c r="B73" s="179">
        <f>基金残高に係る経年分析!F56</f>
        <v>1342</v>
      </c>
      <c r="C73" s="179">
        <f>基金残高に係る経年分析!G56</f>
        <v>1769</v>
      </c>
      <c r="D73" s="179">
        <f>基金残高に係る経年分析!H56</f>
        <v>1869</v>
      </c>
    </row>
    <row r="74" spans="1:16" x14ac:dyDescent="0.15">
      <c r="A74" s="178" t="s">
        <v>80</v>
      </c>
      <c r="B74" s="179">
        <f>基金残高に係る経年分析!F57</f>
        <v>771</v>
      </c>
      <c r="C74" s="179">
        <f>基金残高に係る経年分析!G57</f>
        <v>875</v>
      </c>
      <c r="D74" s="179">
        <f>基金残高に係る経年分析!H57</f>
        <v>1184</v>
      </c>
    </row>
  </sheetData>
  <sheetProtection algorithmName="SHA-512" hashValue="pfgBljsBKyaYf1oyKmge3WpIUVTrK8G9MPDADVKEep8IuKE8/EBPppXmuJJiBWGBbun18RPheLuaGx4Hs28y7Q==" saltValue="q+FwSA/LIduU2gdBB5s6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210</v>
      </c>
      <c r="DI1" s="754"/>
      <c r="DJ1" s="754"/>
      <c r="DK1" s="754"/>
      <c r="DL1" s="754"/>
      <c r="DM1" s="754"/>
      <c r="DN1" s="755"/>
      <c r="DO1" s="214"/>
      <c r="DP1" s="753" t="s">
        <v>211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216</v>
      </c>
      <c r="S4" s="710"/>
      <c r="T4" s="710"/>
      <c r="U4" s="710"/>
      <c r="V4" s="710"/>
      <c r="W4" s="710"/>
      <c r="X4" s="710"/>
      <c r="Y4" s="711"/>
      <c r="Z4" s="709" t="s">
        <v>217</v>
      </c>
      <c r="AA4" s="710"/>
      <c r="AB4" s="710"/>
      <c r="AC4" s="711"/>
      <c r="AD4" s="709" t="s">
        <v>218</v>
      </c>
      <c r="AE4" s="710"/>
      <c r="AF4" s="710"/>
      <c r="AG4" s="710"/>
      <c r="AH4" s="710"/>
      <c r="AI4" s="710"/>
      <c r="AJ4" s="710"/>
      <c r="AK4" s="711"/>
      <c r="AL4" s="709" t="s">
        <v>217</v>
      </c>
      <c r="AM4" s="710"/>
      <c r="AN4" s="710"/>
      <c r="AO4" s="711"/>
      <c r="AP4" s="756" t="s">
        <v>219</v>
      </c>
      <c r="AQ4" s="756"/>
      <c r="AR4" s="756"/>
      <c r="AS4" s="756"/>
      <c r="AT4" s="756"/>
      <c r="AU4" s="756"/>
      <c r="AV4" s="756"/>
      <c r="AW4" s="756"/>
      <c r="AX4" s="756"/>
      <c r="AY4" s="756"/>
      <c r="AZ4" s="756"/>
      <c r="BA4" s="756"/>
      <c r="BB4" s="756"/>
      <c r="BC4" s="756"/>
      <c r="BD4" s="756"/>
      <c r="BE4" s="756"/>
      <c r="BF4" s="756"/>
      <c r="BG4" s="756" t="s">
        <v>220</v>
      </c>
      <c r="BH4" s="756"/>
      <c r="BI4" s="756"/>
      <c r="BJ4" s="756"/>
      <c r="BK4" s="756"/>
      <c r="BL4" s="756"/>
      <c r="BM4" s="756"/>
      <c r="BN4" s="756"/>
      <c r="BO4" s="756" t="s">
        <v>217</v>
      </c>
      <c r="BP4" s="756"/>
      <c r="BQ4" s="756"/>
      <c r="BR4" s="756"/>
      <c r="BS4" s="756" t="s">
        <v>221</v>
      </c>
      <c r="BT4" s="756"/>
      <c r="BU4" s="756"/>
      <c r="BV4" s="756"/>
      <c r="BW4" s="756"/>
      <c r="BX4" s="756"/>
      <c r="BY4" s="756"/>
      <c r="BZ4" s="756"/>
      <c r="CA4" s="756"/>
      <c r="CB4" s="756"/>
      <c r="CD4" s="709" t="s">
        <v>222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223</v>
      </c>
      <c r="C5" s="716"/>
      <c r="D5" s="716"/>
      <c r="E5" s="716"/>
      <c r="F5" s="716"/>
      <c r="G5" s="716"/>
      <c r="H5" s="716"/>
      <c r="I5" s="716"/>
      <c r="J5" s="716"/>
      <c r="K5" s="716"/>
      <c r="L5" s="716"/>
      <c r="M5" s="716"/>
      <c r="N5" s="716"/>
      <c r="O5" s="716"/>
      <c r="P5" s="716"/>
      <c r="Q5" s="717"/>
      <c r="R5" s="712">
        <v>4739378</v>
      </c>
      <c r="S5" s="713"/>
      <c r="T5" s="713"/>
      <c r="U5" s="713"/>
      <c r="V5" s="713"/>
      <c r="W5" s="713"/>
      <c r="X5" s="713"/>
      <c r="Y5" s="738"/>
      <c r="Z5" s="751">
        <v>29.9</v>
      </c>
      <c r="AA5" s="751"/>
      <c r="AB5" s="751"/>
      <c r="AC5" s="751"/>
      <c r="AD5" s="752">
        <v>4426478</v>
      </c>
      <c r="AE5" s="752"/>
      <c r="AF5" s="752"/>
      <c r="AG5" s="752"/>
      <c r="AH5" s="752"/>
      <c r="AI5" s="752"/>
      <c r="AJ5" s="752"/>
      <c r="AK5" s="752"/>
      <c r="AL5" s="739">
        <v>54.2</v>
      </c>
      <c r="AM5" s="721"/>
      <c r="AN5" s="721"/>
      <c r="AO5" s="740"/>
      <c r="AP5" s="715" t="s">
        <v>224</v>
      </c>
      <c r="AQ5" s="716"/>
      <c r="AR5" s="716"/>
      <c r="AS5" s="716"/>
      <c r="AT5" s="716"/>
      <c r="AU5" s="716"/>
      <c r="AV5" s="716"/>
      <c r="AW5" s="716"/>
      <c r="AX5" s="716"/>
      <c r="AY5" s="716"/>
      <c r="AZ5" s="716"/>
      <c r="BA5" s="716"/>
      <c r="BB5" s="716"/>
      <c r="BC5" s="716"/>
      <c r="BD5" s="716"/>
      <c r="BE5" s="716"/>
      <c r="BF5" s="717"/>
      <c r="BG5" s="657">
        <v>4426231</v>
      </c>
      <c r="BH5" s="658"/>
      <c r="BI5" s="658"/>
      <c r="BJ5" s="658"/>
      <c r="BK5" s="658"/>
      <c r="BL5" s="658"/>
      <c r="BM5" s="658"/>
      <c r="BN5" s="659"/>
      <c r="BO5" s="695">
        <v>93.4</v>
      </c>
      <c r="BP5" s="695"/>
      <c r="BQ5" s="695"/>
      <c r="BR5" s="695"/>
      <c r="BS5" s="696" t="s">
        <v>137</v>
      </c>
      <c r="BT5" s="696"/>
      <c r="BU5" s="696"/>
      <c r="BV5" s="696"/>
      <c r="BW5" s="696"/>
      <c r="BX5" s="696"/>
      <c r="BY5" s="696"/>
      <c r="BZ5" s="696"/>
      <c r="CA5" s="696"/>
      <c r="CB5" s="736"/>
      <c r="CD5" s="709" t="s">
        <v>219</v>
      </c>
      <c r="CE5" s="710"/>
      <c r="CF5" s="710"/>
      <c r="CG5" s="710"/>
      <c r="CH5" s="710"/>
      <c r="CI5" s="710"/>
      <c r="CJ5" s="710"/>
      <c r="CK5" s="710"/>
      <c r="CL5" s="710"/>
      <c r="CM5" s="710"/>
      <c r="CN5" s="710"/>
      <c r="CO5" s="710"/>
      <c r="CP5" s="710"/>
      <c r="CQ5" s="711"/>
      <c r="CR5" s="709" t="s">
        <v>225</v>
      </c>
      <c r="CS5" s="710"/>
      <c r="CT5" s="710"/>
      <c r="CU5" s="710"/>
      <c r="CV5" s="710"/>
      <c r="CW5" s="710"/>
      <c r="CX5" s="710"/>
      <c r="CY5" s="711"/>
      <c r="CZ5" s="709" t="s">
        <v>217</v>
      </c>
      <c r="DA5" s="710"/>
      <c r="DB5" s="710"/>
      <c r="DC5" s="711"/>
      <c r="DD5" s="709" t="s">
        <v>226</v>
      </c>
      <c r="DE5" s="710"/>
      <c r="DF5" s="710"/>
      <c r="DG5" s="710"/>
      <c r="DH5" s="710"/>
      <c r="DI5" s="710"/>
      <c r="DJ5" s="710"/>
      <c r="DK5" s="710"/>
      <c r="DL5" s="710"/>
      <c r="DM5" s="710"/>
      <c r="DN5" s="710"/>
      <c r="DO5" s="710"/>
      <c r="DP5" s="711"/>
      <c r="DQ5" s="709" t="s">
        <v>227</v>
      </c>
      <c r="DR5" s="710"/>
      <c r="DS5" s="710"/>
      <c r="DT5" s="710"/>
      <c r="DU5" s="710"/>
      <c r="DV5" s="710"/>
      <c r="DW5" s="710"/>
      <c r="DX5" s="710"/>
      <c r="DY5" s="710"/>
      <c r="DZ5" s="710"/>
      <c r="EA5" s="710"/>
      <c r="EB5" s="710"/>
      <c r="EC5" s="711"/>
    </row>
    <row r="6" spans="2:143" ht="11.25" customHeight="1" x14ac:dyDescent="0.15">
      <c r="B6" s="654" t="s">
        <v>228</v>
      </c>
      <c r="C6" s="655"/>
      <c r="D6" s="655"/>
      <c r="E6" s="655"/>
      <c r="F6" s="655"/>
      <c r="G6" s="655"/>
      <c r="H6" s="655"/>
      <c r="I6" s="655"/>
      <c r="J6" s="655"/>
      <c r="K6" s="655"/>
      <c r="L6" s="655"/>
      <c r="M6" s="655"/>
      <c r="N6" s="655"/>
      <c r="O6" s="655"/>
      <c r="P6" s="655"/>
      <c r="Q6" s="656"/>
      <c r="R6" s="657">
        <v>99784</v>
      </c>
      <c r="S6" s="658"/>
      <c r="T6" s="658"/>
      <c r="U6" s="658"/>
      <c r="V6" s="658"/>
      <c r="W6" s="658"/>
      <c r="X6" s="658"/>
      <c r="Y6" s="659"/>
      <c r="Z6" s="695">
        <v>0.6</v>
      </c>
      <c r="AA6" s="695"/>
      <c r="AB6" s="695"/>
      <c r="AC6" s="695"/>
      <c r="AD6" s="696">
        <v>99784</v>
      </c>
      <c r="AE6" s="696"/>
      <c r="AF6" s="696"/>
      <c r="AG6" s="696"/>
      <c r="AH6" s="696"/>
      <c r="AI6" s="696"/>
      <c r="AJ6" s="696"/>
      <c r="AK6" s="696"/>
      <c r="AL6" s="660">
        <v>1.2</v>
      </c>
      <c r="AM6" s="661"/>
      <c r="AN6" s="661"/>
      <c r="AO6" s="697"/>
      <c r="AP6" s="654" t="s">
        <v>229</v>
      </c>
      <c r="AQ6" s="655"/>
      <c r="AR6" s="655"/>
      <c r="AS6" s="655"/>
      <c r="AT6" s="655"/>
      <c r="AU6" s="655"/>
      <c r="AV6" s="655"/>
      <c r="AW6" s="655"/>
      <c r="AX6" s="655"/>
      <c r="AY6" s="655"/>
      <c r="AZ6" s="655"/>
      <c r="BA6" s="655"/>
      <c r="BB6" s="655"/>
      <c r="BC6" s="655"/>
      <c r="BD6" s="655"/>
      <c r="BE6" s="655"/>
      <c r="BF6" s="656"/>
      <c r="BG6" s="657">
        <v>4426231</v>
      </c>
      <c r="BH6" s="658"/>
      <c r="BI6" s="658"/>
      <c r="BJ6" s="658"/>
      <c r="BK6" s="658"/>
      <c r="BL6" s="658"/>
      <c r="BM6" s="658"/>
      <c r="BN6" s="659"/>
      <c r="BO6" s="695">
        <v>93.4</v>
      </c>
      <c r="BP6" s="695"/>
      <c r="BQ6" s="695"/>
      <c r="BR6" s="695"/>
      <c r="BS6" s="696" t="s">
        <v>128</v>
      </c>
      <c r="BT6" s="696"/>
      <c r="BU6" s="696"/>
      <c r="BV6" s="696"/>
      <c r="BW6" s="696"/>
      <c r="BX6" s="696"/>
      <c r="BY6" s="696"/>
      <c r="BZ6" s="696"/>
      <c r="CA6" s="696"/>
      <c r="CB6" s="736"/>
      <c r="CD6" s="715" t="s">
        <v>230</v>
      </c>
      <c r="CE6" s="716"/>
      <c r="CF6" s="716"/>
      <c r="CG6" s="716"/>
      <c r="CH6" s="716"/>
      <c r="CI6" s="716"/>
      <c r="CJ6" s="716"/>
      <c r="CK6" s="716"/>
      <c r="CL6" s="716"/>
      <c r="CM6" s="716"/>
      <c r="CN6" s="716"/>
      <c r="CO6" s="716"/>
      <c r="CP6" s="716"/>
      <c r="CQ6" s="717"/>
      <c r="CR6" s="657">
        <v>125048</v>
      </c>
      <c r="CS6" s="658"/>
      <c r="CT6" s="658"/>
      <c r="CU6" s="658"/>
      <c r="CV6" s="658"/>
      <c r="CW6" s="658"/>
      <c r="CX6" s="658"/>
      <c r="CY6" s="659"/>
      <c r="CZ6" s="739">
        <v>0.9</v>
      </c>
      <c r="DA6" s="721"/>
      <c r="DB6" s="721"/>
      <c r="DC6" s="741"/>
      <c r="DD6" s="663" t="s">
        <v>128</v>
      </c>
      <c r="DE6" s="658"/>
      <c r="DF6" s="658"/>
      <c r="DG6" s="658"/>
      <c r="DH6" s="658"/>
      <c r="DI6" s="658"/>
      <c r="DJ6" s="658"/>
      <c r="DK6" s="658"/>
      <c r="DL6" s="658"/>
      <c r="DM6" s="658"/>
      <c r="DN6" s="658"/>
      <c r="DO6" s="658"/>
      <c r="DP6" s="659"/>
      <c r="DQ6" s="663">
        <v>124874</v>
      </c>
      <c r="DR6" s="658"/>
      <c r="DS6" s="658"/>
      <c r="DT6" s="658"/>
      <c r="DU6" s="658"/>
      <c r="DV6" s="658"/>
      <c r="DW6" s="658"/>
      <c r="DX6" s="658"/>
      <c r="DY6" s="658"/>
      <c r="DZ6" s="658"/>
      <c r="EA6" s="658"/>
      <c r="EB6" s="658"/>
      <c r="EC6" s="694"/>
    </row>
    <row r="7" spans="2:143" ht="11.25" customHeight="1" x14ac:dyDescent="0.15">
      <c r="B7" s="654" t="s">
        <v>231</v>
      </c>
      <c r="C7" s="655"/>
      <c r="D7" s="655"/>
      <c r="E7" s="655"/>
      <c r="F7" s="655"/>
      <c r="G7" s="655"/>
      <c r="H7" s="655"/>
      <c r="I7" s="655"/>
      <c r="J7" s="655"/>
      <c r="K7" s="655"/>
      <c r="L7" s="655"/>
      <c r="M7" s="655"/>
      <c r="N7" s="655"/>
      <c r="O7" s="655"/>
      <c r="P7" s="655"/>
      <c r="Q7" s="656"/>
      <c r="R7" s="657">
        <v>1814</v>
      </c>
      <c r="S7" s="658"/>
      <c r="T7" s="658"/>
      <c r="U7" s="658"/>
      <c r="V7" s="658"/>
      <c r="W7" s="658"/>
      <c r="X7" s="658"/>
      <c r="Y7" s="659"/>
      <c r="Z7" s="695">
        <v>0</v>
      </c>
      <c r="AA7" s="695"/>
      <c r="AB7" s="695"/>
      <c r="AC7" s="695"/>
      <c r="AD7" s="696">
        <v>1814</v>
      </c>
      <c r="AE7" s="696"/>
      <c r="AF7" s="696"/>
      <c r="AG7" s="696"/>
      <c r="AH7" s="696"/>
      <c r="AI7" s="696"/>
      <c r="AJ7" s="696"/>
      <c r="AK7" s="696"/>
      <c r="AL7" s="660">
        <v>0</v>
      </c>
      <c r="AM7" s="661"/>
      <c r="AN7" s="661"/>
      <c r="AO7" s="697"/>
      <c r="AP7" s="654" t="s">
        <v>232</v>
      </c>
      <c r="AQ7" s="655"/>
      <c r="AR7" s="655"/>
      <c r="AS7" s="655"/>
      <c r="AT7" s="655"/>
      <c r="AU7" s="655"/>
      <c r="AV7" s="655"/>
      <c r="AW7" s="655"/>
      <c r="AX7" s="655"/>
      <c r="AY7" s="655"/>
      <c r="AZ7" s="655"/>
      <c r="BA7" s="655"/>
      <c r="BB7" s="655"/>
      <c r="BC7" s="655"/>
      <c r="BD7" s="655"/>
      <c r="BE7" s="655"/>
      <c r="BF7" s="656"/>
      <c r="BG7" s="657">
        <v>2441756</v>
      </c>
      <c r="BH7" s="658"/>
      <c r="BI7" s="658"/>
      <c r="BJ7" s="658"/>
      <c r="BK7" s="658"/>
      <c r="BL7" s="658"/>
      <c r="BM7" s="658"/>
      <c r="BN7" s="659"/>
      <c r="BO7" s="695">
        <v>51.5</v>
      </c>
      <c r="BP7" s="695"/>
      <c r="BQ7" s="695"/>
      <c r="BR7" s="695"/>
      <c r="BS7" s="696" t="s">
        <v>128</v>
      </c>
      <c r="BT7" s="696"/>
      <c r="BU7" s="696"/>
      <c r="BV7" s="696"/>
      <c r="BW7" s="696"/>
      <c r="BX7" s="696"/>
      <c r="BY7" s="696"/>
      <c r="BZ7" s="696"/>
      <c r="CA7" s="696"/>
      <c r="CB7" s="736"/>
      <c r="CD7" s="654" t="s">
        <v>233</v>
      </c>
      <c r="CE7" s="655"/>
      <c r="CF7" s="655"/>
      <c r="CG7" s="655"/>
      <c r="CH7" s="655"/>
      <c r="CI7" s="655"/>
      <c r="CJ7" s="655"/>
      <c r="CK7" s="655"/>
      <c r="CL7" s="655"/>
      <c r="CM7" s="655"/>
      <c r="CN7" s="655"/>
      <c r="CO7" s="655"/>
      <c r="CP7" s="655"/>
      <c r="CQ7" s="656"/>
      <c r="CR7" s="657">
        <v>1492198</v>
      </c>
      <c r="CS7" s="658"/>
      <c r="CT7" s="658"/>
      <c r="CU7" s="658"/>
      <c r="CV7" s="658"/>
      <c r="CW7" s="658"/>
      <c r="CX7" s="658"/>
      <c r="CY7" s="659"/>
      <c r="CZ7" s="695">
        <v>10.199999999999999</v>
      </c>
      <c r="DA7" s="695"/>
      <c r="DB7" s="695"/>
      <c r="DC7" s="695"/>
      <c r="DD7" s="663">
        <v>33545</v>
      </c>
      <c r="DE7" s="658"/>
      <c r="DF7" s="658"/>
      <c r="DG7" s="658"/>
      <c r="DH7" s="658"/>
      <c r="DI7" s="658"/>
      <c r="DJ7" s="658"/>
      <c r="DK7" s="658"/>
      <c r="DL7" s="658"/>
      <c r="DM7" s="658"/>
      <c r="DN7" s="658"/>
      <c r="DO7" s="658"/>
      <c r="DP7" s="659"/>
      <c r="DQ7" s="663">
        <v>1345958</v>
      </c>
      <c r="DR7" s="658"/>
      <c r="DS7" s="658"/>
      <c r="DT7" s="658"/>
      <c r="DU7" s="658"/>
      <c r="DV7" s="658"/>
      <c r="DW7" s="658"/>
      <c r="DX7" s="658"/>
      <c r="DY7" s="658"/>
      <c r="DZ7" s="658"/>
      <c r="EA7" s="658"/>
      <c r="EB7" s="658"/>
      <c r="EC7" s="694"/>
    </row>
    <row r="8" spans="2:143" ht="11.25" customHeight="1" x14ac:dyDescent="0.15">
      <c r="B8" s="654" t="s">
        <v>234</v>
      </c>
      <c r="C8" s="655"/>
      <c r="D8" s="655"/>
      <c r="E8" s="655"/>
      <c r="F8" s="655"/>
      <c r="G8" s="655"/>
      <c r="H8" s="655"/>
      <c r="I8" s="655"/>
      <c r="J8" s="655"/>
      <c r="K8" s="655"/>
      <c r="L8" s="655"/>
      <c r="M8" s="655"/>
      <c r="N8" s="655"/>
      <c r="O8" s="655"/>
      <c r="P8" s="655"/>
      <c r="Q8" s="656"/>
      <c r="R8" s="657">
        <v>19446</v>
      </c>
      <c r="S8" s="658"/>
      <c r="T8" s="658"/>
      <c r="U8" s="658"/>
      <c r="V8" s="658"/>
      <c r="W8" s="658"/>
      <c r="X8" s="658"/>
      <c r="Y8" s="659"/>
      <c r="Z8" s="695">
        <v>0.1</v>
      </c>
      <c r="AA8" s="695"/>
      <c r="AB8" s="695"/>
      <c r="AC8" s="695"/>
      <c r="AD8" s="696">
        <v>19446</v>
      </c>
      <c r="AE8" s="696"/>
      <c r="AF8" s="696"/>
      <c r="AG8" s="696"/>
      <c r="AH8" s="696"/>
      <c r="AI8" s="696"/>
      <c r="AJ8" s="696"/>
      <c r="AK8" s="696"/>
      <c r="AL8" s="660">
        <v>0.2</v>
      </c>
      <c r="AM8" s="661"/>
      <c r="AN8" s="661"/>
      <c r="AO8" s="697"/>
      <c r="AP8" s="654" t="s">
        <v>235</v>
      </c>
      <c r="AQ8" s="655"/>
      <c r="AR8" s="655"/>
      <c r="AS8" s="655"/>
      <c r="AT8" s="655"/>
      <c r="AU8" s="655"/>
      <c r="AV8" s="655"/>
      <c r="AW8" s="655"/>
      <c r="AX8" s="655"/>
      <c r="AY8" s="655"/>
      <c r="AZ8" s="655"/>
      <c r="BA8" s="655"/>
      <c r="BB8" s="655"/>
      <c r="BC8" s="655"/>
      <c r="BD8" s="655"/>
      <c r="BE8" s="655"/>
      <c r="BF8" s="656"/>
      <c r="BG8" s="657">
        <v>72133</v>
      </c>
      <c r="BH8" s="658"/>
      <c r="BI8" s="658"/>
      <c r="BJ8" s="658"/>
      <c r="BK8" s="658"/>
      <c r="BL8" s="658"/>
      <c r="BM8" s="658"/>
      <c r="BN8" s="659"/>
      <c r="BO8" s="695">
        <v>1.5</v>
      </c>
      <c r="BP8" s="695"/>
      <c r="BQ8" s="695"/>
      <c r="BR8" s="695"/>
      <c r="BS8" s="696" t="s">
        <v>128</v>
      </c>
      <c r="BT8" s="696"/>
      <c r="BU8" s="696"/>
      <c r="BV8" s="696"/>
      <c r="BW8" s="696"/>
      <c r="BX8" s="696"/>
      <c r="BY8" s="696"/>
      <c r="BZ8" s="696"/>
      <c r="CA8" s="696"/>
      <c r="CB8" s="736"/>
      <c r="CD8" s="654" t="s">
        <v>236</v>
      </c>
      <c r="CE8" s="655"/>
      <c r="CF8" s="655"/>
      <c r="CG8" s="655"/>
      <c r="CH8" s="655"/>
      <c r="CI8" s="655"/>
      <c r="CJ8" s="655"/>
      <c r="CK8" s="655"/>
      <c r="CL8" s="655"/>
      <c r="CM8" s="655"/>
      <c r="CN8" s="655"/>
      <c r="CO8" s="655"/>
      <c r="CP8" s="655"/>
      <c r="CQ8" s="656"/>
      <c r="CR8" s="657">
        <v>5525427</v>
      </c>
      <c r="CS8" s="658"/>
      <c r="CT8" s="658"/>
      <c r="CU8" s="658"/>
      <c r="CV8" s="658"/>
      <c r="CW8" s="658"/>
      <c r="CX8" s="658"/>
      <c r="CY8" s="659"/>
      <c r="CZ8" s="695">
        <v>37.6</v>
      </c>
      <c r="DA8" s="695"/>
      <c r="DB8" s="695"/>
      <c r="DC8" s="695"/>
      <c r="DD8" s="663">
        <v>8909</v>
      </c>
      <c r="DE8" s="658"/>
      <c r="DF8" s="658"/>
      <c r="DG8" s="658"/>
      <c r="DH8" s="658"/>
      <c r="DI8" s="658"/>
      <c r="DJ8" s="658"/>
      <c r="DK8" s="658"/>
      <c r="DL8" s="658"/>
      <c r="DM8" s="658"/>
      <c r="DN8" s="658"/>
      <c r="DO8" s="658"/>
      <c r="DP8" s="659"/>
      <c r="DQ8" s="663">
        <v>2511133</v>
      </c>
      <c r="DR8" s="658"/>
      <c r="DS8" s="658"/>
      <c r="DT8" s="658"/>
      <c r="DU8" s="658"/>
      <c r="DV8" s="658"/>
      <c r="DW8" s="658"/>
      <c r="DX8" s="658"/>
      <c r="DY8" s="658"/>
      <c r="DZ8" s="658"/>
      <c r="EA8" s="658"/>
      <c r="EB8" s="658"/>
      <c r="EC8" s="694"/>
    </row>
    <row r="9" spans="2:143" ht="11.25" customHeight="1" x14ac:dyDescent="0.15">
      <c r="B9" s="654" t="s">
        <v>237</v>
      </c>
      <c r="C9" s="655"/>
      <c r="D9" s="655"/>
      <c r="E9" s="655"/>
      <c r="F9" s="655"/>
      <c r="G9" s="655"/>
      <c r="H9" s="655"/>
      <c r="I9" s="655"/>
      <c r="J9" s="655"/>
      <c r="K9" s="655"/>
      <c r="L9" s="655"/>
      <c r="M9" s="655"/>
      <c r="N9" s="655"/>
      <c r="O9" s="655"/>
      <c r="P9" s="655"/>
      <c r="Q9" s="656"/>
      <c r="R9" s="657">
        <v>18777</v>
      </c>
      <c r="S9" s="658"/>
      <c r="T9" s="658"/>
      <c r="U9" s="658"/>
      <c r="V9" s="658"/>
      <c r="W9" s="658"/>
      <c r="X9" s="658"/>
      <c r="Y9" s="659"/>
      <c r="Z9" s="695">
        <v>0.1</v>
      </c>
      <c r="AA9" s="695"/>
      <c r="AB9" s="695"/>
      <c r="AC9" s="695"/>
      <c r="AD9" s="696">
        <v>18777</v>
      </c>
      <c r="AE9" s="696"/>
      <c r="AF9" s="696"/>
      <c r="AG9" s="696"/>
      <c r="AH9" s="696"/>
      <c r="AI9" s="696"/>
      <c r="AJ9" s="696"/>
      <c r="AK9" s="696"/>
      <c r="AL9" s="660">
        <v>0.2</v>
      </c>
      <c r="AM9" s="661"/>
      <c r="AN9" s="661"/>
      <c r="AO9" s="697"/>
      <c r="AP9" s="654" t="s">
        <v>238</v>
      </c>
      <c r="AQ9" s="655"/>
      <c r="AR9" s="655"/>
      <c r="AS9" s="655"/>
      <c r="AT9" s="655"/>
      <c r="AU9" s="655"/>
      <c r="AV9" s="655"/>
      <c r="AW9" s="655"/>
      <c r="AX9" s="655"/>
      <c r="AY9" s="655"/>
      <c r="AZ9" s="655"/>
      <c r="BA9" s="655"/>
      <c r="BB9" s="655"/>
      <c r="BC9" s="655"/>
      <c r="BD9" s="655"/>
      <c r="BE9" s="655"/>
      <c r="BF9" s="656"/>
      <c r="BG9" s="657">
        <v>2241254</v>
      </c>
      <c r="BH9" s="658"/>
      <c r="BI9" s="658"/>
      <c r="BJ9" s="658"/>
      <c r="BK9" s="658"/>
      <c r="BL9" s="658"/>
      <c r="BM9" s="658"/>
      <c r="BN9" s="659"/>
      <c r="BO9" s="695">
        <v>47.3</v>
      </c>
      <c r="BP9" s="695"/>
      <c r="BQ9" s="695"/>
      <c r="BR9" s="695"/>
      <c r="BS9" s="696" t="s">
        <v>128</v>
      </c>
      <c r="BT9" s="696"/>
      <c r="BU9" s="696"/>
      <c r="BV9" s="696"/>
      <c r="BW9" s="696"/>
      <c r="BX9" s="696"/>
      <c r="BY9" s="696"/>
      <c r="BZ9" s="696"/>
      <c r="CA9" s="696"/>
      <c r="CB9" s="736"/>
      <c r="CD9" s="654" t="s">
        <v>239</v>
      </c>
      <c r="CE9" s="655"/>
      <c r="CF9" s="655"/>
      <c r="CG9" s="655"/>
      <c r="CH9" s="655"/>
      <c r="CI9" s="655"/>
      <c r="CJ9" s="655"/>
      <c r="CK9" s="655"/>
      <c r="CL9" s="655"/>
      <c r="CM9" s="655"/>
      <c r="CN9" s="655"/>
      <c r="CO9" s="655"/>
      <c r="CP9" s="655"/>
      <c r="CQ9" s="656"/>
      <c r="CR9" s="657">
        <v>1407638</v>
      </c>
      <c r="CS9" s="658"/>
      <c r="CT9" s="658"/>
      <c r="CU9" s="658"/>
      <c r="CV9" s="658"/>
      <c r="CW9" s="658"/>
      <c r="CX9" s="658"/>
      <c r="CY9" s="659"/>
      <c r="CZ9" s="695">
        <v>9.6</v>
      </c>
      <c r="DA9" s="695"/>
      <c r="DB9" s="695"/>
      <c r="DC9" s="695"/>
      <c r="DD9" s="663">
        <v>1163</v>
      </c>
      <c r="DE9" s="658"/>
      <c r="DF9" s="658"/>
      <c r="DG9" s="658"/>
      <c r="DH9" s="658"/>
      <c r="DI9" s="658"/>
      <c r="DJ9" s="658"/>
      <c r="DK9" s="658"/>
      <c r="DL9" s="658"/>
      <c r="DM9" s="658"/>
      <c r="DN9" s="658"/>
      <c r="DO9" s="658"/>
      <c r="DP9" s="659"/>
      <c r="DQ9" s="663">
        <v>1050782</v>
      </c>
      <c r="DR9" s="658"/>
      <c r="DS9" s="658"/>
      <c r="DT9" s="658"/>
      <c r="DU9" s="658"/>
      <c r="DV9" s="658"/>
      <c r="DW9" s="658"/>
      <c r="DX9" s="658"/>
      <c r="DY9" s="658"/>
      <c r="DZ9" s="658"/>
      <c r="EA9" s="658"/>
      <c r="EB9" s="658"/>
      <c r="EC9" s="694"/>
    </row>
    <row r="10" spans="2:143" ht="11.25" customHeight="1" x14ac:dyDescent="0.15">
      <c r="B10" s="654" t="s">
        <v>240</v>
      </c>
      <c r="C10" s="655"/>
      <c r="D10" s="655"/>
      <c r="E10" s="655"/>
      <c r="F10" s="655"/>
      <c r="G10" s="655"/>
      <c r="H10" s="655"/>
      <c r="I10" s="655"/>
      <c r="J10" s="655"/>
      <c r="K10" s="655"/>
      <c r="L10" s="655"/>
      <c r="M10" s="655"/>
      <c r="N10" s="655"/>
      <c r="O10" s="655"/>
      <c r="P10" s="655"/>
      <c r="Q10" s="656"/>
      <c r="R10" s="657" t="s">
        <v>128</v>
      </c>
      <c r="S10" s="658"/>
      <c r="T10" s="658"/>
      <c r="U10" s="658"/>
      <c r="V10" s="658"/>
      <c r="W10" s="658"/>
      <c r="X10" s="658"/>
      <c r="Y10" s="659"/>
      <c r="Z10" s="695" t="s">
        <v>128</v>
      </c>
      <c r="AA10" s="695"/>
      <c r="AB10" s="695"/>
      <c r="AC10" s="695"/>
      <c r="AD10" s="696" t="s">
        <v>128</v>
      </c>
      <c r="AE10" s="696"/>
      <c r="AF10" s="696"/>
      <c r="AG10" s="696"/>
      <c r="AH10" s="696"/>
      <c r="AI10" s="696"/>
      <c r="AJ10" s="696"/>
      <c r="AK10" s="696"/>
      <c r="AL10" s="660" t="s">
        <v>128</v>
      </c>
      <c r="AM10" s="661"/>
      <c r="AN10" s="661"/>
      <c r="AO10" s="697"/>
      <c r="AP10" s="654" t="s">
        <v>241</v>
      </c>
      <c r="AQ10" s="655"/>
      <c r="AR10" s="655"/>
      <c r="AS10" s="655"/>
      <c r="AT10" s="655"/>
      <c r="AU10" s="655"/>
      <c r="AV10" s="655"/>
      <c r="AW10" s="655"/>
      <c r="AX10" s="655"/>
      <c r="AY10" s="655"/>
      <c r="AZ10" s="655"/>
      <c r="BA10" s="655"/>
      <c r="BB10" s="655"/>
      <c r="BC10" s="655"/>
      <c r="BD10" s="655"/>
      <c r="BE10" s="655"/>
      <c r="BF10" s="656"/>
      <c r="BG10" s="657">
        <v>65778</v>
      </c>
      <c r="BH10" s="658"/>
      <c r="BI10" s="658"/>
      <c r="BJ10" s="658"/>
      <c r="BK10" s="658"/>
      <c r="BL10" s="658"/>
      <c r="BM10" s="658"/>
      <c r="BN10" s="659"/>
      <c r="BO10" s="695">
        <v>1.4</v>
      </c>
      <c r="BP10" s="695"/>
      <c r="BQ10" s="695"/>
      <c r="BR10" s="695"/>
      <c r="BS10" s="696" t="s">
        <v>128</v>
      </c>
      <c r="BT10" s="696"/>
      <c r="BU10" s="696"/>
      <c r="BV10" s="696"/>
      <c r="BW10" s="696"/>
      <c r="BX10" s="696"/>
      <c r="BY10" s="696"/>
      <c r="BZ10" s="696"/>
      <c r="CA10" s="696"/>
      <c r="CB10" s="736"/>
      <c r="CD10" s="654" t="s">
        <v>242</v>
      </c>
      <c r="CE10" s="655"/>
      <c r="CF10" s="655"/>
      <c r="CG10" s="655"/>
      <c r="CH10" s="655"/>
      <c r="CI10" s="655"/>
      <c r="CJ10" s="655"/>
      <c r="CK10" s="655"/>
      <c r="CL10" s="655"/>
      <c r="CM10" s="655"/>
      <c r="CN10" s="655"/>
      <c r="CO10" s="655"/>
      <c r="CP10" s="655"/>
      <c r="CQ10" s="656"/>
      <c r="CR10" s="657">
        <v>35478</v>
      </c>
      <c r="CS10" s="658"/>
      <c r="CT10" s="658"/>
      <c r="CU10" s="658"/>
      <c r="CV10" s="658"/>
      <c r="CW10" s="658"/>
      <c r="CX10" s="658"/>
      <c r="CY10" s="659"/>
      <c r="CZ10" s="695">
        <v>0.2</v>
      </c>
      <c r="DA10" s="695"/>
      <c r="DB10" s="695"/>
      <c r="DC10" s="695"/>
      <c r="DD10" s="663">
        <v>2377</v>
      </c>
      <c r="DE10" s="658"/>
      <c r="DF10" s="658"/>
      <c r="DG10" s="658"/>
      <c r="DH10" s="658"/>
      <c r="DI10" s="658"/>
      <c r="DJ10" s="658"/>
      <c r="DK10" s="658"/>
      <c r="DL10" s="658"/>
      <c r="DM10" s="658"/>
      <c r="DN10" s="658"/>
      <c r="DO10" s="658"/>
      <c r="DP10" s="659"/>
      <c r="DQ10" s="663">
        <v>34271</v>
      </c>
      <c r="DR10" s="658"/>
      <c r="DS10" s="658"/>
      <c r="DT10" s="658"/>
      <c r="DU10" s="658"/>
      <c r="DV10" s="658"/>
      <c r="DW10" s="658"/>
      <c r="DX10" s="658"/>
      <c r="DY10" s="658"/>
      <c r="DZ10" s="658"/>
      <c r="EA10" s="658"/>
      <c r="EB10" s="658"/>
      <c r="EC10" s="694"/>
    </row>
    <row r="11" spans="2:143" ht="11.25" customHeight="1" x14ac:dyDescent="0.15">
      <c r="B11" s="654" t="s">
        <v>243</v>
      </c>
      <c r="C11" s="655"/>
      <c r="D11" s="655"/>
      <c r="E11" s="655"/>
      <c r="F11" s="655"/>
      <c r="G11" s="655"/>
      <c r="H11" s="655"/>
      <c r="I11" s="655"/>
      <c r="J11" s="655"/>
      <c r="K11" s="655"/>
      <c r="L11" s="655"/>
      <c r="M11" s="655"/>
      <c r="N11" s="655"/>
      <c r="O11" s="655"/>
      <c r="P11" s="655"/>
      <c r="Q11" s="656"/>
      <c r="R11" s="657">
        <v>918369</v>
      </c>
      <c r="S11" s="658"/>
      <c r="T11" s="658"/>
      <c r="U11" s="658"/>
      <c r="V11" s="658"/>
      <c r="W11" s="658"/>
      <c r="X11" s="658"/>
      <c r="Y11" s="659"/>
      <c r="Z11" s="660">
        <v>5.8</v>
      </c>
      <c r="AA11" s="661"/>
      <c r="AB11" s="661"/>
      <c r="AC11" s="662"/>
      <c r="AD11" s="663">
        <v>918369</v>
      </c>
      <c r="AE11" s="658"/>
      <c r="AF11" s="658"/>
      <c r="AG11" s="658"/>
      <c r="AH11" s="658"/>
      <c r="AI11" s="658"/>
      <c r="AJ11" s="658"/>
      <c r="AK11" s="659"/>
      <c r="AL11" s="660">
        <v>11.3</v>
      </c>
      <c r="AM11" s="661"/>
      <c r="AN11" s="661"/>
      <c r="AO11" s="697"/>
      <c r="AP11" s="654" t="s">
        <v>244</v>
      </c>
      <c r="AQ11" s="655"/>
      <c r="AR11" s="655"/>
      <c r="AS11" s="655"/>
      <c r="AT11" s="655"/>
      <c r="AU11" s="655"/>
      <c r="AV11" s="655"/>
      <c r="AW11" s="655"/>
      <c r="AX11" s="655"/>
      <c r="AY11" s="655"/>
      <c r="AZ11" s="655"/>
      <c r="BA11" s="655"/>
      <c r="BB11" s="655"/>
      <c r="BC11" s="655"/>
      <c r="BD11" s="655"/>
      <c r="BE11" s="655"/>
      <c r="BF11" s="656"/>
      <c r="BG11" s="657">
        <v>62591</v>
      </c>
      <c r="BH11" s="658"/>
      <c r="BI11" s="658"/>
      <c r="BJ11" s="658"/>
      <c r="BK11" s="658"/>
      <c r="BL11" s="658"/>
      <c r="BM11" s="658"/>
      <c r="BN11" s="659"/>
      <c r="BO11" s="695">
        <v>1.3</v>
      </c>
      <c r="BP11" s="695"/>
      <c r="BQ11" s="695"/>
      <c r="BR11" s="695"/>
      <c r="BS11" s="696" t="s">
        <v>128</v>
      </c>
      <c r="BT11" s="696"/>
      <c r="BU11" s="696"/>
      <c r="BV11" s="696"/>
      <c r="BW11" s="696"/>
      <c r="BX11" s="696"/>
      <c r="BY11" s="696"/>
      <c r="BZ11" s="696"/>
      <c r="CA11" s="696"/>
      <c r="CB11" s="736"/>
      <c r="CD11" s="654" t="s">
        <v>245</v>
      </c>
      <c r="CE11" s="655"/>
      <c r="CF11" s="655"/>
      <c r="CG11" s="655"/>
      <c r="CH11" s="655"/>
      <c r="CI11" s="655"/>
      <c r="CJ11" s="655"/>
      <c r="CK11" s="655"/>
      <c r="CL11" s="655"/>
      <c r="CM11" s="655"/>
      <c r="CN11" s="655"/>
      <c r="CO11" s="655"/>
      <c r="CP11" s="655"/>
      <c r="CQ11" s="656"/>
      <c r="CR11" s="657">
        <v>187897</v>
      </c>
      <c r="CS11" s="658"/>
      <c r="CT11" s="658"/>
      <c r="CU11" s="658"/>
      <c r="CV11" s="658"/>
      <c r="CW11" s="658"/>
      <c r="CX11" s="658"/>
      <c r="CY11" s="659"/>
      <c r="CZ11" s="695">
        <v>1.3</v>
      </c>
      <c r="DA11" s="695"/>
      <c r="DB11" s="695"/>
      <c r="DC11" s="695"/>
      <c r="DD11" s="663">
        <v>31416</v>
      </c>
      <c r="DE11" s="658"/>
      <c r="DF11" s="658"/>
      <c r="DG11" s="658"/>
      <c r="DH11" s="658"/>
      <c r="DI11" s="658"/>
      <c r="DJ11" s="658"/>
      <c r="DK11" s="658"/>
      <c r="DL11" s="658"/>
      <c r="DM11" s="658"/>
      <c r="DN11" s="658"/>
      <c r="DO11" s="658"/>
      <c r="DP11" s="659"/>
      <c r="DQ11" s="663">
        <v>144891</v>
      </c>
      <c r="DR11" s="658"/>
      <c r="DS11" s="658"/>
      <c r="DT11" s="658"/>
      <c r="DU11" s="658"/>
      <c r="DV11" s="658"/>
      <c r="DW11" s="658"/>
      <c r="DX11" s="658"/>
      <c r="DY11" s="658"/>
      <c r="DZ11" s="658"/>
      <c r="EA11" s="658"/>
      <c r="EB11" s="658"/>
      <c r="EC11" s="694"/>
    </row>
    <row r="12" spans="2:143" ht="11.25" customHeight="1" x14ac:dyDescent="0.15">
      <c r="B12" s="654" t="s">
        <v>246</v>
      </c>
      <c r="C12" s="655"/>
      <c r="D12" s="655"/>
      <c r="E12" s="655"/>
      <c r="F12" s="655"/>
      <c r="G12" s="655"/>
      <c r="H12" s="655"/>
      <c r="I12" s="655"/>
      <c r="J12" s="655"/>
      <c r="K12" s="655"/>
      <c r="L12" s="655"/>
      <c r="M12" s="655"/>
      <c r="N12" s="655"/>
      <c r="O12" s="655"/>
      <c r="P12" s="655"/>
      <c r="Q12" s="656"/>
      <c r="R12" s="657" t="s">
        <v>128</v>
      </c>
      <c r="S12" s="658"/>
      <c r="T12" s="658"/>
      <c r="U12" s="658"/>
      <c r="V12" s="658"/>
      <c r="W12" s="658"/>
      <c r="X12" s="658"/>
      <c r="Y12" s="659"/>
      <c r="Z12" s="695" t="s">
        <v>128</v>
      </c>
      <c r="AA12" s="695"/>
      <c r="AB12" s="695"/>
      <c r="AC12" s="695"/>
      <c r="AD12" s="696" t="s">
        <v>128</v>
      </c>
      <c r="AE12" s="696"/>
      <c r="AF12" s="696"/>
      <c r="AG12" s="696"/>
      <c r="AH12" s="696"/>
      <c r="AI12" s="696"/>
      <c r="AJ12" s="696"/>
      <c r="AK12" s="696"/>
      <c r="AL12" s="660" t="s">
        <v>128</v>
      </c>
      <c r="AM12" s="661"/>
      <c r="AN12" s="661"/>
      <c r="AO12" s="697"/>
      <c r="AP12" s="654" t="s">
        <v>247</v>
      </c>
      <c r="AQ12" s="655"/>
      <c r="AR12" s="655"/>
      <c r="AS12" s="655"/>
      <c r="AT12" s="655"/>
      <c r="AU12" s="655"/>
      <c r="AV12" s="655"/>
      <c r="AW12" s="655"/>
      <c r="AX12" s="655"/>
      <c r="AY12" s="655"/>
      <c r="AZ12" s="655"/>
      <c r="BA12" s="655"/>
      <c r="BB12" s="655"/>
      <c r="BC12" s="655"/>
      <c r="BD12" s="655"/>
      <c r="BE12" s="655"/>
      <c r="BF12" s="656"/>
      <c r="BG12" s="657">
        <v>1595584</v>
      </c>
      <c r="BH12" s="658"/>
      <c r="BI12" s="658"/>
      <c r="BJ12" s="658"/>
      <c r="BK12" s="658"/>
      <c r="BL12" s="658"/>
      <c r="BM12" s="658"/>
      <c r="BN12" s="659"/>
      <c r="BO12" s="695">
        <v>33.700000000000003</v>
      </c>
      <c r="BP12" s="695"/>
      <c r="BQ12" s="695"/>
      <c r="BR12" s="695"/>
      <c r="BS12" s="696" t="s">
        <v>128</v>
      </c>
      <c r="BT12" s="696"/>
      <c r="BU12" s="696"/>
      <c r="BV12" s="696"/>
      <c r="BW12" s="696"/>
      <c r="BX12" s="696"/>
      <c r="BY12" s="696"/>
      <c r="BZ12" s="696"/>
      <c r="CA12" s="696"/>
      <c r="CB12" s="736"/>
      <c r="CD12" s="654" t="s">
        <v>248</v>
      </c>
      <c r="CE12" s="655"/>
      <c r="CF12" s="655"/>
      <c r="CG12" s="655"/>
      <c r="CH12" s="655"/>
      <c r="CI12" s="655"/>
      <c r="CJ12" s="655"/>
      <c r="CK12" s="655"/>
      <c r="CL12" s="655"/>
      <c r="CM12" s="655"/>
      <c r="CN12" s="655"/>
      <c r="CO12" s="655"/>
      <c r="CP12" s="655"/>
      <c r="CQ12" s="656"/>
      <c r="CR12" s="657">
        <v>271525</v>
      </c>
      <c r="CS12" s="658"/>
      <c r="CT12" s="658"/>
      <c r="CU12" s="658"/>
      <c r="CV12" s="658"/>
      <c r="CW12" s="658"/>
      <c r="CX12" s="658"/>
      <c r="CY12" s="659"/>
      <c r="CZ12" s="695">
        <v>1.8</v>
      </c>
      <c r="DA12" s="695"/>
      <c r="DB12" s="695"/>
      <c r="DC12" s="695"/>
      <c r="DD12" s="663">
        <v>1495</v>
      </c>
      <c r="DE12" s="658"/>
      <c r="DF12" s="658"/>
      <c r="DG12" s="658"/>
      <c r="DH12" s="658"/>
      <c r="DI12" s="658"/>
      <c r="DJ12" s="658"/>
      <c r="DK12" s="658"/>
      <c r="DL12" s="658"/>
      <c r="DM12" s="658"/>
      <c r="DN12" s="658"/>
      <c r="DO12" s="658"/>
      <c r="DP12" s="659"/>
      <c r="DQ12" s="663">
        <v>204753</v>
      </c>
      <c r="DR12" s="658"/>
      <c r="DS12" s="658"/>
      <c r="DT12" s="658"/>
      <c r="DU12" s="658"/>
      <c r="DV12" s="658"/>
      <c r="DW12" s="658"/>
      <c r="DX12" s="658"/>
      <c r="DY12" s="658"/>
      <c r="DZ12" s="658"/>
      <c r="EA12" s="658"/>
      <c r="EB12" s="658"/>
      <c r="EC12" s="694"/>
    </row>
    <row r="13" spans="2:143" ht="11.25" customHeight="1" x14ac:dyDescent="0.15">
      <c r="B13" s="654" t="s">
        <v>249</v>
      </c>
      <c r="C13" s="655"/>
      <c r="D13" s="655"/>
      <c r="E13" s="655"/>
      <c r="F13" s="655"/>
      <c r="G13" s="655"/>
      <c r="H13" s="655"/>
      <c r="I13" s="655"/>
      <c r="J13" s="655"/>
      <c r="K13" s="655"/>
      <c r="L13" s="655"/>
      <c r="M13" s="655"/>
      <c r="N13" s="655"/>
      <c r="O13" s="655"/>
      <c r="P13" s="655"/>
      <c r="Q13" s="656"/>
      <c r="R13" s="657" t="s">
        <v>128</v>
      </c>
      <c r="S13" s="658"/>
      <c r="T13" s="658"/>
      <c r="U13" s="658"/>
      <c r="V13" s="658"/>
      <c r="W13" s="658"/>
      <c r="X13" s="658"/>
      <c r="Y13" s="659"/>
      <c r="Z13" s="695" t="s">
        <v>128</v>
      </c>
      <c r="AA13" s="695"/>
      <c r="AB13" s="695"/>
      <c r="AC13" s="695"/>
      <c r="AD13" s="696" t="s">
        <v>128</v>
      </c>
      <c r="AE13" s="696"/>
      <c r="AF13" s="696"/>
      <c r="AG13" s="696"/>
      <c r="AH13" s="696"/>
      <c r="AI13" s="696"/>
      <c r="AJ13" s="696"/>
      <c r="AK13" s="696"/>
      <c r="AL13" s="660" t="s">
        <v>250</v>
      </c>
      <c r="AM13" s="661"/>
      <c r="AN13" s="661"/>
      <c r="AO13" s="697"/>
      <c r="AP13" s="654" t="s">
        <v>251</v>
      </c>
      <c r="AQ13" s="655"/>
      <c r="AR13" s="655"/>
      <c r="AS13" s="655"/>
      <c r="AT13" s="655"/>
      <c r="AU13" s="655"/>
      <c r="AV13" s="655"/>
      <c r="AW13" s="655"/>
      <c r="AX13" s="655"/>
      <c r="AY13" s="655"/>
      <c r="AZ13" s="655"/>
      <c r="BA13" s="655"/>
      <c r="BB13" s="655"/>
      <c r="BC13" s="655"/>
      <c r="BD13" s="655"/>
      <c r="BE13" s="655"/>
      <c r="BF13" s="656"/>
      <c r="BG13" s="657">
        <v>1591460</v>
      </c>
      <c r="BH13" s="658"/>
      <c r="BI13" s="658"/>
      <c r="BJ13" s="658"/>
      <c r="BK13" s="658"/>
      <c r="BL13" s="658"/>
      <c r="BM13" s="658"/>
      <c r="BN13" s="659"/>
      <c r="BO13" s="695">
        <v>33.6</v>
      </c>
      <c r="BP13" s="695"/>
      <c r="BQ13" s="695"/>
      <c r="BR13" s="695"/>
      <c r="BS13" s="696" t="s">
        <v>128</v>
      </c>
      <c r="BT13" s="696"/>
      <c r="BU13" s="696"/>
      <c r="BV13" s="696"/>
      <c r="BW13" s="696"/>
      <c r="BX13" s="696"/>
      <c r="BY13" s="696"/>
      <c r="BZ13" s="696"/>
      <c r="CA13" s="696"/>
      <c r="CB13" s="736"/>
      <c r="CD13" s="654" t="s">
        <v>252</v>
      </c>
      <c r="CE13" s="655"/>
      <c r="CF13" s="655"/>
      <c r="CG13" s="655"/>
      <c r="CH13" s="655"/>
      <c r="CI13" s="655"/>
      <c r="CJ13" s="655"/>
      <c r="CK13" s="655"/>
      <c r="CL13" s="655"/>
      <c r="CM13" s="655"/>
      <c r="CN13" s="655"/>
      <c r="CO13" s="655"/>
      <c r="CP13" s="655"/>
      <c r="CQ13" s="656"/>
      <c r="CR13" s="657">
        <v>2171112</v>
      </c>
      <c r="CS13" s="658"/>
      <c r="CT13" s="658"/>
      <c r="CU13" s="658"/>
      <c r="CV13" s="658"/>
      <c r="CW13" s="658"/>
      <c r="CX13" s="658"/>
      <c r="CY13" s="659"/>
      <c r="CZ13" s="695">
        <v>14.8</v>
      </c>
      <c r="DA13" s="695"/>
      <c r="DB13" s="695"/>
      <c r="DC13" s="695"/>
      <c r="DD13" s="663">
        <v>1689651</v>
      </c>
      <c r="DE13" s="658"/>
      <c r="DF13" s="658"/>
      <c r="DG13" s="658"/>
      <c r="DH13" s="658"/>
      <c r="DI13" s="658"/>
      <c r="DJ13" s="658"/>
      <c r="DK13" s="658"/>
      <c r="DL13" s="658"/>
      <c r="DM13" s="658"/>
      <c r="DN13" s="658"/>
      <c r="DO13" s="658"/>
      <c r="DP13" s="659"/>
      <c r="DQ13" s="663">
        <v>581845</v>
      </c>
      <c r="DR13" s="658"/>
      <c r="DS13" s="658"/>
      <c r="DT13" s="658"/>
      <c r="DU13" s="658"/>
      <c r="DV13" s="658"/>
      <c r="DW13" s="658"/>
      <c r="DX13" s="658"/>
      <c r="DY13" s="658"/>
      <c r="DZ13" s="658"/>
      <c r="EA13" s="658"/>
      <c r="EB13" s="658"/>
      <c r="EC13" s="694"/>
    </row>
    <row r="14" spans="2:143" ht="11.25" customHeight="1" x14ac:dyDescent="0.15">
      <c r="B14" s="654" t="s">
        <v>253</v>
      </c>
      <c r="C14" s="655"/>
      <c r="D14" s="655"/>
      <c r="E14" s="655"/>
      <c r="F14" s="655"/>
      <c r="G14" s="655"/>
      <c r="H14" s="655"/>
      <c r="I14" s="655"/>
      <c r="J14" s="655"/>
      <c r="K14" s="655"/>
      <c r="L14" s="655"/>
      <c r="M14" s="655"/>
      <c r="N14" s="655"/>
      <c r="O14" s="655"/>
      <c r="P14" s="655"/>
      <c r="Q14" s="656"/>
      <c r="R14" s="657">
        <v>207</v>
      </c>
      <c r="S14" s="658"/>
      <c r="T14" s="658"/>
      <c r="U14" s="658"/>
      <c r="V14" s="658"/>
      <c r="W14" s="658"/>
      <c r="X14" s="658"/>
      <c r="Y14" s="659"/>
      <c r="Z14" s="695">
        <v>0</v>
      </c>
      <c r="AA14" s="695"/>
      <c r="AB14" s="695"/>
      <c r="AC14" s="695"/>
      <c r="AD14" s="696">
        <v>207</v>
      </c>
      <c r="AE14" s="696"/>
      <c r="AF14" s="696"/>
      <c r="AG14" s="696"/>
      <c r="AH14" s="696"/>
      <c r="AI14" s="696"/>
      <c r="AJ14" s="696"/>
      <c r="AK14" s="696"/>
      <c r="AL14" s="660">
        <v>0</v>
      </c>
      <c r="AM14" s="661"/>
      <c r="AN14" s="661"/>
      <c r="AO14" s="697"/>
      <c r="AP14" s="654" t="s">
        <v>254</v>
      </c>
      <c r="AQ14" s="655"/>
      <c r="AR14" s="655"/>
      <c r="AS14" s="655"/>
      <c r="AT14" s="655"/>
      <c r="AU14" s="655"/>
      <c r="AV14" s="655"/>
      <c r="AW14" s="655"/>
      <c r="AX14" s="655"/>
      <c r="AY14" s="655"/>
      <c r="AZ14" s="655"/>
      <c r="BA14" s="655"/>
      <c r="BB14" s="655"/>
      <c r="BC14" s="655"/>
      <c r="BD14" s="655"/>
      <c r="BE14" s="655"/>
      <c r="BF14" s="656"/>
      <c r="BG14" s="657">
        <v>128821</v>
      </c>
      <c r="BH14" s="658"/>
      <c r="BI14" s="658"/>
      <c r="BJ14" s="658"/>
      <c r="BK14" s="658"/>
      <c r="BL14" s="658"/>
      <c r="BM14" s="658"/>
      <c r="BN14" s="659"/>
      <c r="BO14" s="695">
        <v>2.7</v>
      </c>
      <c r="BP14" s="695"/>
      <c r="BQ14" s="695"/>
      <c r="BR14" s="695"/>
      <c r="BS14" s="696" t="s">
        <v>128</v>
      </c>
      <c r="BT14" s="696"/>
      <c r="BU14" s="696"/>
      <c r="BV14" s="696"/>
      <c r="BW14" s="696"/>
      <c r="BX14" s="696"/>
      <c r="BY14" s="696"/>
      <c r="BZ14" s="696"/>
      <c r="CA14" s="696"/>
      <c r="CB14" s="736"/>
      <c r="CD14" s="654" t="s">
        <v>255</v>
      </c>
      <c r="CE14" s="655"/>
      <c r="CF14" s="655"/>
      <c r="CG14" s="655"/>
      <c r="CH14" s="655"/>
      <c r="CI14" s="655"/>
      <c r="CJ14" s="655"/>
      <c r="CK14" s="655"/>
      <c r="CL14" s="655"/>
      <c r="CM14" s="655"/>
      <c r="CN14" s="655"/>
      <c r="CO14" s="655"/>
      <c r="CP14" s="655"/>
      <c r="CQ14" s="656"/>
      <c r="CR14" s="657">
        <v>411385</v>
      </c>
      <c r="CS14" s="658"/>
      <c r="CT14" s="658"/>
      <c r="CU14" s="658"/>
      <c r="CV14" s="658"/>
      <c r="CW14" s="658"/>
      <c r="CX14" s="658"/>
      <c r="CY14" s="659"/>
      <c r="CZ14" s="695">
        <v>2.8</v>
      </c>
      <c r="DA14" s="695"/>
      <c r="DB14" s="695"/>
      <c r="DC14" s="695"/>
      <c r="DD14" s="663">
        <v>29409</v>
      </c>
      <c r="DE14" s="658"/>
      <c r="DF14" s="658"/>
      <c r="DG14" s="658"/>
      <c r="DH14" s="658"/>
      <c r="DI14" s="658"/>
      <c r="DJ14" s="658"/>
      <c r="DK14" s="658"/>
      <c r="DL14" s="658"/>
      <c r="DM14" s="658"/>
      <c r="DN14" s="658"/>
      <c r="DO14" s="658"/>
      <c r="DP14" s="659"/>
      <c r="DQ14" s="663">
        <v>383756</v>
      </c>
      <c r="DR14" s="658"/>
      <c r="DS14" s="658"/>
      <c r="DT14" s="658"/>
      <c r="DU14" s="658"/>
      <c r="DV14" s="658"/>
      <c r="DW14" s="658"/>
      <c r="DX14" s="658"/>
      <c r="DY14" s="658"/>
      <c r="DZ14" s="658"/>
      <c r="EA14" s="658"/>
      <c r="EB14" s="658"/>
      <c r="EC14" s="694"/>
    </row>
    <row r="15" spans="2:143" ht="11.25" customHeight="1" x14ac:dyDescent="0.15">
      <c r="B15" s="654" t="s">
        <v>256</v>
      </c>
      <c r="C15" s="655"/>
      <c r="D15" s="655"/>
      <c r="E15" s="655"/>
      <c r="F15" s="655"/>
      <c r="G15" s="655"/>
      <c r="H15" s="655"/>
      <c r="I15" s="655"/>
      <c r="J15" s="655"/>
      <c r="K15" s="655"/>
      <c r="L15" s="655"/>
      <c r="M15" s="655"/>
      <c r="N15" s="655"/>
      <c r="O15" s="655"/>
      <c r="P15" s="655"/>
      <c r="Q15" s="656"/>
      <c r="R15" s="657" t="s">
        <v>128</v>
      </c>
      <c r="S15" s="658"/>
      <c r="T15" s="658"/>
      <c r="U15" s="658"/>
      <c r="V15" s="658"/>
      <c r="W15" s="658"/>
      <c r="X15" s="658"/>
      <c r="Y15" s="659"/>
      <c r="Z15" s="695" t="s">
        <v>128</v>
      </c>
      <c r="AA15" s="695"/>
      <c r="AB15" s="695"/>
      <c r="AC15" s="695"/>
      <c r="AD15" s="696" t="s">
        <v>128</v>
      </c>
      <c r="AE15" s="696"/>
      <c r="AF15" s="696"/>
      <c r="AG15" s="696"/>
      <c r="AH15" s="696"/>
      <c r="AI15" s="696"/>
      <c r="AJ15" s="696"/>
      <c r="AK15" s="696"/>
      <c r="AL15" s="660" t="s">
        <v>128</v>
      </c>
      <c r="AM15" s="661"/>
      <c r="AN15" s="661"/>
      <c r="AO15" s="697"/>
      <c r="AP15" s="654" t="s">
        <v>257</v>
      </c>
      <c r="AQ15" s="655"/>
      <c r="AR15" s="655"/>
      <c r="AS15" s="655"/>
      <c r="AT15" s="655"/>
      <c r="AU15" s="655"/>
      <c r="AV15" s="655"/>
      <c r="AW15" s="655"/>
      <c r="AX15" s="655"/>
      <c r="AY15" s="655"/>
      <c r="AZ15" s="655"/>
      <c r="BA15" s="655"/>
      <c r="BB15" s="655"/>
      <c r="BC15" s="655"/>
      <c r="BD15" s="655"/>
      <c r="BE15" s="655"/>
      <c r="BF15" s="656"/>
      <c r="BG15" s="657">
        <v>260070</v>
      </c>
      <c r="BH15" s="658"/>
      <c r="BI15" s="658"/>
      <c r="BJ15" s="658"/>
      <c r="BK15" s="658"/>
      <c r="BL15" s="658"/>
      <c r="BM15" s="658"/>
      <c r="BN15" s="659"/>
      <c r="BO15" s="695">
        <v>5.5</v>
      </c>
      <c r="BP15" s="695"/>
      <c r="BQ15" s="695"/>
      <c r="BR15" s="695"/>
      <c r="BS15" s="696" t="s">
        <v>250</v>
      </c>
      <c r="BT15" s="696"/>
      <c r="BU15" s="696"/>
      <c r="BV15" s="696"/>
      <c r="BW15" s="696"/>
      <c r="BX15" s="696"/>
      <c r="BY15" s="696"/>
      <c r="BZ15" s="696"/>
      <c r="CA15" s="696"/>
      <c r="CB15" s="736"/>
      <c r="CD15" s="654" t="s">
        <v>258</v>
      </c>
      <c r="CE15" s="655"/>
      <c r="CF15" s="655"/>
      <c r="CG15" s="655"/>
      <c r="CH15" s="655"/>
      <c r="CI15" s="655"/>
      <c r="CJ15" s="655"/>
      <c r="CK15" s="655"/>
      <c r="CL15" s="655"/>
      <c r="CM15" s="655"/>
      <c r="CN15" s="655"/>
      <c r="CO15" s="655"/>
      <c r="CP15" s="655"/>
      <c r="CQ15" s="656"/>
      <c r="CR15" s="657">
        <v>1716556</v>
      </c>
      <c r="CS15" s="658"/>
      <c r="CT15" s="658"/>
      <c r="CU15" s="658"/>
      <c r="CV15" s="658"/>
      <c r="CW15" s="658"/>
      <c r="CX15" s="658"/>
      <c r="CY15" s="659"/>
      <c r="CZ15" s="695">
        <v>11.7</v>
      </c>
      <c r="DA15" s="695"/>
      <c r="DB15" s="695"/>
      <c r="DC15" s="695"/>
      <c r="DD15" s="663">
        <v>226912</v>
      </c>
      <c r="DE15" s="658"/>
      <c r="DF15" s="658"/>
      <c r="DG15" s="658"/>
      <c r="DH15" s="658"/>
      <c r="DI15" s="658"/>
      <c r="DJ15" s="658"/>
      <c r="DK15" s="658"/>
      <c r="DL15" s="658"/>
      <c r="DM15" s="658"/>
      <c r="DN15" s="658"/>
      <c r="DO15" s="658"/>
      <c r="DP15" s="659"/>
      <c r="DQ15" s="663">
        <v>1376848</v>
      </c>
      <c r="DR15" s="658"/>
      <c r="DS15" s="658"/>
      <c r="DT15" s="658"/>
      <c r="DU15" s="658"/>
      <c r="DV15" s="658"/>
      <c r="DW15" s="658"/>
      <c r="DX15" s="658"/>
      <c r="DY15" s="658"/>
      <c r="DZ15" s="658"/>
      <c r="EA15" s="658"/>
      <c r="EB15" s="658"/>
      <c r="EC15" s="694"/>
    </row>
    <row r="16" spans="2:143" ht="11.25" customHeight="1" x14ac:dyDescent="0.15">
      <c r="B16" s="654" t="s">
        <v>259</v>
      </c>
      <c r="C16" s="655"/>
      <c r="D16" s="655"/>
      <c r="E16" s="655"/>
      <c r="F16" s="655"/>
      <c r="G16" s="655"/>
      <c r="H16" s="655"/>
      <c r="I16" s="655"/>
      <c r="J16" s="655"/>
      <c r="K16" s="655"/>
      <c r="L16" s="655"/>
      <c r="M16" s="655"/>
      <c r="N16" s="655"/>
      <c r="O16" s="655"/>
      <c r="P16" s="655"/>
      <c r="Q16" s="656"/>
      <c r="R16" s="657">
        <v>6381</v>
      </c>
      <c r="S16" s="658"/>
      <c r="T16" s="658"/>
      <c r="U16" s="658"/>
      <c r="V16" s="658"/>
      <c r="W16" s="658"/>
      <c r="X16" s="658"/>
      <c r="Y16" s="659"/>
      <c r="Z16" s="695">
        <v>0</v>
      </c>
      <c r="AA16" s="695"/>
      <c r="AB16" s="695"/>
      <c r="AC16" s="695"/>
      <c r="AD16" s="696">
        <v>6381</v>
      </c>
      <c r="AE16" s="696"/>
      <c r="AF16" s="696"/>
      <c r="AG16" s="696"/>
      <c r="AH16" s="696"/>
      <c r="AI16" s="696"/>
      <c r="AJ16" s="696"/>
      <c r="AK16" s="696"/>
      <c r="AL16" s="660">
        <v>0.1</v>
      </c>
      <c r="AM16" s="661"/>
      <c r="AN16" s="661"/>
      <c r="AO16" s="697"/>
      <c r="AP16" s="654" t="s">
        <v>260</v>
      </c>
      <c r="AQ16" s="655"/>
      <c r="AR16" s="655"/>
      <c r="AS16" s="655"/>
      <c r="AT16" s="655"/>
      <c r="AU16" s="655"/>
      <c r="AV16" s="655"/>
      <c r="AW16" s="655"/>
      <c r="AX16" s="655"/>
      <c r="AY16" s="655"/>
      <c r="AZ16" s="655"/>
      <c r="BA16" s="655"/>
      <c r="BB16" s="655"/>
      <c r="BC16" s="655"/>
      <c r="BD16" s="655"/>
      <c r="BE16" s="655"/>
      <c r="BF16" s="656"/>
      <c r="BG16" s="657" t="s">
        <v>128</v>
      </c>
      <c r="BH16" s="658"/>
      <c r="BI16" s="658"/>
      <c r="BJ16" s="658"/>
      <c r="BK16" s="658"/>
      <c r="BL16" s="658"/>
      <c r="BM16" s="658"/>
      <c r="BN16" s="659"/>
      <c r="BO16" s="695" t="s">
        <v>128</v>
      </c>
      <c r="BP16" s="695"/>
      <c r="BQ16" s="695"/>
      <c r="BR16" s="695"/>
      <c r="BS16" s="696" t="s">
        <v>128</v>
      </c>
      <c r="BT16" s="696"/>
      <c r="BU16" s="696"/>
      <c r="BV16" s="696"/>
      <c r="BW16" s="696"/>
      <c r="BX16" s="696"/>
      <c r="BY16" s="696"/>
      <c r="BZ16" s="696"/>
      <c r="CA16" s="696"/>
      <c r="CB16" s="736"/>
      <c r="CD16" s="654" t="s">
        <v>261</v>
      </c>
      <c r="CE16" s="655"/>
      <c r="CF16" s="655"/>
      <c r="CG16" s="655"/>
      <c r="CH16" s="655"/>
      <c r="CI16" s="655"/>
      <c r="CJ16" s="655"/>
      <c r="CK16" s="655"/>
      <c r="CL16" s="655"/>
      <c r="CM16" s="655"/>
      <c r="CN16" s="655"/>
      <c r="CO16" s="655"/>
      <c r="CP16" s="655"/>
      <c r="CQ16" s="656"/>
      <c r="CR16" s="657">
        <v>1973</v>
      </c>
      <c r="CS16" s="658"/>
      <c r="CT16" s="658"/>
      <c r="CU16" s="658"/>
      <c r="CV16" s="658"/>
      <c r="CW16" s="658"/>
      <c r="CX16" s="658"/>
      <c r="CY16" s="659"/>
      <c r="CZ16" s="695">
        <v>0</v>
      </c>
      <c r="DA16" s="695"/>
      <c r="DB16" s="695"/>
      <c r="DC16" s="695"/>
      <c r="DD16" s="663" t="s">
        <v>128</v>
      </c>
      <c r="DE16" s="658"/>
      <c r="DF16" s="658"/>
      <c r="DG16" s="658"/>
      <c r="DH16" s="658"/>
      <c r="DI16" s="658"/>
      <c r="DJ16" s="658"/>
      <c r="DK16" s="658"/>
      <c r="DL16" s="658"/>
      <c r="DM16" s="658"/>
      <c r="DN16" s="658"/>
      <c r="DO16" s="658"/>
      <c r="DP16" s="659"/>
      <c r="DQ16" s="663">
        <v>1973</v>
      </c>
      <c r="DR16" s="658"/>
      <c r="DS16" s="658"/>
      <c r="DT16" s="658"/>
      <c r="DU16" s="658"/>
      <c r="DV16" s="658"/>
      <c r="DW16" s="658"/>
      <c r="DX16" s="658"/>
      <c r="DY16" s="658"/>
      <c r="DZ16" s="658"/>
      <c r="EA16" s="658"/>
      <c r="EB16" s="658"/>
      <c r="EC16" s="694"/>
    </row>
    <row r="17" spans="2:133" ht="11.25" customHeight="1" x14ac:dyDescent="0.15">
      <c r="B17" s="654" t="s">
        <v>262</v>
      </c>
      <c r="C17" s="655"/>
      <c r="D17" s="655"/>
      <c r="E17" s="655"/>
      <c r="F17" s="655"/>
      <c r="G17" s="655"/>
      <c r="H17" s="655"/>
      <c r="I17" s="655"/>
      <c r="J17" s="655"/>
      <c r="K17" s="655"/>
      <c r="L17" s="655"/>
      <c r="M17" s="655"/>
      <c r="N17" s="655"/>
      <c r="O17" s="655"/>
      <c r="P17" s="655"/>
      <c r="Q17" s="656"/>
      <c r="R17" s="657">
        <v>27314</v>
      </c>
      <c r="S17" s="658"/>
      <c r="T17" s="658"/>
      <c r="U17" s="658"/>
      <c r="V17" s="658"/>
      <c r="W17" s="658"/>
      <c r="X17" s="658"/>
      <c r="Y17" s="659"/>
      <c r="Z17" s="695">
        <v>0.2</v>
      </c>
      <c r="AA17" s="695"/>
      <c r="AB17" s="695"/>
      <c r="AC17" s="695"/>
      <c r="AD17" s="696">
        <v>27314</v>
      </c>
      <c r="AE17" s="696"/>
      <c r="AF17" s="696"/>
      <c r="AG17" s="696"/>
      <c r="AH17" s="696"/>
      <c r="AI17" s="696"/>
      <c r="AJ17" s="696"/>
      <c r="AK17" s="696"/>
      <c r="AL17" s="660">
        <v>0.3</v>
      </c>
      <c r="AM17" s="661"/>
      <c r="AN17" s="661"/>
      <c r="AO17" s="697"/>
      <c r="AP17" s="654" t="s">
        <v>263</v>
      </c>
      <c r="AQ17" s="655"/>
      <c r="AR17" s="655"/>
      <c r="AS17" s="655"/>
      <c r="AT17" s="655"/>
      <c r="AU17" s="655"/>
      <c r="AV17" s="655"/>
      <c r="AW17" s="655"/>
      <c r="AX17" s="655"/>
      <c r="AY17" s="655"/>
      <c r="AZ17" s="655"/>
      <c r="BA17" s="655"/>
      <c r="BB17" s="655"/>
      <c r="BC17" s="655"/>
      <c r="BD17" s="655"/>
      <c r="BE17" s="655"/>
      <c r="BF17" s="656"/>
      <c r="BG17" s="657" t="s">
        <v>128</v>
      </c>
      <c r="BH17" s="658"/>
      <c r="BI17" s="658"/>
      <c r="BJ17" s="658"/>
      <c r="BK17" s="658"/>
      <c r="BL17" s="658"/>
      <c r="BM17" s="658"/>
      <c r="BN17" s="659"/>
      <c r="BO17" s="695" t="s">
        <v>128</v>
      </c>
      <c r="BP17" s="695"/>
      <c r="BQ17" s="695"/>
      <c r="BR17" s="695"/>
      <c r="BS17" s="696" t="s">
        <v>128</v>
      </c>
      <c r="BT17" s="696"/>
      <c r="BU17" s="696"/>
      <c r="BV17" s="696"/>
      <c r="BW17" s="696"/>
      <c r="BX17" s="696"/>
      <c r="BY17" s="696"/>
      <c r="BZ17" s="696"/>
      <c r="CA17" s="696"/>
      <c r="CB17" s="736"/>
      <c r="CD17" s="654" t="s">
        <v>264</v>
      </c>
      <c r="CE17" s="655"/>
      <c r="CF17" s="655"/>
      <c r="CG17" s="655"/>
      <c r="CH17" s="655"/>
      <c r="CI17" s="655"/>
      <c r="CJ17" s="655"/>
      <c r="CK17" s="655"/>
      <c r="CL17" s="655"/>
      <c r="CM17" s="655"/>
      <c r="CN17" s="655"/>
      <c r="CO17" s="655"/>
      <c r="CP17" s="655"/>
      <c r="CQ17" s="656"/>
      <c r="CR17" s="657">
        <v>1353384</v>
      </c>
      <c r="CS17" s="658"/>
      <c r="CT17" s="658"/>
      <c r="CU17" s="658"/>
      <c r="CV17" s="658"/>
      <c r="CW17" s="658"/>
      <c r="CX17" s="658"/>
      <c r="CY17" s="659"/>
      <c r="CZ17" s="695">
        <v>9.1999999999999993</v>
      </c>
      <c r="DA17" s="695"/>
      <c r="DB17" s="695"/>
      <c r="DC17" s="695"/>
      <c r="DD17" s="663" t="s">
        <v>128</v>
      </c>
      <c r="DE17" s="658"/>
      <c r="DF17" s="658"/>
      <c r="DG17" s="658"/>
      <c r="DH17" s="658"/>
      <c r="DI17" s="658"/>
      <c r="DJ17" s="658"/>
      <c r="DK17" s="658"/>
      <c r="DL17" s="658"/>
      <c r="DM17" s="658"/>
      <c r="DN17" s="658"/>
      <c r="DO17" s="658"/>
      <c r="DP17" s="659"/>
      <c r="DQ17" s="663">
        <v>1353384</v>
      </c>
      <c r="DR17" s="658"/>
      <c r="DS17" s="658"/>
      <c r="DT17" s="658"/>
      <c r="DU17" s="658"/>
      <c r="DV17" s="658"/>
      <c r="DW17" s="658"/>
      <c r="DX17" s="658"/>
      <c r="DY17" s="658"/>
      <c r="DZ17" s="658"/>
      <c r="EA17" s="658"/>
      <c r="EB17" s="658"/>
      <c r="EC17" s="694"/>
    </row>
    <row r="18" spans="2:133" ht="11.25" customHeight="1" x14ac:dyDescent="0.15">
      <c r="B18" s="654" t="s">
        <v>265</v>
      </c>
      <c r="C18" s="655"/>
      <c r="D18" s="655"/>
      <c r="E18" s="655"/>
      <c r="F18" s="655"/>
      <c r="G18" s="655"/>
      <c r="H18" s="655"/>
      <c r="I18" s="655"/>
      <c r="J18" s="655"/>
      <c r="K18" s="655"/>
      <c r="L18" s="655"/>
      <c r="M18" s="655"/>
      <c r="N18" s="655"/>
      <c r="O18" s="655"/>
      <c r="P18" s="655"/>
      <c r="Q18" s="656"/>
      <c r="R18" s="657">
        <v>42104</v>
      </c>
      <c r="S18" s="658"/>
      <c r="T18" s="658"/>
      <c r="U18" s="658"/>
      <c r="V18" s="658"/>
      <c r="W18" s="658"/>
      <c r="X18" s="658"/>
      <c r="Y18" s="659"/>
      <c r="Z18" s="695">
        <v>0.3</v>
      </c>
      <c r="AA18" s="695"/>
      <c r="AB18" s="695"/>
      <c r="AC18" s="695"/>
      <c r="AD18" s="696">
        <v>42104</v>
      </c>
      <c r="AE18" s="696"/>
      <c r="AF18" s="696"/>
      <c r="AG18" s="696"/>
      <c r="AH18" s="696"/>
      <c r="AI18" s="696"/>
      <c r="AJ18" s="696"/>
      <c r="AK18" s="696"/>
      <c r="AL18" s="660">
        <v>0.5</v>
      </c>
      <c r="AM18" s="661"/>
      <c r="AN18" s="661"/>
      <c r="AO18" s="697"/>
      <c r="AP18" s="654" t="s">
        <v>266</v>
      </c>
      <c r="AQ18" s="655"/>
      <c r="AR18" s="655"/>
      <c r="AS18" s="655"/>
      <c r="AT18" s="655"/>
      <c r="AU18" s="655"/>
      <c r="AV18" s="655"/>
      <c r="AW18" s="655"/>
      <c r="AX18" s="655"/>
      <c r="AY18" s="655"/>
      <c r="AZ18" s="655"/>
      <c r="BA18" s="655"/>
      <c r="BB18" s="655"/>
      <c r="BC18" s="655"/>
      <c r="BD18" s="655"/>
      <c r="BE18" s="655"/>
      <c r="BF18" s="656"/>
      <c r="BG18" s="657" t="s">
        <v>128</v>
      </c>
      <c r="BH18" s="658"/>
      <c r="BI18" s="658"/>
      <c r="BJ18" s="658"/>
      <c r="BK18" s="658"/>
      <c r="BL18" s="658"/>
      <c r="BM18" s="658"/>
      <c r="BN18" s="659"/>
      <c r="BO18" s="695" t="s">
        <v>128</v>
      </c>
      <c r="BP18" s="695"/>
      <c r="BQ18" s="695"/>
      <c r="BR18" s="695"/>
      <c r="BS18" s="696" t="s">
        <v>128</v>
      </c>
      <c r="BT18" s="696"/>
      <c r="BU18" s="696"/>
      <c r="BV18" s="696"/>
      <c r="BW18" s="696"/>
      <c r="BX18" s="696"/>
      <c r="BY18" s="696"/>
      <c r="BZ18" s="696"/>
      <c r="CA18" s="696"/>
      <c r="CB18" s="736"/>
      <c r="CD18" s="654" t="s">
        <v>267</v>
      </c>
      <c r="CE18" s="655"/>
      <c r="CF18" s="655"/>
      <c r="CG18" s="655"/>
      <c r="CH18" s="655"/>
      <c r="CI18" s="655"/>
      <c r="CJ18" s="655"/>
      <c r="CK18" s="655"/>
      <c r="CL18" s="655"/>
      <c r="CM18" s="655"/>
      <c r="CN18" s="655"/>
      <c r="CO18" s="655"/>
      <c r="CP18" s="655"/>
      <c r="CQ18" s="656"/>
      <c r="CR18" s="657" t="s">
        <v>128</v>
      </c>
      <c r="CS18" s="658"/>
      <c r="CT18" s="658"/>
      <c r="CU18" s="658"/>
      <c r="CV18" s="658"/>
      <c r="CW18" s="658"/>
      <c r="CX18" s="658"/>
      <c r="CY18" s="659"/>
      <c r="CZ18" s="695" t="s">
        <v>128</v>
      </c>
      <c r="DA18" s="695"/>
      <c r="DB18" s="695"/>
      <c r="DC18" s="695"/>
      <c r="DD18" s="663" t="s">
        <v>250</v>
      </c>
      <c r="DE18" s="658"/>
      <c r="DF18" s="658"/>
      <c r="DG18" s="658"/>
      <c r="DH18" s="658"/>
      <c r="DI18" s="658"/>
      <c r="DJ18" s="658"/>
      <c r="DK18" s="658"/>
      <c r="DL18" s="658"/>
      <c r="DM18" s="658"/>
      <c r="DN18" s="658"/>
      <c r="DO18" s="658"/>
      <c r="DP18" s="659"/>
      <c r="DQ18" s="663" t="s">
        <v>128</v>
      </c>
      <c r="DR18" s="658"/>
      <c r="DS18" s="658"/>
      <c r="DT18" s="658"/>
      <c r="DU18" s="658"/>
      <c r="DV18" s="658"/>
      <c r="DW18" s="658"/>
      <c r="DX18" s="658"/>
      <c r="DY18" s="658"/>
      <c r="DZ18" s="658"/>
      <c r="EA18" s="658"/>
      <c r="EB18" s="658"/>
      <c r="EC18" s="694"/>
    </row>
    <row r="19" spans="2:133" ht="11.25" customHeight="1" x14ac:dyDescent="0.15">
      <c r="B19" s="654" t="s">
        <v>268</v>
      </c>
      <c r="C19" s="655"/>
      <c r="D19" s="655"/>
      <c r="E19" s="655"/>
      <c r="F19" s="655"/>
      <c r="G19" s="655"/>
      <c r="H19" s="655"/>
      <c r="I19" s="655"/>
      <c r="J19" s="655"/>
      <c r="K19" s="655"/>
      <c r="L19" s="655"/>
      <c r="M19" s="655"/>
      <c r="N19" s="655"/>
      <c r="O19" s="655"/>
      <c r="P19" s="655"/>
      <c r="Q19" s="656"/>
      <c r="R19" s="657">
        <v>42082</v>
      </c>
      <c r="S19" s="658"/>
      <c r="T19" s="658"/>
      <c r="U19" s="658"/>
      <c r="V19" s="658"/>
      <c r="W19" s="658"/>
      <c r="X19" s="658"/>
      <c r="Y19" s="659"/>
      <c r="Z19" s="695">
        <v>0.3</v>
      </c>
      <c r="AA19" s="695"/>
      <c r="AB19" s="695"/>
      <c r="AC19" s="695"/>
      <c r="AD19" s="696">
        <v>42082</v>
      </c>
      <c r="AE19" s="696"/>
      <c r="AF19" s="696"/>
      <c r="AG19" s="696"/>
      <c r="AH19" s="696"/>
      <c r="AI19" s="696"/>
      <c r="AJ19" s="696"/>
      <c r="AK19" s="696"/>
      <c r="AL19" s="660">
        <v>0.5</v>
      </c>
      <c r="AM19" s="661"/>
      <c r="AN19" s="661"/>
      <c r="AO19" s="697"/>
      <c r="AP19" s="654" t="s">
        <v>269</v>
      </c>
      <c r="AQ19" s="655"/>
      <c r="AR19" s="655"/>
      <c r="AS19" s="655"/>
      <c r="AT19" s="655"/>
      <c r="AU19" s="655"/>
      <c r="AV19" s="655"/>
      <c r="AW19" s="655"/>
      <c r="AX19" s="655"/>
      <c r="AY19" s="655"/>
      <c r="AZ19" s="655"/>
      <c r="BA19" s="655"/>
      <c r="BB19" s="655"/>
      <c r="BC19" s="655"/>
      <c r="BD19" s="655"/>
      <c r="BE19" s="655"/>
      <c r="BF19" s="656"/>
      <c r="BG19" s="657">
        <v>313147</v>
      </c>
      <c r="BH19" s="658"/>
      <c r="BI19" s="658"/>
      <c r="BJ19" s="658"/>
      <c r="BK19" s="658"/>
      <c r="BL19" s="658"/>
      <c r="BM19" s="658"/>
      <c r="BN19" s="659"/>
      <c r="BO19" s="695">
        <v>6.6</v>
      </c>
      <c r="BP19" s="695"/>
      <c r="BQ19" s="695"/>
      <c r="BR19" s="695"/>
      <c r="BS19" s="696" t="s">
        <v>128</v>
      </c>
      <c r="BT19" s="696"/>
      <c r="BU19" s="696"/>
      <c r="BV19" s="696"/>
      <c r="BW19" s="696"/>
      <c r="BX19" s="696"/>
      <c r="BY19" s="696"/>
      <c r="BZ19" s="696"/>
      <c r="CA19" s="696"/>
      <c r="CB19" s="736"/>
      <c r="CD19" s="654" t="s">
        <v>270</v>
      </c>
      <c r="CE19" s="655"/>
      <c r="CF19" s="655"/>
      <c r="CG19" s="655"/>
      <c r="CH19" s="655"/>
      <c r="CI19" s="655"/>
      <c r="CJ19" s="655"/>
      <c r="CK19" s="655"/>
      <c r="CL19" s="655"/>
      <c r="CM19" s="655"/>
      <c r="CN19" s="655"/>
      <c r="CO19" s="655"/>
      <c r="CP19" s="655"/>
      <c r="CQ19" s="656"/>
      <c r="CR19" s="657" t="s">
        <v>128</v>
      </c>
      <c r="CS19" s="658"/>
      <c r="CT19" s="658"/>
      <c r="CU19" s="658"/>
      <c r="CV19" s="658"/>
      <c r="CW19" s="658"/>
      <c r="CX19" s="658"/>
      <c r="CY19" s="659"/>
      <c r="CZ19" s="695" t="s">
        <v>128</v>
      </c>
      <c r="DA19" s="695"/>
      <c r="DB19" s="695"/>
      <c r="DC19" s="695"/>
      <c r="DD19" s="663" t="s">
        <v>128</v>
      </c>
      <c r="DE19" s="658"/>
      <c r="DF19" s="658"/>
      <c r="DG19" s="658"/>
      <c r="DH19" s="658"/>
      <c r="DI19" s="658"/>
      <c r="DJ19" s="658"/>
      <c r="DK19" s="658"/>
      <c r="DL19" s="658"/>
      <c r="DM19" s="658"/>
      <c r="DN19" s="658"/>
      <c r="DO19" s="658"/>
      <c r="DP19" s="659"/>
      <c r="DQ19" s="663" t="s">
        <v>128</v>
      </c>
      <c r="DR19" s="658"/>
      <c r="DS19" s="658"/>
      <c r="DT19" s="658"/>
      <c r="DU19" s="658"/>
      <c r="DV19" s="658"/>
      <c r="DW19" s="658"/>
      <c r="DX19" s="658"/>
      <c r="DY19" s="658"/>
      <c r="DZ19" s="658"/>
      <c r="EA19" s="658"/>
      <c r="EB19" s="658"/>
      <c r="EC19" s="694"/>
    </row>
    <row r="20" spans="2:133" ht="11.25" customHeight="1" x14ac:dyDescent="0.15">
      <c r="B20" s="724" t="s">
        <v>271</v>
      </c>
      <c r="C20" s="725"/>
      <c r="D20" s="725"/>
      <c r="E20" s="725"/>
      <c r="F20" s="725"/>
      <c r="G20" s="725"/>
      <c r="H20" s="725"/>
      <c r="I20" s="725"/>
      <c r="J20" s="725"/>
      <c r="K20" s="725"/>
      <c r="L20" s="725"/>
      <c r="M20" s="725"/>
      <c r="N20" s="725"/>
      <c r="O20" s="725"/>
      <c r="P20" s="725"/>
      <c r="Q20" s="726"/>
      <c r="R20" s="657">
        <v>22</v>
      </c>
      <c r="S20" s="658"/>
      <c r="T20" s="658"/>
      <c r="U20" s="658"/>
      <c r="V20" s="658"/>
      <c r="W20" s="658"/>
      <c r="X20" s="658"/>
      <c r="Y20" s="659"/>
      <c r="Z20" s="695">
        <v>0</v>
      </c>
      <c r="AA20" s="695"/>
      <c r="AB20" s="695"/>
      <c r="AC20" s="695"/>
      <c r="AD20" s="696">
        <v>22</v>
      </c>
      <c r="AE20" s="696"/>
      <c r="AF20" s="696"/>
      <c r="AG20" s="696"/>
      <c r="AH20" s="696"/>
      <c r="AI20" s="696"/>
      <c r="AJ20" s="696"/>
      <c r="AK20" s="696"/>
      <c r="AL20" s="660">
        <v>0</v>
      </c>
      <c r="AM20" s="661"/>
      <c r="AN20" s="661"/>
      <c r="AO20" s="697"/>
      <c r="AP20" s="654" t="s">
        <v>272</v>
      </c>
      <c r="AQ20" s="655"/>
      <c r="AR20" s="655"/>
      <c r="AS20" s="655"/>
      <c r="AT20" s="655"/>
      <c r="AU20" s="655"/>
      <c r="AV20" s="655"/>
      <c r="AW20" s="655"/>
      <c r="AX20" s="655"/>
      <c r="AY20" s="655"/>
      <c r="AZ20" s="655"/>
      <c r="BA20" s="655"/>
      <c r="BB20" s="655"/>
      <c r="BC20" s="655"/>
      <c r="BD20" s="655"/>
      <c r="BE20" s="655"/>
      <c r="BF20" s="656"/>
      <c r="BG20" s="657">
        <v>313147</v>
      </c>
      <c r="BH20" s="658"/>
      <c r="BI20" s="658"/>
      <c r="BJ20" s="658"/>
      <c r="BK20" s="658"/>
      <c r="BL20" s="658"/>
      <c r="BM20" s="658"/>
      <c r="BN20" s="659"/>
      <c r="BO20" s="695">
        <v>6.6</v>
      </c>
      <c r="BP20" s="695"/>
      <c r="BQ20" s="695"/>
      <c r="BR20" s="695"/>
      <c r="BS20" s="696" t="s">
        <v>128</v>
      </c>
      <c r="BT20" s="696"/>
      <c r="BU20" s="696"/>
      <c r="BV20" s="696"/>
      <c r="BW20" s="696"/>
      <c r="BX20" s="696"/>
      <c r="BY20" s="696"/>
      <c r="BZ20" s="696"/>
      <c r="CA20" s="696"/>
      <c r="CB20" s="736"/>
      <c r="CD20" s="654" t="s">
        <v>273</v>
      </c>
      <c r="CE20" s="655"/>
      <c r="CF20" s="655"/>
      <c r="CG20" s="655"/>
      <c r="CH20" s="655"/>
      <c r="CI20" s="655"/>
      <c r="CJ20" s="655"/>
      <c r="CK20" s="655"/>
      <c r="CL20" s="655"/>
      <c r="CM20" s="655"/>
      <c r="CN20" s="655"/>
      <c r="CO20" s="655"/>
      <c r="CP20" s="655"/>
      <c r="CQ20" s="656"/>
      <c r="CR20" s="657">
        <v>14699621</v>
      </c>
      <c r="CS20" s="658"/>
      <c r="CT20" s="658"/>
      <c r="CU20" s="658"/>
      <c r="CV20" s="658"/>
      <c r="CW20" s="658"/>
      <c r="CX20" s="658"/>
      <c r="CY20" s="659"/>
      <c r="CZ20" s="695">
        <v>100</v>
      </c>
      <c r="DA20" s="695"/>
      <c r="DB20" s="695"/>
      <c r="DC20" s="695"/>
      <c r="DD20" s="663">
        <v>2024877</v>
      </c>
      <c r="DE20" s="658"/>
      <c r="DF20" s="658"/>
      <c r="DG20" s="658"/>
      <c r="DH20" s="658"/>
      <c r="DI20" s="658"/>
      <c r="DJ20" s="658"/>
      <c r="DK20" s="658"/>
      <c r="DL20" s="658"/>
      <c r="DM20" s="658"/>
      <c r="DN20" s="658"/>
      <c r="DO20" s="658"/>
      <c r="DP20" s="659"/>
      <c r="DQ20" s="663">
        <v>9114468</v>
      </c>
      <c r="DR20" s="658"/>
      <c r="DS20" s="658"/>
      <c r="DT20" s="658"/>
      <c r="DU20" s="658"/>
      <c r="DV20" s="658"/>
      <c r="DW20" s="658"/>
      <c r="DX20" s="658"/>
      <c r="DY20" s="658"/>
      <c r="DZ20" s="658"/>
      <c r="EA20" s="658"/>
      <c r="EB20" s="658"/>
      <c r="EC20" s="694"/>
    </row>
    <row r="21" spans="2:133" ht="11.25" customHeight="1" x14ac:dyDescent="0.15">
      <c r="B21" s="654" t="s">
        <v>274</v>
      </c>
      <c r="C21" s="655"/>
      <c r="D21" s="655"/>
      <c r="E21" s="655"/>
      <c r="F21" s="655"/>
      <c r="G21" s="655"/>
      <c r="H21" s="655"/>
      <c r="I21" s="655"/>
      <c r="J21" s="655"/>
      <c r="K21" s="655"/>
      <c r="L21" s="655"/>
      <c r="M21" s="655"/>
      <c r="N21" s="655"/>
      <c r="O21" s="655"/>
      <c r="P21" s="655"/>
      <c r="Q21" s="656"/>
      <c r="R21" s="657">
        <v>2659861</v>
      </c>
      <c r="S21" s="658"/>
      <c r="T21" s="658"/>
      <c r="U21" s="658"/>
      <c r="V21" s="658"/>
      <c r="W21" s="658"/>
      <c r="X21" s="658"/>
      <c r="Y21" s="659"/>
      <c r="Z21" s="695">
        <v>16.8</v>
      </c>
      <c r="AA21" s="695"/>
      <c r="AB21" s="695"/>
      <c r="AC21" s="695"/>
      <c r="AD21" s="696">
        <v>2586976</v>
      </c>
      <c r="AE21" s="696"/>
      <c r="AF21" s="696"/>
      <c r="AG21" s="696"/>
      <c r="AH21" s="696"/>
      <c r="AI21" s="696"/>
      <c r="AJ21" s="696"/>
      <c r="AK21" s="696"/>
      <c r="AL21" s="660">
        <v>31.7</v>
      </c>
      <c r="AM21" s="661"/>
      <c r="AN21" s="661"/>
      <c r="AO21" s="697"/>
      <c r="AP21" s="654" t="s">
        <v>275</v>
      </c>
      <c r="AQ21" s="734"/>
      <c r="AR21" s="734"/>
      <c r="AS21" s="734"/>
      <c r="AT21" s="734"/>
      <c r="AU21" s="734"/>
      <c r="AV21" s="734"/>
      <c r="AW21" s="734"/>
      <c r="AX21" s="734"/>
      <c r="AY21" s="734"/>
      <c r="AZ21" s="734"/>
      <c r="BA21" s="734"/>
      <c r="BB21" s="734"/>
      <c r="BC21" s="734"/>
      <c r="BD21" s="734"/>
      <c r="BE21" s="734"/>
      <c r="BF21" s="735"/>
      <c r="BG21" s="657">
        <v>247</v>
      </c>
      <c r="BH21" s="658"/>
      <c r="BI21" s="658"/>
      <c r="BJ21" s="658"/>
      <c r="BK21" s="658"/>
      <c r="BL21" s="658"/>
      <c r="BM21" s="658"/>
      <c r="BN21" s="659"/>
      <c r="BO21" s="695">
        <v>0</v>
      </c>
      <c r="BP21" s="695"/>
      <c r="BQ21" s="695"/>
      <c r="BR21" s="695"/>
      <c r="BS21" s="696" t="s">
        <v>128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276</v>
      </c>
      <c r="C22" s="655"/>
      <c r="D22" s="655"/>
      <c r="E22" s="655"/>
      <c r="F22" s="655"/>
      <c r="G22" s="655"/>
      <c r="H22" s="655"/>
      <c r="I22" s="655"/>
      <c r="J22" s="655"/>
      <c r="K22" s="655"/>
      <c r="L22" s="655"/>
      <c r="M22" s="655"/>
      <c r="N22" s="655"/>
      <c r="O22" s="655"/>
      <c r="P22" s="655"/>
      <c r="Q22" s="656"/>
      <c r="R22" s="657">
        <v>2586976</v>
      </c>
      <c r="S22" s="658"/>
      <c r="T22" s="658"/>
      <c r="U22" s="658"/>
      <c r="V22" s="658"/>
      <c r="W22" s="658"/>
      <c r="X22" s="658"/>
      <c r="Y22" s="659"/>
      <c r="Z22" s="695">
        <v>16.3</v>
      </c>
      <c r="AA22" s="695"/>
      <c r="AB22" s="695"/>
      <c r="AC22" s="695"/>
      <c r="AD22" s="696">
        <v>2586976</v>
      </c>
      <c r="AE22" s="696"/>
      <c r="AF22" s="696"/>
      <c r="AG22" s="696"/>
      <c r="AH22" s="696"/>
      <c r="AI22" s="696"/>
      <c r="AJ22" s="696"/>
      <c r="AK22" s="696"/>
      <c r="AL22" s="660">
        <v>31.7</v>
      </c>
      <c r="AM22" s="661"/>
      <c r="AN22" s="661"/>
      <c r="AO22" s="697"/>
      <c r="AP22" s="654" t="s">
        <v>277</v>
      </c>
      <c r="AQ22" s="734"/>
      <c r="AR22" s="734"/>
      <c r="AS22" s="734"/>
      <c r="AT22" s="734"/>
      <c r="AU22" s="734"/>
      <c r="AV22" s="734"/>
      <c r="AW22" s="734"/>
      <c r="AX22" s="734"/>
      <c r="AY22" s="734"/>
      <c r="AZ22" s="734"/>
      <c r="BA22" s="734"/>
      <c r="BB22" s="734"/>
      <c r="BC22" s="734"/>
      <c r="BD22" s="734"/>
      <c r="BE22" s="734"/>
      <c r="BF22" s="735"/>
      <c r="BG22" s="657" t="s">
        <v>250</v>
      </c>
      <c r="BH22" s="658"/>
      <c r="BI22" s="658"/>
      <c r="BJ22" s="658"/>
      <c r="BK22" s="658"/>
      <c r="BL22" s="658"/>
      <c r="BM22" s="658"/>
      <c r="BN22" s="659"/>
      <c r="BO22" s="695" t="s">
        <v>128</v>
      </c>
      <c r="BP22" s="695"/>
      <c r="BQ22" s="695"/>
      <c r="BR22" s="695"/>
      <c r="BS22" s="696" t="s">
        <v>128</v>
      </c>
      <c r="BT22" s="696"/>
      <c r="BU22" s="696"/>
      <c r="BV22" s="696"/>
      <c r="BW22" s="696"/>
      <c r="BX22" s="696"/>
      <c r="BY22" s="696"/>
      <c r="BZ22" s="696"/>
      <c r="CA22" s="696"/>
      <c r="CB22" s="736"/>
      <c r="CD22" s="709" t="s">
        <v>278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279</v>
      </c>
      <c r="C23" s="655"/>
      <c r="D23" s="655"/>
      <c r="E23" s="655"/>
      <c r="F23" s="655"/>
      <c r="G23" s="655"/>
      <c r="H23" s="655"/>
      <c r="I23" s="655"/>
      <c r="J23" s="655"/>
      <c r="K23" s="655"/>
      <c r="L23" s="655"/>
      <c r="M23" s="655"/>
      <c r="N23" s="655"/>
      <c r="O23" s="655"/>
      <c r="P23" s="655"/>
      <c r="Q23" s="656"/>
      <c r="R23" s="657">
        <v>72885</v>
      </c>
      <c r="S23" s="658"/>
      <c r="T23" s="658"/>
      <c r="U23" s="658"/>
      <c r="V23" s="658"/>
      <c r="W23" s="658"/>
      <c r="X23" s="658"/>
      <c r="Y23" s="659"/>
      <c r="Z23" s="695">
        <v>0.5</v>
      </c>
      <c r="AA23" s="695"/>
      <c r="AB23" s="695"/>
      <c r="AC23" s="695"/>
      <c r="AD23" s="696" t="s">
        <v>128</v>
      </c>
      <c r="AE23" s="696"/>
      <c r="AF23" s="696"/>
      <c r="AG23" s="696"/>
      <c r="AH23" s="696"/>
      <c r="AI23" s="696"/>
      <c r="AJ23" s="696"/>
      <c r="AK23" s="696"/>
      <c r="AL23" s="660" t="s">
        <v>128</v>
      </c>
      <c r="AM23" s="661"/>
      <c r="AN23" s="661"/>
      <c r="AO23" s="697"/>
      <c r="AP23" s="654" t="s">
        <v>280</v>
      </c>
      <c r="AQ23" s="734"/>
      <c r="AR23" s="734"/>
      <c r="AS23" s="734"/>
      <c r="AT23" s="734"/>
      <c r="AU23" s="734"/>
      <c r="AV23" s="734"/>
      <c r="AW23" s="734"/>
      <c r="AX23" s="734"/>
      <c r="AY23" s="734"/>
      <c r="AZ23" s="734"/>
      <c r="BA23" s="734"/>
      <c r="BB23" s="734"/>
      <c r="BC23" s="734"/>
      <c r="BD23" s="734"/>
      <c r="BE23" s="734"/>
      <c r="BF23" s="735"/>
      <c r="BG23" s="657">
        <v>312900</v>
      </c>
      <c r="BH23" s="658"/>
      <c r="BI23" s="658"/>
      <c r="BJ23" s="658"/>
      <c r="BK23" s="658"/>
      <c r="BL23" s="658"/>
      <c r="BM23" s="658"/>
      <c r="BN23" s="659"/>
      <c r="BO23" s="695">
        <v>6.6</v>
      </c>
      <c r="BP23" s="695"/>
      <c r="BQ23" s="695"/>
      <c r="BR23" s="695"/>
      <c r="BS23" s="696" t="s">
        <v>128</v>
      </c>
      <c r="BT23" s="696"/>
      <c r="BU23" s="696"/>
      <c r="BV23" s="696"/>
      <c r="BW23" s="696"/>
      <c r="BX23" s="696"/>
      <c r="BY23" s="696"/>
      <c r="BZ23" s="696"/>
      <c r="CA23" s="696"/>
      <c r="CB23" s="736"/>
      <c r="CD23" s="709" t="s">
        <v>219</v>
      </c>
      <c r="CE23" s="710"/>
      <c r="CF23" s="710"/>
      <c r="CG23" s="710"/>
      <c r="CH23" s="710"/>
      <c r="CI23" s="710"/>
      <c r="CJ23" s="710"/>
      <c r="CK23" s="710"/>
      <c r="CL23" s="710"/>
      <c r="CM23" s="710"/>
      <c r="CN23" s="710"/>
      <c r="CO23" s="710"/>
      <c r="CP23" s="710"/>
      <c r="CQ23" s="711"/>
      <c r="CR23" s="709" t="s">
        <v>281</v>
      </c>
      <c r="CS23" s="710"/>
      <c r="CT23" s="710"/>
      <c r="CU23" s="710"/>
      <c r="CV23" s="710"/>
      <c r="CW23" s="710"/>
      <c r="CX23" s="710"/>
      <c r="CY23" s="711"/>
      <c r="CZ23" s="709" t="s">
        <v>282</v>
      </c>
      <c r="DA23" s="710"/>
      <c r="DB23" s="710"/>
      <c r="DC23" s="711"/>
      <c r="DD23" s="709" t="s">
        <v>283</v>
      </c>
      <c r="DE23" s="710"/>
      <c r="DF23" s="710"/>
      <c r="DG23" s="710"/>
      <c r="DH23" s="710"/>
      <c r="DI23" s="710"/>
      <c r="DJ23" s="710"/>
      <c r="DK23" s="711"/>
      <c r="DL23" s="747" t="s">
        <v>284</v>
      </c>
      <c r="DM23" s="748"/>
      <c r="DN23" s="748"/>
      <c r="DO23" s="748"/>
      <c r="DP23" s="748"/>
      <c r="DQ23" s="748"/>
      <c r="DR23" s="748"/>
      <c r="DS23" s="748"/>
      <c r="DT23" s="748"/>
      <c r="DU23" s="748"/>
      <c r="DV23" s="749"/>
      <c r="DW23" s="709" t="s">
        <v>285</v>
      </c>
      <c r="DX23" s="710"/>
      <c r="DY23" s="710"/>
      <c r="DZ23" s="710"/>
      <c r="EA23" s="710"/>
      <c r="EB23" s="710"/>
      <c r="EC23" s="711"/>
    </row>
    <row r="24" spans="2:133" ht="11.25" customHeight="1" x14ac:dyDescent="0.15">
      <c r="B24" s="654" t="s">
        <v>286</v>
      </c>
      <c r="C24" s="655"/>
      <c r="D24" s="655"/>
      <c r="E24" s="655"/>
      <c r="F24" s="655"/>
      <c r="G24" s="655"/>
      <c r="H24" s="655"/>
      <c r="I24" s="655"/>
      <c r="J24" s="655"/>
      <c r="K24" s="655"/>
      <c r="L24" s="655"/>
      <c r="M24" s="655"/>
      <c r="N24" s="655"/>
      <c r="O24" s="655"/>
      <c r="P24" s="655"/>
      <c r="Q24" s="656"/>
      <c r="R24" s="657" t="s">
        <v>128</v>
      </c>
      <c r="S24" s="658"/>
      <c r="T24" s="658"/>
      <c r="U24" s="658"/>
      <c r="V24" s="658"/>
      <c r="W24" s="658"/>
      <c r="X24" s="658"/>
      <c r="Y24" s="659"/>
      <c r="Z24" s="695" t="s">
        <v>128</v>
      </c>
      <c r="AA24" s="695"/>
      <c r="AB24" s="695"/>
      <c r="AC24" s="695"/>
      <c r="AD24" s="696" t="s">
        <v>128</v>
      </c>
      <c r="AE24" s="696"/>
      <c r="AF24" s="696"/>
      <c r="AG24" s="696"/>
      <c r="AH24" s="696"/>
      <c r="AI24" s="696"/>
      <c r="AJ24" s="696"/>
      <c r="AK24" s="696"/>
      <c r="AL24" s="660" t="s">
        <v>128</v>
      </c>
      <c r="AM24" s="661"/>
      <c r="AN24" s="661"/>
      <c r="AO24" s="697"/>
      <c r="AP24" s="654" t="s">
        <v>287</v>
      </c>
      <c r="AQ24" s="734"/>
      <c r="AR24" s="734"/>
      <c r="AS24" s="734"/>
      <c r="AT24" s="734"/>
      <c r="AU24" s="734"/>
      <c r="AV24" s="734"/>
      <c r="AW24" s="734"/>
      <c r="AX24" s="734"/>
      <c r="AY24" s="734"/>
      <c r="AZ24" s="734"/>
      <c r="BA24" s="734"/>
      <c r="BB24" s="734"/>
      <c r="BC24" s="734"/>
      <c r="BD24" s="734"/>
      <c r="BE24" s="734"/>
      <c r="BF24" s="735"/>
      <c r="BG24" s="657" t="s">
        <v>128</v>
      </c>
      <c r="BH24" s="658"/>
      <c r="BI24" s="658"/>
      <c r="BJ24" s="658"/>
      <c r="BK24" s="658"/>
      <c r="BL24" s="658"/>
      <c r="BM24" s="658"/>
      <c r="BN24" s="659"/>
      <c r="BO24" s="695" t="s">
        <v>128</v>
      </c>
      <c r="BP24" s="695"/>
      <c r="BQ24" s="695"/>
      <c r="BR24" s="695"/>
      <c r="BS24" s="696" t="s">
        <v>128</v>
      </c>
      <c r="BT24" s="696"/>
      <c r="BU24" s="696"/>
      <c r="BV24" s="696"/>
      <c r="BW24" s="696"/>
      <c r="BX24" s="696"/>
      <c r="BY24" s="696"/>
      <c r="BZ24" s="696"/>
      <c r="CA24" s="696"/>
      <c r="CB24" s="736"/>
      <c r="CD24" s="715" t="s">
        <v>288</v>
      </c>
      <c r="CE24" s="716"/>
      <c r="CF24" s="716"/>
      <c r="CG24" s="716"/>
      <c r="CH24" s="716"/>
      <c r="CI24" s="716"/>
      <c r="CJ24" s="716"/>
      <c r="CK24" s="716"/>
      <c r="CL24" s="716"/>
      <c r="CM24" s="716"/>
      <c r="CN24" s="716"/>
      <c r="CO24" s="716"/>
      <c r="CP24" s="716"/>
      <c r="CQ24" s="717"/>
      <c r="CR24" s="712">
        <v>6894201</v>
      </c>
      <c r="CS24" s="713"/>
      <c r="CT24" s="713"/>
      <c r="CU24" s="713"/>
      <c r="CV24" s="713"/>
      <c r="CW24" s="713"/>
      <c r="CX24" s="713"/>
      <c r="CY24" s="738"/>
      <c r="CZ24" s="739">
        <v>46.9</v>
      </c>
      <c r="DA24" s="721"/>
      <c r="DB24" s="721"/>
      <c r="DC24" s="741"/>
      <c r="DD24" s="737">
        <v>3914703</v>
      </c>
      <c r="DE24" s="713"/>
      <c r="DF24" s="713"/>
      <c r="DG24" s="713"/>
      <c r="DH24" s="713"/>
      <c r="DI24" s="713"/>
      <c r="DJ24" s="713"/>
      <c r="DK24" s="738"/>
      <c r="DL24" s="737">
        <v>3883996</v>
      </c>
      <c r="DM24" s="713"/>
      <c r="DN24" s="713"/>
      <c r="DO24" s="713"/>
      <c r="DP24" s="713"/>
      <c r="DQ24" s="713"/>
      <c r="DR24" s="713"/>
      <c r="DS24" s="713"/>
      <c r="DT24" s="713"/>
      <c r="DU24" s="713"/>
      <c r="DV24" s="738"/>
      <c r="DW24" s="739">
        <v>46.6</v>
      </c>
      <c r="DX24" s="721"/>
      <c r="DY24" s="721"/>
      <c r="DZ24" s="721"/>
      <c r="EA24" s="721"/>
      <c r="EB24" s="721"/>
      <c r="EC24" s="740"/>
    </row>
    <row r="25" spans="2:133" ht="11.25" customHeight="1" x14ac:dyDescent="0.15">
      <c r="B25" s="654" t="s">
        <v>289</v>
      </c>
      <c r="C25" s="655"/>
      <c r="D25" s="655"/>
      <c r="E25" s="655"/>
      <c r="F25" s="655"/>
      <c r="G25" s="655"/>
      <c r="H25" s="655"/>
      <c r="I25" s="655"/>
      <c r="J25" s="655"/>
      <c r="K25" s="655"/>
      <c r="L25" s="655"/>
      <c r="M25" s="655"/>
      <c r="N25" s="655"/>
      <c r="O25" s="655"/>
      <c r="P25" s="655"/>
      <c r="Q25" s="656"/>
      <c r="R25" s="657">
        <v>8533435</v>
      </c>
      <c r="S25" s="658"/>
      <c r="T25" s="658"/>
      <c r="U25" s="658"/>
      <c r="V25" s="658"/>
      <c r="W25" s="658"/>
      <c r="X25" s="658"/>
      <c r="Y25" s="659"/>
      <c r="Z25" s="695">
        <v>53.8</v>
      </c>
      <c r="AA25" s="695"/>
      <c r="AB25" s="695"/>
      <c r="AC25" s="695"/>
      <c r="AD25" s="696">
        <v>8147650</v>
      </c>
      <c r="AE25" s="696"/>
      <c r="AF25" s="696"/>
      <c r="AG25" s="696"/>
      <c r="AH25" s="696"/>
      <c r="AI25" s="696"/>
      <c r="AJ25" s="696"/>
      <c r="AK25" s="696"/>
      <c r="AL25" s="660">
        <v>99.8</v>
      </c>
      <c r="AM25" s="661"/>
      <c r="AN25" s="661"/>
      <c r="AO25" s="697"/>
      <c r="AP25" s="654" t="s">
        <v>290</v>
      </c>
      <c r="AQ25" s="734"/>
      <c r="AR25" s="734"/>
      <c r="AS25" s="734"/>
      <c r="AT25" s="734"/>
      <c r="AU25" s="734"/>
      <c r="AV25" s="734"/>
      <c r="AW25" s="734"/>
      <c r="AX25" s="734"/>
      <c r="AY25" s="734"/>
      <c r="AZ25" s="734"/>
      <c r="BA25" s="734"/>
      <c r="BB25" s="734"/>
      <c r="BC25" s="734"/>
      <c r="BD25" s="734"/>
      <c r="BE25" s="734"/>
      <c r="BF25" s="735"/>
      <c r="BG25" s="657" t="s">
        <v>128</v>
      </c>
      <c r="BH25" s="658"/>
      <c r="BI25" s="658"/>
      <c r="BJ25" s="658"/>
      <c r="BK25" s="658"/>
      <c r="BL25" s="658"/>
      <c r="BM25" s="658"/>
      <c r="BN25" s="659"/>
      <c r="BO25" s="695" t="s">
        <v>128</v>
      </c>
      <c r="BP25" s="695"/>
      <c r="BQ25" s="695"/>
      <c r="BR25" s="695"/>
      <c r="BS25" s="696" t="s">
        <v>128</v>
      </c>
      <c r="BT25" s="696"/>
      <c r="BU25" s="696"/>
      <c r="BV25" s="696"/>
      <c r="BW25" s="696"/>
      <c r="BX25" s="696"/>
      <c r="BY25" s="696"/>
      <c r="BZ25" s="696"/>
      <c r="CA25" s="696"/>
      <c r="CB25" s="736"/>
      <c r="CD25" s="654" t="s">
        <v>291</v>
      </c>
      <c r="CE25" s="655"/>
      <c r="CF25" s="655"/>
      <c r="CG25" s="655"/>
      <c r="CH25" s="655"/>
      <c r="CI25" s="655"/>
      <c r="CJ25" s="655"/>
      <c r="CK25" s="655"/>
      <c r="CL25" s="655"/>
      <c r="CM25" s="655"/>
      <c r="CN25" s="655"/>
      <c r="CO25" s="655"/>
      <c r="CP25" s="655"/>
      <c r="CQ25" s="656"/>
      <c r="CR25" s="657">
        <v>1871624</v>
      </c>
      <c r="CS25" s="670"/>
      <c r="CT25" s="670"/>
      <c r="CU25" s="670"/>
      <c r="CV25" s="670"/>
      <c r="CW25" s="670"/>
      <c r="CX25" s="670"/>
      <c r="CY25" s="671"/>
      <c r="CZ25" s="660">
        <v>12.7</v>
      </c>
      <c r="DA25" s="672"/>
      <c r="DB25" s="672"/>
      <c r="DC25" s="673"/>
      <c r="DD25" s="663">
        <v>1660211</v>
      </c>
      <c r="DE25" s="670"/>
      <c r="DF25" s="670"/>
      <c r="DG25" s="670"/>
      <c r="DH25" s="670"/>
      <c r="DI25" s="670"/>
      <c r="DJ25" s="670"/>
      <c r="DK25" s="671"/>
      <c r="DL25" s="663">
        <v>1634914</v>
      </c>
      <c r="DM25" s="670"/>
      <c r="DN25" s="670"/>
      <c r="DO25" s="670"/>
      <c r="DP25" s="670"/>
      <c r="DQ25" s="670"/>
      <c r="DR25" s="670"/>
      <c r="DS25" s="670"/>
      <c r="DT25" s="670"/>
      <c r="DU25" s="670"/>
      <c r="DV25" s="671"/>
      <c r="DW25" s="660">
        <v>19.600000000000001</v>
      </c>
      <c r="DX25" s="672"/>
      <c r="DY25" s="672"/>
      <c r="DZ25" s="672"/>
      <c r="EA25" s="672"/>
      <c r="EB25" s="672"/>
      <c r="EC25" s="684"/>
    </row>
    <row r="26" spans="2:133" ht="11.25" customHeight="1" x14ac:dyDescent="0.15">
      <c r="B26" s="654" t="s">
        <v>292</v>
      </c>
      <c r="C26" s="655"/>
      <c r="D26" s="655"/>
      <c r="E26" s="655"/>
      <c r="F26" s="655"/>
      <c r="G26" s="655"/>
      <c r="H26" s="655"/>
      <c r="I26" s="655"/>
      <c r="J26" s="655"/>
      <c r="K26" s="655"/>
      <c r="L26" s="655"/>
      <c r="M26" s="655"/>
      <c r="N26" s="655"/>
      <c r="O26" s="655"/>
      <c r="P26" s="655"/>
      <c r="Q26" s="656"/>
      <c r="R26" s="657">
        <v>3362</v>
      </c>
      <c r="S26" s="658"/>
      <c r="T26" s="658"/>
      <c r="U26" s="658"/>
      <c r="V26" s="658"/>
      <c r="W26" s="658"/>
      <c r="X26" s="658"/>
      <c r="Y26" s="659"/>
      <c r="Z26" s="695">
        <v>0</v>
      </c>
      <c r="AA26" s="695"/>
      <c r="AB26" s="695"/>
      <c r="AC26" s="695"/>
      <c r="AD26" s="696">
        <v>3362</v>
      </c>
      <c r="AE26" s="696"/>
      <c r="AF26" s="696"/>
      <c r="AG26" s="696"/>
      <c r="AH26" s="696"/>
      <c r="AI26" s="696"/>
      <c r="AJ26" s="696"/>
      <c r="AK26" s="696"/>
      <c r="AL26" s="660">
        <v>0</v>
      </c>
      <c r="AM26" s="661"/>
      <c r="AN26" s="661"/>
      <c r="AO26" s="697"/>
      <c r="AP26" s="654" t="s">
        <v>293</v>
      </c>
      <c r="AQ26" s="734"/>
      <c r="AR26" s="734"/>
      <c r="AS26" s="734"/>
      <c r="AT26" s="734"/>
      <c r="AU26" s="734"/>
      <c r="AV26" s="734"/>
      <c r="AW26" s="734"/>
      <c r="AX26" s="734"/>
      <c r="AY26" s="734"/>
      <c r="AZ26" s="734"/>
      <c r="BA26" s="734"/>
      <c r="BB26" s="734"/>
      <c r="BC26" s="734"/>
      <c r="BD26" s="734"/>
      <c r="BE26" s="734"/>
      <c r="BF26" s="735"/>
      <c r="BG26" s="657" t="s">
        <v>250</v>
      </c>
      <c r="BH26" s="658"/>
      <c r="BI26" s="658"/>
      <c r="BJ26" s="658"/>
      <c r="BK26" s="658"/>
      <c r="BL26" s="658"/>
      <c r="BM26" s="658"/>
      <c r="BN26" s="659"/>
      <c r="BO26" s="695" t="s">
        <v>128</v>
      </c>
      <c r="BP26" s="695"/>
      <c r="BQ26" s="695"/>
      <c r="BR26" s="695"/>
      <c r="BS26" s="696" t="s">
        <v>128</v>
      </c>
      <c r="BT26" s="696"/>
      <c r="BU26" s="696"/>
      <c r="BV26" s="696"/>
      <c r="BW26" s="696"/>
      <c r="BX26" s="696"/>
      <c r="BY26" s="696"/>
      <c r="BZ26" s="696"/>
      <c r="CA26" s="696"/>
      <c r="CB26" s="736"/>
      <c r="CD26" s="654" t="s">
        <v>294</v>
      </c>
      <c r="CE26" s="655"/>
      <c r="CF26" s="655"/>
      <c r="CG26" s="655"/>
      <c r="CH26" s="655"/>
      <c r="CI26" s="655"/>
      <c r="CJ26" s="655"/>
      <c r="CK26" s="655"/>
      <c r="CL26" s="655"/>
      <c r="CM26" s="655"/>
      <c r="CN26" s="655"/>
      <c r="CO26" s="655"/>
      <c r="CP26" s="655"/>
      <c r="CQ26" s="656"/>
      <c r="CR26" s="657">
        <v>1087929</v>
      </c>
      <c r="CS26" s="658"/>
      <c r="CT26" s="658"/>
      <c r="CU26" s="658"/>
      <c r="CV26" s="658"/>
      <c r="CW26" s="658"/>
      <c r="CX26" s="658"/>
      <c r="CY26" s="659"/>
      <c r="CZ26" s="660">
        <v>7.4</v>
      </c>
      <c r="DA26" s="672"/>
      <c r="DB26" s="672"/>
      <c r="DC26" s="673"/>
      <c r="DD26" s="663">
        <v>876516</v>
      </c>
      <c r="DE26" s="658"/>
      <c r="DF26" s="658"/>
      <c r="DG26" s="658"/>
      <c r="DH26" s="658"/>
      <c r="DI26" s="658"/>
      <c r="DJ26" s="658"/>
      <c r="DK26" s="659"/>
      <c r="DL26" s="663" t="s">
        <v>128</v>
      </c>
      <c r="DM26" s="658"/>
      <c r="DN26" s="658"/>
      <c r="DO26" s="658"/>
      <c r="DP26" s="658"/>
      <c r="DQ26" s="658"/>
      <c r="DR26" s="658"/>
      <c r="DS26" s="658"/>
      <c r="DT26" s="658"/>
      <c r="DU26" s="658"/>
      <c r="DV26" s="659"/>
      <c r="DW26" s="660" t="s">
        <v>128</v>
      </c>
      <c r="DX26" s="672"/>
      <c r="DY26" s="672"/>
      <c r="DZ26" s="672"/>
      <c r="EA26" s="672"/>
      <c r="EB26" s="672"/>
      <c r="EC26" s="684"/>
    </row>
    <row r="27" spans="2:133" ht="11.25" customHeight="1" x14ac:dyDescent="0.15">
      <c r="B27" s="654" t="s">
        <v>295</v>
      </c>
      <c r="C27" s="655"/>
      <c r="D27" s="655"/>
      <c r="E27" s="655"/>
      <c r="F27" s="655"/>
      <c r="G27" s="655"/>
      <c r="H27" s="655"/>
      <c r="I27" s="655"/>
      <c r="J27" s="655"/>
      <c r="K27" s="655"/>
      <c r="L27" s="655"/>
      <c r="M27" s="655"/>
      <c r="N27" s="655"/>
      <c r="O27" s="655"/>
      <c r="P27" s="655"/>
      <c r="Q27" s="656"/>
      <c r="R27" s="657">
        <v>156114</v>
      </c>
      <c r="S27" s="658"/>
      <c r="T27" s="658"/>
      <c r="U27" s="658"/>
      <c r="V27" s="658"/>
      <c r="W27" s="658"/>
      <c r="X27" s="658"/>
      <c r="Y27" s="659"/>
      <c r="Z27" s="695">
        <v>1</v>
      </c>
      <c r="AA27" s="695"/>
      <c r="AB27" s="695"/>
      <c r="AC27" s="695"/>
      <c r="AD27" s="696" t="s">
        <v>128</v>
      </c>
      <c r="AE27" s="696"/>
      <c r="AF27" s="696"/>
      <c r="AG27" s="696"/>
      <c r="AH27" s="696"/>
      <c r="AI27" s="696"/>
      <c r="AJ27" s="696"/>
      <c r="AK27" s="696"/>
      <c r="AL27" s="660" t="s">
        <v>250</v>
      </c>
      <c r="AM27" s="661"/>
      <c r="AN27" s="661"/>
      <c r="AO27" s="697"/>
      <c r="AP27" s="654" t="s">
        <v>296</v>
      </c>
      <c r="AQ27" s="655"/>
      <c r="AR27" s="655"/>
      <c r="AS27" s="655"/>
      <c r="AT27" s="655"/>
      <c r="AU27" s="655"/>
      <c r="AV27" s="655"/>
      <c r="AW27" s="655"/>
      <c r="AX27" s="655"/>
      <c r="AY27" s="655"/>
      <c r="AZ27" s="655"/>
      <c r="BA27" s="655"/>
      <c r="BB27" s="655"/>
      <c r="BC27" s="655"/>
      <c r="BD27" s="655"/>
      <c r="BE27" s="655"/>
      <c r="BF27" s="656"/>
      <c r="BG27" s="657">
        <v>4739378</v>
      </c>
      <c r="BH27" s="658"/>
      <c r="BI27" s="658"/>
      <c r="BJ27" s="658"/>
      <c r="BK27" s="658"/>
      <c r="BL27" s="658"/>
      <c r="BM27" s="658"/>
      <c r="BN27" s="659"/>
      <c r="BO27" s="695">
        <v>100</v>
      </c>
      <c r="BP27" s="695"/>
      <c r="BQ27" s="695"/>
      <c r="BR27" s="695"/>
      <c r="BS27" s="696" t="s">
        <v>128</v>
      </c>
      <c r="BT27" s="696"/>
      <c r="BU27" s="696"/>
      <c r="BV27" s="696"/>
      <c r="BW27" s="696"/>
      <c r="BX27" s="696"/>
      <c r="BY27" s="696"/>
      <c r="BZ27" s="696"/>
      <c r="CA27" s="696"/>
      <c r="CB27" s="736"/>
      <c r="CD27" s="654" t="s">
        <v>297</v>
      </c>
      <c r="CE27" s="655"/>
      <c r="CF27" s="655"/>
      <c r="CG27" s="655"/>
      <c r="CH27" s="655"/>
      <c r="CI27" s="655"/>
      <c r="CJ27" s="655"/>
      <c r="CK27" s="655"/>
      <c r="CL27" s="655"/>
      <c r="CM27" s="655"/>
      <c r="CN27" s="655"/>
      <c r="CO27" s="655"/>
      <c r="CP27" s="655"/>
      <c r="CQ27" s="656"/>
      <c r="CR27" s="657">
        <v>3669193</v>
      </c>
      <c r="CS27" s="670"/>
      <c r="CT27" s="670"/>
      <c r="CU27" s="670"/>
      <c r="CV27" s="670"/>
      <c r="CW27" s="670"/>
      <c r="CX27" s="670"/>
      <c r="CY27" s="671"/>
      <c r="CZ27" s="660">
        <v>25</v>
      </c>
      <c r="DA27" s="672"/>
      <c r="DB27" s="672"/>
      <c r="DC27" s="673"/>
      <c r="DD27" s="663">
        <v>901108</v>
      </c>
      <c r="DE27" s="670"/>
      <c r="DF27" s="670"/>
      <c r="DG27" s="670"/>
      <c r="DH27" s="670"/>
      <c r="DI27" s="670"/>
      <c r="DJ27" s="670"/>
      <c r="DK27" s="671"/>
      <c r="DL27" s="663">
        <v>895698</v>
      </c>
      <c r="DM27" s="670"/>
      <c r="DN27" s="670"/>
      <c r="DO27" s="670"/>
      <c r="DP27" s="670"/>
      <c r="DQ27" s="670"/>
      <c r="DR27" s="670"/>
      <c r="DS27" s="670"/>
      <c r="DT27" s="670"/>
      <c r="DU27" s="670"/>
      <c r="DV27" s="671"/>
      <c r="DW27" s="660">
        <v>10.8</v>
      </c>
      <c r="DX27" s="672"/>
      <c r="DY27" s="672"/>
      <c r="DZ27" s="672"/>
      <c r="EA27" s="672"/>
      <c r="EB27" s="672"/>
      <c r="EC27" s="684"/>
    </row>
    <row r="28" spans="2:133" ht="11.25" customHeight="1" x14ac:dyDescent="0.15">
      <c r="B28" s="654" t="s">
        <v>298</v>
      </c>
      <c r="C28" s="655"/>
      <c r="D28" s="655"/>
      <c r="E28" s="655"/>
      <c r="F28" s="655"/>
      <c r="G28" s="655"/>
      <c r="H28" s="655"/>
      <c r="I28" s="655"/>
      <c r="J28" s="655"/>
      <c r="K28" s="655"/>
      <c r="L28" s="655"/>
      <c r="M28" s="655"/>
      <c r="N28" s="655"/>
      <c r="O28" s="655"/>
      <c r="P28" s="655"/>
      <c r="Q28" s="656"/>
      <c r="R28" s="657">
        <v>113449</v>
      </c>
      <c r="S28" s="658"/>
      <c r="T28" s="658"/>
      <c r="U28" s="658"/>
      <c r="V28" s="658"/>
      <c r="W28" s="658"/>
      <c r="X28" s="658"/>
      <c r="Y28" s="659"/>
      <c r="Z28" s="695">
        <v>0.7</v>
      </c>
      <c r="AA28" s="695"/>
      <c r="AB28" s="695"/>
      <c r="AC28" s="695"/>
      <c r="AD28" s="696">
        <v>9280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299</v>
      </c>
      <c r="CE28" s="655"/>
      <c r="CF28" s="655"/>
      <c r="CG28" s="655"/>
      <c r="CH28" s="655"/>
      <c r="CI28" s="655"/>
      <c r="CJ28" s="655"/>
      <c r="CK28" s="655"/>
      <c r="CL28" s="655"/>
      <c r="CM28" s="655"/>
      <c r="CN28" s="655"/>
      <c r="CO28" s="655"/>
      <c r="CP28" s="655"/>
      <c r="CQ28" s="656"/>
      <c r="CR28" s="657">
        <v>1353384</v>
      </c>
      <c r="CS28" s="658"/>
      <c r="CT28" s="658"/>
      <c r="CU28" s="658"/>
      <c r="CV28" s="658"/>
      <c r="CW28" s="658"/>
      <c r="CX28" s="658"/>
      <c r="CY28" s="659"/>
      <c r="CZ28" s="660">
        <v>9.1999999999999993</v>
      </c>
      <c r="DA28" s="672"/>
      <c r="DB28" s="672"/>
      <c r="DC28" s="673"/>
      <c r="DD28" s="663">
        <v>1353384</v>
      </c>
      <c r="DE28" s="658"/>
      <c r="DF28" s="658"/>
      <c r="DG28" s="658"/>
      <c r="DH28" s="658"/>
      <c r="DI28" s="658"/>
      <c r="DJ28" s="658"/>
      <c r="DK28" s="659"/>
      <c r="DL28" s="663">
        <v>1353384</v>
      </c>
      <c r="DM28" s="658"/>
      <c r="DN28" s="658"/>
      <c r="DO28" s="658"/>
      <c r="DP28" s="658"/>
      <c r="DQ28" s="658"/>
      <c r="DR28" s="658"/>
      <c r="DS28" s="658"/>
      <c r="DT28" s="658"/>
      <c r="DU28" s="658"/>
      <c r="DV28" s="659"/>
      <c r="DW28" s="660">
        <v>16.3</v>
      </c>
      <c r="DX28" s="672"/>
      <c r="DY28" s="672"/>
      <c r="DZ28" s="672"/>
      <c r="EA28" s="672"/>
      <c r="EB28" s="672"/>
      <c r="EC28" s="684"/>
    </row>
    <row r="29" spans="2:133" ht="11.25" customHeight="1" x14ac:dyDescent="0.15">
      <c r="B29" s="654" t="s">
        <v>300</v>
      </c>
      <c r="C29" s="655"/>
      <c r="D29" s="655"/>
      <c r="E29" s="655"/>
      <c r="F29" s="655"/>
      <c r="G29" s="655"/>
      <c r="H29" s="655"/>
      <c r="I29" s="655"/>
      <c r="J29" s="655"/>
      <c r="K29" s="655"/>
      <c r="L29" s="655"/>
      <c r="M29" s="655"/>
      <c r="N29" s="655"/>
      <c r="O29" s="655"/>
      <c r="P29" s="655"/>
      <c r="Q29" s="656"/>
      <c r="R29" s="657">
        <v>64727</v>
      </c>
      <c r="S29" s="658"/>
      <c r="T29" s="658"/>
      <c r="U29" s="658"/>
      <c r="V29" s="658"/>
      <c r="W29" s="658"/>
      <c r="X29" s="658"/>
      <c r="Y29" s="659"/>
      <c r="Z29" s="695">
        <v>0.4</v>
      </c>
      <c r="AA29" s="695"/>
      <c r="AB29" s="695"/>
      <c r="AC29" s="695"/>
      <c r="AD29" s="696" t="s">
        <v>128</v>
      </c>
      <c r="AE29" s="696"/>
      <c r="AF29" s="696"/>
      <c r="AG29" s="696"/>
      <c r="AH29" s="696"/>
      <c r="AI29" s="696"/>
      <c r="AJ29" s="696"/>
      <c r="AK29" s="696"/>
      <c r="AL29" s="660" t="s">
        <v>128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301</v>
      </c>
      <c r="CE29" s="677"/>
      <c r="CF29" s="654" t="s">
        <v>71</v>
      </c>
      <c r="CG29" s="655"/>
      <c r="CH29" s="655"/>
      <c r="CI29" s="655"/>
      <c r="CJ29" s="655"/>
      <c r="CK29" s="655"/>
      <c r="CL29" s="655"/>
      <c r="CM29" s="655"/>
      <c r="CN29" s="655"/>
      <c r="CO29" s="655"/>
      <c r="CP29" s="655"/>
      <c r="CQ29" s="656"/>
      <c r="CR29" s="657">
        <v>1353384</v>
      </c>
      <c r="CS29" s="670"/>
      <c r="CT29" s="670"/>
      <c r="CU29" s="670"/>
      <c r="CV29" s="670"/>
      <c r="CW29" s="670"/>
      <c r="CX29" s="670"/>
      <c r="CY29" s="671"/>
      <c r="CZ29" s="660">
        <v>9.1999999999999993</v>
      </c>
      <c r="DA29" s="672"/>
      <c r="DB29" s="672"/>
      <c r="DC29" s="673"/>
      <c r="DD29" s="663">
        <v>1353384</v>
      </c>
      <c r="DE29" s="670"/>
      <c r="DF29" s="670"/>
      <c r="DG29" s="670"/>
      <c r="DH29" s="670"/>
      <c r="DI29" s="670"/>
      <c r="DJ29" s="670"/>
      <c r="DK29" s="671"/>
      <c r="DL29" s="663">
        <v>1353384</v>
      </c>
      <c r="DM29" s="670"/>
      <c r="DN29" s="670"/>
      <c r="DO29" s="670"/>
      <c r="DP29" s="670"/>
      <c r="DQ29" s="670"/>
      <c r="DR29" s="670"/>
      <c r="DS29" s="670"/>
      <c r="DT29" s="670"/>
      <c r="DU29" s="670"/>
      <c r="DV29" s="671"/>
      <c r="DW29" s="660">
        <v>16.3</v>
      </c>
      <c r="DX29" s="672"/>
      <c r="DY29" s="672"/>
      <c r="DZ29" s="672"/>
      <c r="EA29" s="672"/>
      <c r="EB29" s="672"/>
      <c r="EC29" s="684"/>
    </row>
    <row r="30" spans="2:133" ht="11.25" customHeight="1" x14ac:dyDescent="0.15">
      <c r="B30" s="654" t="s">
        <v>302</v>
      </c>
      <c r="C30" s="655"/>
      <c r="D30" s="655"/>
      <c r="E30" s="655"/>
      <c r="F30" s="655"/>
      <c r="G30" s="655"/>
      <c r="H30" s="655"/>
      <c r="I30" s="655"/>
      <c r="J30" s="655"/>
      <c r="K30" s="655"/>
      <c r="L30" s="655"/>
      <c r="M30" s="655"/>
      <c r="N30" s="655"/>
      <c r="O30" s="655"/>
      <c r="P30" s="655"/>
      <c r="Q30" s="656"/>
      <c r="R30" s="657">
        <v>3329999</v>
      </c>
      <c r="S30" s="658"/>
      <c r="T30" s="658"/>
      <c r="U30" s="658"/>
      <c r="V30" s="658"/>
      <c r="W30" s="658"/>
      <c r="X30" s="658"/>
      <c r="Y30" s="659"/>
      <c r="Z30" s="695">
        <v>21</v>
      </c>
      <c r="AA30" s="695"/>
      <c r="AB30" s="695"/>
      <c r="AC30" s="695"/>
      <c r="AD30" s="696" t="s">
        <v>128</v>
      </c>
      <c r="AE30" s="696"/>
      <c r="AF30" s="696"/>
      <c r="AG30" s="696"/>
      <c r="AH30" s="696"/>
      <c r="AI30" s="696"/>
      <c r="AJ30" s="696"/>
      <c r="AK30" s="696"/>
      <c r="AL30" s="660" t="s">
        <v>128</v>
      </c>
      <c r="AM30" s="661"/>
      <c r="AN30" s="661"/>
      <c r="AO30" s="697"/>
      <c r="AP30" s="709" t="s">
        <v>219</v>
      </c>
      <c r="AQ30" s="710"/>
      <c r="AR30" s="710"/>
      <c r="AS30" s="710"/>
      <c r="AT30" s="710"/>
      <c r="AU30" s="710"/>
      <c r="AV30" s="710"/>
      <c r="AW30" s="710"/>
      <c r="AX30" s="710"/>
      <c r="AY30" s="710"/>
      <c r="AZ30" s="710"/>
      <c r="BA30" s="710"/>
      <c r="BB30" s="710"/>
      <c r="BC30" s="710"/>
      <c r="BD30" s="710"/>
      <c r="BE30" s="710"/>
      <c r="BF30" s="711"/>
      <c r="BG30" s="709" t="s">
        <v>303</v>
      </c>
      <c r="BH30" s="727"/>
      <c r="BI30" s="727"/>
      <c r="BJ30" s="727"/>
      <c r="BK30" s="727"/>
      <c r="BL30" s="727"/>
      <c r="BM30" s="727"/>
      <c r="BN30" s="727"/>
      <c r="BO30" s="727"/>
      <c r="BP30" s="727"/>
      <c r="BQ30" s="728"/>
      <c r="BR30" s="709" t="s">
        <v>304</v>
      </c>
      <c r="BS30" s="727"/>
      <c r="BT30" s="727"/>
      <c r="BU30" s="727"/>
      <c r="BV30" s="727"/>
      <c r="BW30" s="727"/>
      <c r="BX30" s="727"/>
      <c r="BY30" s="727"/>
      <c r="BZ30" s="727"/>
      <c r="CA30" s="727"/>
      <c r="CB30" s="728"/>
      <c r="CD30" s="678"/>
      <c r="CE30" s="679"/>
      <c r="CF30" s="654" t="s">
        <v>305</v>
      </c>
      <c r="CG30" s="655"/>
      <c r="CH30" s="655"/>
      <c r="CI30" s="655"/>
      <c r="CJ30" s="655"/>
      <c r="CK30" s="655"/>
      <c r="CL30" s="655"/>
      <c r="CM30" s="655"/>
      <c r="CN30" s="655"/>
      <c r="CO30" s="655"/>
      <c r="CP30" s="655"/>
      <c r="CQ30" s="656"/>
      <c r="CR30" s="657">
        <v>1308844</v>
      </c>
      <c r="CS30" s="658"/>
      <c r="CT30" s="658"/>
      <c r="CU30" s="658"/>
      <c r="CV30" s="658"/>
      <c r="CW30" s="658"/>
      <c r="CX30" s="658"/>
      <c r="CY30" s="659"/>
      <c r="CZ30" s="660">
        <v>8.9</v>
      </c>
      <c r="DA30" s="672"/>
      <c r="DB30" s="672"/>
      <c r="DC30" s="673"/>
      <c r="DD30" s="663">
        <v>1308844</v>
      </c>
      <c r="DE30" s="658"/>
      <c r="DF30" s="658"/>
      <c r="DG30" s="658"/>
      <c r="DH30" s="658"/>
      <c r="DI30" s="658"/>
      <c r="DJ30" s="658"/>
      <c r="DK30" s="659"/>
      <c r="DL30" s="663">
        <v>1308844</v>
      </c>
      <c r="DM30" s="658"/>
      <c r="DN30" s="658"/>
      <c r="DO30" s="658"/>
      <c r="DP30" s="658"/>
      <c r="DQ30" s="658"/>
      <c r="DR30" s="658"/>
      <c r="DS30" s="658"/>
      <c r="DT30" s="658"/>
      <c r="DU30" s="658"/>
      <c r="DV30" s="659"/>
      <c r="DW30" s="660">
        <v>15.7</v>
      </c>
      <c r="DX30" s="672"/>
      <c r="DY30" s="672"/>
      <c r="DZ30" s="672"/>
      <c r="EA30" s="672"/>
      <c r="EB30" s="672"/>
      <c r="EC30" s="684"/>
    </row>
    <row r="31" spans="2:133" ht="11.25" customHeight="1" x14ac:dyDescent="0.15">
      <c r="B31" s="724" t="s">
        <v>306</v>
      </c>
      <c r="C31" s="725"/>
      <c r="D31" s="725"/>
      <c r="E31" s="725"/>
      <c r="F31" s="725"/>
      <c r="G31" s="725"/>
      <c r="H31" s="725"/>
      <c r="I31" s="725"/>
      <c r="J31" s="725"/>
      <c r="K31" s="725"/>
      <c r="L31" s="725"/>
      <c r="M31" s="725"/>
      <c r="N31" s="725"/>
      <c r="O31" s="725"/>
      <c r="P31" s="725"/>
      <c r="Q31" s="726"/>
      <c r="R31" s="657" t="s">
        <v>128</v>
      </c>
      <c r="S31" s="658"/>
      <c r="T31" s="658"/>
      <c r="U31" s="658"/>
      <c r="V31" s="658"/>
      <c r="W31" s="658"/>
      <c r="X31" s="658"/>
      <c r="Y31" s="659"/>
      <c r="Z31" s="695" t="s">
        <v>128</v>
      </c>
      <c r="AA31" s="695"/>
      <c r="AB31" s="695"/>
      <c r="AC31" s="695"/>
      <c r="AD31" s="696" t="s">
        <v>250</v>
      </c>
      <c r="AE31" s="696"/>
      <c r="AF31" s="696"/>
      <c r="AG31" s="696"/>
      <c r="AH31" s="696"/>
      <c r="AI31" s="696"/>
      <c r="AJ31" s="696"/>
      <c r="AK31" s="696"/>
      <c r="AL31" s="660" t="s">
        <v>128</v>
      </c>
      <c r="AM31" s="661"/>
      <c r="AN31" s="661"/>
      <c r="AO31" s="697"/>
      <c r="AP31" s="729" t="s">
        <v>307</v>
      </c>
      <c r="AQ31" s="730"/>
      <c r="AR31" s="730"/>
      <c r="AS31" s="730"/>
      <c r="AT31" s="731" t="s">
        <v>308</v>
      </c>
      <c r="AU31" s="218"/>
      <c r="AV31" s="218"/>
      <c r="AW31" s="218"/>
      <c r="AX31" s="715" t="s">
        <v>185</v>
      </c>
      <c r="AY31" s="716"/>
      <c r="AZ31" s="716"/>
      <c r="BA31" s="716"/>
      <c r="BB31" s="716"/>
      <c r="BC31" s="716"/>
      <c r="BD31" s="716"/>
      <c r="BE31" s="716"/>
      <c r="BF31" s="717"/>
      <c r="BG31" s="719">
        <v>99.7</v>
      </c>
      <c r="BH31" s="720"/>
      <c r="BI31" s="720"/>
      <c r="BJ31" s="720"/>
      <c r="BK31" s="720"/>
      <c r="BL31" s="720"/>
      <c r="BM31" s="721">
        <v>98.7</v>
      </c>
      <c r="BN31" s="720"/>
      <c r="BO31" s="720"/>
      <c r="BP31" s="720"/>
      <c r="BQ31" s="722"/>
      <c r="BR31" s="719">
        <v>99.7</v>
      </c>
      <c r="BS31" s="720"/>
      <c r="BT31" s="720"/>
      <c r="BU31" s="720"/>
      <c r="BV31" s="720"/>
      <c r="BW31" s="720"/>
      <c r="BX31" s="721">
        <v>98.6</v>
      </c>
      <c r="BY31" s="720"/>
      <c r="BZ31" s="720"/>
      <c r="CA31" s="720"/>
      <c r="CB31" s="722"/>
      <c r="CD31" s="678"/>
      <c r="CE31" s="679"/>
      <c r="CF31" s="654" t="s">
        <v>309</v>
      </c>
      <c r="CG31" s="655"/>
      <c r="CH31" s="655"/>
      <c r="CI31" s="655"/>
      <c r="CJ31" s="655"/>
      <c r="CK31" s="655"/>
      <c r="CL31" s="655"/>
      <c r="CM31" s="655"/>
      <c r="CN31" s="655"/>
      <c r="CO31" s="655"/>
      <c r="CP31" s="655"/>
      <c r="CQ31" s="656"/>
      <c r="CR31" s="657">
        <v>44540</v>
      </c>
      <c r="CS31" s="670"/>
      <c r="CT31" s="670"/>
      <c r="CU31" s="670"/>
      <c r="CV31" s="670"/>
      <c r="CW31" s="670"/>
      <c r="CX31" s="670"/>
      <c r="CY31" s="671"/>
      <c r="CZ31" s="660">
        <v>0.3</v>
      </c>
      <c r="DA31" s="672"/>
      <c r="DB31" s="672"/>
      <c r="DC31" s="673"/>
      <c r="DD31" s="663">
        <v>44540</v>
      </c>
      <c r="DE31" s="670"/>
      <c r="DF31" s="670"/>
      <c r="DG31" s="670"/>
      <c r="DH31" s="670"/>
      <c r="DI31" s="670"/>
      <c r="DJ31" s="670"/>
      <c r="DK31" s="671"/>
      <c r="DL31" s="663">
        <v>44540</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310</v>
      </c>
      <c r="C32" s="655"/>
      <c r="D32" s="655"/>
      <c r="E32" s="655"/>
      <c r="F32" s="655"/>
      <c r="G32" s="655"/>
      <c r="H32" s="655"/>
      <c r="I32" s="655"/>
      <c r="J32" s="655"/>
      <c r="K32" s="655"/>
      <c r="L32" s="655"/>
      <c r="M32" s="655"/>
      <c r="N32" s="655"/>
      <c r="O32" s="655"/>
      <c r="P32" s="655"/>
      <c r="Q32" s="656"/>
      <c r="R32" s="657">
        <v>1255817</v>
      </c>
      <c r="S32" s="658"/>
      <c r="T32" s="658"/>
      <c r="U32" s="658"/>
      <c r="V32" s="658"/>
      <c r="W32" s="658"/>
      <c r="X32" s="658"/>
      <c r="Y32" s="659"/>
      <c r="Z32" s="695">
        <v>7.9</v>
      </c>
      <c r="AA32" s="695"/>
      <c r="AB32" s="695"/>
      <c r="AC32" s="695"/>
      <c r="AD32" s="696" t="s">
        <v>128</v>
      </c>
      <c r="AE32" s="696"/>
      <c r="AF32" s="696"/>
      <c r="AG32" s="696"/>
      <c r="AH32" s="696"/>
      <c r="AI32" s="696"/>
      <c r="AJ32" s="696"/>
      <c r="AK32" s="696"/>
      <c r="AL32" s="660" t="s">
        <v>128</v>
      </c>
      <c r="AM32" s="661"/>
      <c r="AN32" s="661"/>
      <c r="AO32" s="697"/>
      <c r="AP32" s="698"/>
      <c r="AQ32" s="699"/>
      <c r="AR32" s="699"/>
      <c r="AS32" s="699"/>
      <c r="AT32" s="732"/>
      <c r="AU32" s="214" t="s">
        <v>311</v>
      </c>
      <c r="AX32" s="654" t="s">
        <v>312</v>
      </c>
      <c r="AY32" s="655"/>
      <c r="AZ32" s="655"/>
      <c r="BA32" s="655"/>
      <c r="BB32" s="655"/>
      <c r="BC32" s="655"/>
      <c r="BD32" s="655"/>
      <c r="BE32" s="655"/>
      <c r="BF32" s="656"/>
      <c r="BG32" s="723">
        <v>99.6</v>
      </c>
      <c r="BH32" s="670"/>
      <c r="BI32" s="670"/>
      <c r="BJ32" s="670"/>
      <c r="BK32" s="670"/>
      <c r="BL32" s="670"/>
      <c r="BM32" s="661">
        <v>98.5</v>
      </c>
      <c r="BN32" s="670"/>
      <c r="BO32" s="670"/>
      <c r="BP32" s="670"/>
      <c r="BQ32" s="693"/>
      <c r="BR32" s="723">
        <v>99.7</v>
      </c>
      <c r="BS32" s="670"/>
      <c r="BT32" s="670"/>
      <c r="BU32" s="670"/>
      <c r="BV32" s="670"/>
      <c r="BW32" s="670"/>
      <c r="BX32" s="661">
        <v>98.5</v>
      </c>
      <c r="BY32" s="670"/>
      <c r="BZ32" s="670"/>
      <c r="CA32" s="670"/>
      <c r="CB32" s="693"/>
      <c r="CD32" s="680"/>
      <c r="CE32" s="681"/>
      <c r="CF32" s="654" t="s">
        <v>313</v>
      </c>
      <c r="CG32" s="655"/>
      <c r="CH32" s="655"/>
      <c r="CI32" s="655"/>
      <c r="CJ32" s="655"/>
      <c r="CK32" s="655"/>
      <c r="CL32" s="655"/>
      <c r="CM32" s="655"/>
      <c r="CN32" s="655"/>
      <c r="CO32" s="655"/>
      <c r="CP32" s="655"/>
      <c r="CQ32" s="656"/>
      <c r="CR32" s="657" t="s">
        <v>128</v>
      </c>
      <c r="CS32" s="658"/>
      <c r="CT32" s="658"/>
      <c r="CU32" s="658"/>
      <c r="CV32" s="658"/>
      <c r="CW32" s="658"/>
      <c r="CX32" s="658"/>
      <c r="CY32" s="659"/>
      <c r="CZ32" s="660" t="s">
        <v>128</v>
      </c>
      <c r="DA32" s="672"/>
      <c r="DB32" s="672"/>
      <c r="DC32" s="673"/>
      <c r="DD32" s="663" t="s">
        <v>128</v>
      </c>
      <c r="DE32" s="658"/>
      <c r="DF32" s="658"/>
      <c r="DG32" s="658"/>
      <c r="DH32" s="658"/>
      <c r="DI32" s="658"/>
      <c r="DJ32" s="658"/>
      <c r="DK32" s="659"/>
      <c r="DL32" s="663" t="s">
        <v>128</v>
      </c>
      <c r="DM32" s="658"/>
      <c r="DN32" s="658"/>
      <c r="DO32" s="658"/>
      <c r="DP32" s="658"/>
      <c r="DQ32" s="658"/>
      <c r="DR32" s="658"/>
      <c r="DS32" s="658"/>
      <c r="DT32" s="658"/>
      <c r="DU32" s="658"/>
      <c r="DV32" s="659"/>
      <c r="DW32" s="660" t="s">
        <v>128</v>
      </c>
      <c r="DX32" s="672"/>
      <c r="DY32" s="672"/>
      <c r="DZ32" s="672"/>
      <c r="EA32" s="672"/>
      <c r="EB32" s="672"/>
      <c r="EC32" s="684"/>
    </row>
    <row r="33" spans="2:133" ht="11.25" customHeight="1" x14ac:dyDescent="0.15">
      <c r="B33" s="654" t="s">
        <v>314</v>
      </c>
      <c r="C33" s="655"/>
      <c r="D33" s="655"/>
      <c r="E33" s="655"/>
      <c r="F33" s="655"/>
      <c r="G33" s="655"/>
      <c r="H33" s="655"/>
      <c r="I33" s="655"/>
      <c r="J33" s="655"/>
      <c r="K33" s="655"/>
      <c r="L33" s="655"/>
      <c r="M33" s="655"/>
      <c r="N33" s="655"/>
      <c r="O33" s="655"/>
      <c r="P33" s="655"/>
      <c r="Q33" s="656"/>
      <c r="R33" s="657">
        <v>100382</v>
      </c>
      <c r="S33" s="658"/>
      <c r="T33" s="658"/>
      <c r="U33" s="658"/>
      <c r="V33" s="658"/>
      <c r="W33" s="658"/>
      <c r="X33" s="658"/>
      <c r="Y33" s="659"/>
      <c r="Z33" s="695">
        <v>0.6</v>
      </c>
      <c r="AA33" s="695"/>
      <c r="AB33" s="695"/>
      <c r="AC33" s="695"/>
      <c r="AD33" s="696" t="s">
        <v>250</v>
      </c>
      <c r="AE33" s="696"/>
      <c r="AF33" s="696"/>
      <c r="AG33" s="696"/>
      <c r="AH33" s="696"/>
      <c r="AI33" s="696"/>
      <c r="AJ33" s="696"/>
      <c r="AK33" s="696"/>
      <c r="AL33" s="660" t="s">
        <v>128</v>
      </c>
      <c r="AM33" s="661"/>
      <c r="AN33" s="661"/>
      <c r="AO33" s="697"/>
      <c r="AP33" s="700"/>
      <c r="AQ33" s="701"/>
      <c r="AR33" s="701"/>
      <c r="AS33" s="701"/>
      <c r="AT33" s="733"/>
      <c r="AU33" s="219"/>
      <c r="AV33" s="219"/>
      <c r="AW33" s="219"/>
      <c r="AX33" s="638" t="s">
        <v>315</v>
      </c>
      <c r="AY33" s="639"/>
      <c r="AZ33" s="639"/>
      <c r="BA33" s="639"/>
      <c r="BB33" s="639"/>
      <c r="BC33" s="639"/>
      <c r="BD33" s="639"/>
      <c r="BE33" s="639"/>
      <c r="BF33" s="640"/>
      <c r="BG33" s="718">
        <v>99.7</v>
      </c>
      <c r="BH33" s="642"/>
      <c r="BI33" s="642"/>
      <c r="BJ33" s="642"/>
      <c r="BK33" s="642"/>
      <c r="BL33" s="642"/>
      <c r="BM33" s="688">
        <v>98.6</v>
      </c>
      <c r="BN33" s="642"/>
      <c r="BO33" s="642"/>
      <c r="BP33" s="642"/>
      <c r="BQ33" s="705"/>
      <c r="BR33" s="718">
        <v>99.7</v>
      </c>
      <c r="BS33" s="642"/>
      <c r="BT33" s="642"/>
      <c r="BU33" s="642"/>
      <c r="BV33" s="642"/>
      <c r="BW33" s="642"/>
      <c r="BX33" s="688">
        <v>98.5</v>
      </c>
      <c r="BY33" s="642"/>
      <c r="BZ33" s="642"/>
      <c r="CA33" s="642"/>
      <c r="CB33" s="705"/>
      <c r="CD33" s="654" t="s">
        <v>316</v>
      </c>
      <c r="CE33" s="655"/>
      <c r="CF33" s="655"/>
      <c r="CG33" s="655"/>
      <c r="CH33" s="655"/>
      <c r="CI33" s="655"/>
      <c r="CJ33" s="655"/>
      <c r="CK33" s="655"/>
      <c r="CL33" s="655"/>
      <c r="CM33" s="655"/>
      <c r="CN33" s="655"/>
      <c r="CO33" s="655"/>
      <c r="CP33" s="655"/>
      <c r="CQ33" s="656"/>
      <c r="CR33" s="657">
        <v>5778570</v>
      </c>
      <c r="CS33" s="670"/>
      <c r="CT33" s="670"/>
      <c r="CU33" s="670"/>
      <c r="CV33" s="670"/>
      <c r="CW33" s="670"/>
      <c r="CX33" s="670"/>
      <c r="CY33" s="671"/>
      <c r="CZ33" s="660">
        <v>39.299999999999997</v>
      </c>
      <c r="DA33" s="672"/>
      <c r="DB33" s="672"/>
      <c r="DC33" s="673"/>
      <c r="DD33" s="663">
        <v>4775474</v>
      </c>
      <c r="DE33" s="670"/>
      <c r="DF33" s="670"/>
      <c r="DG33" s="670"/>
      <c r="DH33" s="670"/>
      <c r="DI33" s="670"/>
      <c r="DJ33" s="670"/>
      <c r="DK33" s="671"/>
      <c r="DL33" s="663">
        <v>3710202</v>
      </c>
      <c r="DM33" s="670"/>
      <c r="DN33" s="670"/>
      <c r="DO33" s="670"/>
      <c r="DP33" s="670"/>
      <c r="DQ33" s="670"/>
      <c r="DR33" s="670"/>
      <c r="DS33" s="670"/>
      <c r="DT33" s="670"/>
      <c r="DU33" s="670"/>
      <c r="DV33" s="671"/>
      <c r="DW33" s="660">
        <v>44.6</v>
      </c>
      <c r="DX33" s="672"/>
      <c r="DY33" s="672"/>
      <c r="DZ33" s="672"/>
      <c r="EA33" s="672"/>
      <c r="EB33" s="672"/>
      <c r="EC33" s="684"/>
    </row>
    <row r="34" spans="2:133" ht="11.25" customHeight="1" x14ac:dyDescent="0.15">
      <c r="B34" s="654" t="s">
        <v>317</v>
      </c>
      <c r="C34" s="655"/>
      <c r="D34" s="655"/>
      <c r="E34" s="655"/>
      <c r="F34" s="655"/>
      <c r="G34" s="655"/>
      <c r="H34" s="655"/>
      <c r="I34" s="655"/>
      <c r="J34" s="655"/>
      <c r="K34" s="655"/>
      <c r="L34" s="655"/>
      <c r="M34" s="655"/>
      <c r="N34" s="655"/>
      <c r="O34" s="655"/>
      <c r="P34" s="655"/>
      <c r="Q34" s="656"/>
      <c r="R34" s="657">
        <v>151163</v>
      </c>
      <c r="S34" s="658"/>
      <c r="T34" s="658"/>
      <c r="U34" s="658"/>
      <c r="V34" s="658"/>
      <c r="W34" s="658"/>
      <c r="X34" s="658"/>
      <c r="Y34" s="659"/>
      <c r="Z34" s="695">
        <v>1</v>
      </c>
      <c r="AA34" s="695"/>
      <c r="AB34" s="695"/>
      <c r="AC34" s="695"/>
      <c r="AD34" s="696" t="s">
        <v>128</v>
      </c>
      <c r="AE34" s="696"/>
      <c r="AF34" s="696"/>
      <c r="AG34" s="696"/>
      <c r="AH34" s="696"/>
      <c r="AI34" s="696"/>
      <c r="AJ34" s="696"/>
      <c r="AK34" s="696"/>
      <c r="AL34" s="660" t="s">
        <v>128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318</v>
      </c>
      <c r="CE34" s="655"/>
      <c r="CF34" s="655"/>
      <c r="CG34" s="655"/>
      <c r="CH34" s="655"/>
      <c r="CI34" s="655"/>
      <c r="CJ34" s="655"/>
      <c r="CK34" s="655"/>
      <c r="CL34" s="655"/>
      <c r="CM34" s="655"/>
      <c r="CN34" s="655"/>
      <c r="CO34" s="655"/>
      <c r="CP34" s="655"/>
      <c r="CQ34" s="656"/>
      <c r="CR34" s="657">
        <v>1851100</v>
      </c>
      <c r="CS34" s="658"/>
      <c r="CT34" s="658"/>
      <c r="CU34" s="658"/>
      <c r="CV34" s="658"/>
      <c r="CW34" s="658"/>
      <c r="CX34" s="658"/>
      <c r="CY34" s="659"/>
      <c r="CZ34" s="660">
        <v>12.6</v>
      </c>
      <c r="DA34" s="672"/>
      <c r="DB34" s="672"/>
      <c r="DC34" s="673"/>
      <c r="DD34" s="663">
        <v>1501535</v>
      </c>
      <c r="DE34" s="658"/>
      <c r="DF34" s="658"/>
      <c r="DG34" s="658"/>
      <c r="DH34" s="658"/>
      <c r="DI34" s="658"/>
      <c r="DJ34" s="658"/>
      <c r="DK34" s="659"/>
      <c r="DL34" s="663">
        <v>1329035</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15">
      <c r="B35" s="654" t="s">
        <v>319</v>
      </c>
      <c r="C35" s="655"/>
      <c r="D35" s="655"/>
      <c r="E35" s="655"/>
      <c r="F35" s="655"/>
      <c r="G35" s="655"/>
      <c r="H35" s="655"/>
      <c r="I35" s="655"/>
      <c r="J35" s="655"/>
      <c r="K35" s="655"/>
      <c r="L35" s="655"/>
      <c r="M35" s="655"/>
      <c r="N35" s="655"/>
      <c r="O35" s="655"/>
      <c r="P35" s="655"/>
      <c r="Q35" s="656"/>
      <c r="R35" s="657">
        <v>283938</v>
      </c>
      <c r="S35" s="658"/>
      <c r="T35" s="658"/>
      <c r="U35" s="658"/>
      <c r="V35" s="658"/>
      <c r="W35" s="658"/>
      <c r="X35" s="658"/>
      <c r="Y35" s="659"/>
      <c r="Z35" s="695">
        <v>1.8</v>
      </c>
      <c r="AA35" s="695"/>
      <c r="AB35" s="695"/>
      <c r="AC35" s="695"/>
      <c r="AD35" s="696" t="s">
        <v>128</v>
      </c>
      <c r="AE35" s="696"/>
      <c r="AF35" s="696"/>
      <c r="AG35" s="696"/>
      <c r="AH35" s="696"/>
      <c r="AI35" s="696"/>
      <c r="AJ35" s="696"/>
      <c r="AK35" s="696"/>
      <c r="AL35" s="660" t="s">
        <v>128</v>
      </c>
      <c r="AM35" s="661"/>
      <c r="AN35" s="661"/>
      <c r="AO35" s="697"/>
      <c r="AP35" s="222"/>
      <c r="AQ35" s="709" t="s">
        <v>320</v>
      </c>
      <c r="AR35" s="710"/>
      <c r="AS35" s="710"/>
      <c r="AT35" s="710"/>
      <c r="AU35" s="710"/>
      <c r="AV35" s="710"/>
      <c r="AW35" s="710"/>
      <c r="AX35" s="710"/>
      <c r="AY35" s="710"/>
      <c r="AZ35" s="710"/>
      <c r="BA35" s="710"/>
      <c r="BB35" s="710"/>
      <c r="BC35" s="710"/>
      <c r="BD35" s="710"/>
      <c r="BE35" s="710"/>
      <c r="BF35" s="711"/>
      <c r="BG35" s="709" t="s">
        <v>321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322</v>
      </c>
      <c r="CE35" s="655"/>
      <c r="CF35" s="655"/>
      <c r="CG35" s="655"/>
      <c r="CH35" s="655"/>
      <c r="CI35" s="655"/>
      <c r="CJ35" s="655"/>
      <c r="CK35" s="655"/>
      <c r="CL35" s="655"/>
      <c r="CM35" s="655"/>
      <c r="CN35" s="655"/>
      <c r="CO35" s="655"/>
      <c r="CP35" s="655"/>
      <c r="CQ35" s="656"/>
      <c r="CR35" s="657">
        <v>100825</v>
      </c>
      <c r="CS35" s="670"/>
      <c r="CT35" s="670"/>
      <c r="CU35" s="670"/>
      <c r="CV35" s="670"/>
      <c r="CW35" s="670"/>
      <c r="CX35" s="670"/>
      <c r="CY35" s="671"/>
      <c r="CZ35" s="660">
        <v>0.7</v>
      </c>
      <c r="DA35" s="672"/>
      <c r="DB35" s="672"/>
      <c r="DC35" s="673"/>
      <c r="DD35" s="663">
        <v>81276</v>
      </c>
      <c r="DE35" s="670"/>
      <c r="DF35" s="670"/>
      <c r="DG35" s="670"/>
      <c r="DH35" s="670"/>
      <c r="DI35" s="670"/>
      <c r="DJ35" s="670"/>
      <c r="DK35" s="671"/>
      <c r="DL35" s="663">
        <v>81276</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323</v>
      </c>
      <c r="C36" s="655"/>
      <c r="D36" s="655"/>
      <c r="E36" s="655"/>
      <c r="F36" s="655"/>
      <c r="G36" s="655"/>
      <c r="H36" s="655"/>
      <c r="I36" s="655"/>
      <c r="J36" s="655"/>
      <c r="K36" s="655"/>
      <c r="L36" s="655"/>
      <c r="M36" s="655"/>
      <c r="N36" s="655"/>
      <c r="O36" s="655"/>
      <c r="P36" s="655"/>
      <c r="Q36" s="656"/>
      <c r="R36" s="657">
        <v>766522</v>
      </c>
      <c r="S36" s="658"/>
      <c r="T36" s="658"/>
      <c r="U36" s="658"/>
      <c r="V36" s="658"/>
      <c r="W36" s="658"/>
      <c r="X36" s="658"/>
      <c r="Y36" s="659"/>
      <c r="Z36" s="695">
        <v>4.8</v>
      </c>
      <c r="AA36" s="695"/>
      <c r="AB36" s="695"/>
      <c r="AC36" s="695"/>
      <c r="AD36" s="696" t="s">
        <v>128</v>
      </c>
      <c r="AE36" s="696"/>
      <c r="AF36" s="696"/>
      <c r="AG36" s="696"/>
      <c r="AH36" s="696"/>
      <c r="AI36" s="696"/>
      <c r="AJ36" s="696"/>
      <c r="AK36" s="696"/>
      <c r="AL36" s="660" t="s">
        <v>128</v>
      </c>
      <c r="AM36" s="661"/>
      <c r="AN36" s="661"/>
      <c r="AO36" s="697"/>
      <c r="AP36" s="222"/>
      <c r="AQ36" s="706" t="s">
        <v>324</v>
      </c>
      <c r="AR36" s="707"/>
      <c r="AS36" s="707"/>
      <c r="AT36" s="707"/>
      <c r="AU36" s="707"/>
      <c r="AV36" s="707"/>
      <c r="AW36" s="707"/>
      <c r="AX36" s="707"/>
      <c r="AY36" s="708"/>
      <c r="AZ36" s="712">
        <v>1587313</v>
      </c>
      <c r="BA36" s="713"/>
      <c r="BB36" s="713"/>
      <c r="BC36" s="713"/>
      <c r="BD36" s="713"/>
      <c r="BE36" s="713"/>
      <c r="BF36" s="714"/>
      <c r="BG36" s="715" t="s">
        <v>325</v>
      </c>
      <c r="BH36" s="716"/>
      <c r="BI36" s="716"/>
      <c r="BJ36" s="716"/>
      <c r="BK36" s="716"/>
      <c r="BL36" s="716"/>
      <c r="BM36" s="716"/>
      <c r="BN36" s="716"/>
      <c r="BO36" s="716"/>
      <c r="BP36" s="716"/>
      <c r="BQ36" s="716"/>
      <c r="BR36" s="716"/>
      <c r="BS36" s="716"/>
      <c r="BT36" s="716"/>
      <c r="BU36" s="717"/>
      <c r="BV36" s="712">
        <v>106804</v>
      </c>
      <c r="BW36" s="713"/>
      <c r="BX36" s="713"/>
      <c r="BY36" s="713"/>
      <c r="BZ36" s="713"/>
      <c r="CA36" s="713"/>
      <c r="CB36" s="714"/>
      <c r="CD36" s="654" t="s">
        <v>326</v>
      </c>
      <c r="CE36" s="655"/>
      <c r="CF36" s="655"/>
      <c r="CG36" s="655"/>
      <c r="CH36" s="655"/>
      <c r="CI36" s="655"/>
      <c r="CJ36" s="655"/>
      <c r="CK36" s="655"/>
      <c r="CL36" s="655"/>
      <c r="CM36" s="655"/>
      <c r="CN36" s="655"/>
      <c r="CO36" s="655"/>
      <c r="CP36" s="655"/>
      <c r="CQ36" s="656"/>
      <c r="CR36" s="657">
        <v>1882084</v>
      </c>
      <c r="CS36" s="658"/>
      <c r="CT36" s="658"/>
      <c r="CU36" s="658"/>
      <c r="CV36" s="658"/>
      <c r="CW36" s="658"/>
      <c r="CX36" s="658"/>
      <c r="CY36" s="659"/>
      <c r="CZ36" s="660">
        <v>12.8</v>
      </c>
      <c r="DA36" s="672"/>
      <c r="DB36" s="672"/>
      <c r="DC36" s="673"/>
      <c r="DD36" s="663">
        <v>1633284</v>
      </c>
      <c r="DE36" s="658"/>
      <c r="DF36" s="658"/>
      <c r="DG36" s="658"/>
      <c r="DH36" s="658"/>
      <c r="DI36" s="658"/>
      <c r="DJ36" s="658"/>
      <c r="DK36" s="659"/>
      <c r="DL36" s="663">
        <v>1247769</v>
      </c>
      <c r="DM36" s="658"/>
      <c r="DN36" s="658"/>
      <c r="DO36" s="658"/>
      <c r="DP36" s="658"/>
      <c r="DQ36" s="658"/>
      <c r="DR36" s="658"/>
      <c r="DS36" s="658"/>
      <c r="DT36" s="658"/>
      <c r="DU36" s="658"/>
      <c r="DV36" s="659"/>
      <c r="DW36" s="660">
        <v>15</v>
      </c>
      <c r="DX36" s="672"/>
      <c r="DY36" s="672"/>
      <c r="DZ36" s="672"/>
      <c r="EA36" s="672"/>
      <c r="EB36" s="672"/>
      <c r="EC36" s="684"/>
    </row>
    <row r="37" spans="2:133" ht="11.25" customHeight="1" x14ac:dyDescent="0.15">
      <c r="B37" s="654" t="s">
        <v>327</v>
      </c>
      <c r="C37" s="655"/>
      <c r="D37" s="655"/>
      <c r="E37" s="655"/>
      <c r="F37" s="655"/>
      <c r="G37" s="655"/>
      <c r="H37" s="655"/>
      <c r="I37" s="655"/>
      <c r="J37" s="655"/>
      <c r="K37" s="655"/>
      <c r="L37" s="655"/>
      <c r="M37" s="655"/>
      <c r="N37" s="655"/>
      <c r="O37" s="655"/>
      <c r="P37" s="655"/>
      <c r="Q37" s="656"/>
      <c r="R37" s="657">
        <v>212699</v>
      </c>
      <c r="S37" s="658"/>
      <c r="T37" s="658"/>
      <c r="U37" s="658"/>
      <c r="V37" s="658"/>
      <c r="W37" s="658"/>
      <c r="X37" s="658"/>
      <c r="Y37" s="659"/>
      <c r="Z37" s="695">
        <v>1.3</v>
      </c>
      <c r="AA37" s="695"/>
      <c r="AB37" s="695"/>
      <c r="AC37" s="695"/>
      <c r="AD37" s="696">
        <v>367</v>
      </c>
      <c r="AE37" s="696"/>
      <c r="AF37" s="696"/>
      <c r="AG37" s="696"/>
      <c r="AH37" s="696"/>
      <c r="AI37" s="696"/>
      <c r="AJ37" s="696"/>
      <c r="AK37" s="696"/>
      <c r="AL37" s="660">
        <v>0</v>
      </c>
      <c r="AM37" s="661"/>
      <c r="AN37" s="661"/>
      <c r="AO37" s="697"/>
      <c r="AQ37" s="690" t="s">
        <v>328</v>
      </c>
      <c r="AR37" s="691"/>
      <c r="AS37" s="691"/>
      <c r="AT37" s="691"/>
      <c r="AU37" s="691"/>
      <c r="AV37" s="691"/>
      <c r="AW37" s="691"/>
      <c r="AX37" s="691"/>
      <c r="AY37" s="692"/>
      <c r="AZ37" s="657">
        <v>157160</v>
      </c>
      <c r="BA37" s="658"/>
      <c r="BB37" s="658"/>
      <c r="BC37" s="658"/>
      <c r="BD37" s="670"/>
      <c r="BE37" s="670"/>
      <c r="BF37" s="693"/>
      <c r="BG37" s="654" t="s">
        <v>329</v>
      </c>
      <c r="BH37" s="655"/>
      <c r="BI37" s="655"/>
      <c r="BJ37" s="655"/>
      <c r="BK37" s="655"/>
      <c r="BL37" s="655"/>
      <c r="BM37" s="655"/>
      <c r="BN37" s="655"/>
      <c r="BO37" s="655"/>
      <c r="BP37" s="655"/>
      <c r="BQ37" s="655"/>
      <c r="BR37" s="655"/>
      <c r="BS37" s="655"/>
      <c r="BT37" s="655"/>
      <c r="BU37" s="656"/>
      <c r="BV37" s="657">
        <v>93146</v>
      </c>
      <c r="BW37" s="658"/>
      <c r="BX37" s="658"/>
      <c r="BY37" s="658"/>
      <c r="BZ37" s="658"/>
      <c r="CA37" s="658"/>
      <c r="CB37" s="694"/>
      <c r="CD37" s="654" t="s">
        <v>330</v>
      </c>
      <c r="CE37" s="655"/>
      <c r="CF37" s="655"/>
      <c r="CG37" s="655"/>
      <c r="CH37" s="655"/>
      <c r="CI37" s="655"/>
      <c r="CJ37" s="655"/>
      <c r="CK37" s="655"/>
      <c r="CL37" s="655"/>
      <c r="CM37" s="655"/>
      <c r="CN37" s="655"/>
      <c r="CO37" s="655"/>
      <c r="CP37" s="655"/>
      <c r="CQ37" s="656"/>
      <c r="CR37" s="657">
        <v>441054</v>
      </c>
      <c r="CS37" s="670"/>
      <c r="CT37" s="670"/>
      <c r="CU37" s="670"/>
      <c r="CV37" s="670"/>
      <c r="CW37" s="670"/>
      <c r="CX37" s="670"/>
      <c r="CY37" s="671"/>
      <c r="CZ37" s="660">
        <v>3</v>
      </c>
      <c r="DA37" s="672"/>
      <c r="DB37" s="672"/>
      <c r="DC37" s="673"/>
      <c r="DD37" s="663">
        <v>441054</v>
      </c>
      <c r="DE37" s="670"/>
      <c r="DF37" s="670"/>
      <c r="DG37" s="670"/>
      <c r="DH37" s="670"/>
      <c r="DI37" s="670"/>
      <c r="DJ37" s="670"/>
      <c r="DK37" s="671"/>
      <c r="DL37" s="663">
        <v>441054</v>
      </c>
      <c r="DM37" s="670"/>
      <c r="DN37" s="670"/>
      <c r="DO37" s="670"/>
      <c r="DP37" s="670"/>
      <c r="DQ37" s="670"/>
      <c r="DR37" s="670"/>
      <c r="DS37" s="670"/>
      <c r="DT37" s="670"/>
      <c r="DU37" s="670"/>
      <c r="DV37" s="671"/>
      <c r="DW37" s="660">
        <v>5.3</v>
      </c>
      <c r="DX37" s="672"/>
      <c r="DY37" s="672"/>
      <c r="DZ37" s="672"/>
      <c r="EA37" s="672"/>
      <c r="EB37" s="672"/>
      <c r="EC37" s="684"/>
    </row>
    <row r="38" spans="2:133" ht="11.25" customHeight="1" x14ac:dyDescent="0.15">
      <c r="B38" s="654" t="s">
        <v>331</v>
      </c>
      <c r="C38" s="655"/>
      <c r="D38" s="655"/>
      <c r="E38" s="655"/>
      <c r="F38" s="655"/>
      <c r="G38" s="655"/>
      <c r="H38" s="655"/>
      <c r="I38" s="655"/>
      <c r="J38" s="655"/>
      <c r="K38" s="655"/>
      <c r="L38" s="655"/>
      <c r="M38" s="655"/>
      <c r="N38" s="655"/>
      <c r="O38" s="655"/>
      <c r="P38" s="655"/>
      <c r="Q38" s="656"/>
      <c r="R38" s="657">
        <v>876366</v>
      </c>
      <c r="S38" s="658"/>
      <c r="T38" s="658"/>
      <c r="U38" s="658"/>
      <c r="V38" s="658"/>
      <c r="W38" s="658"/>
      <c r="X38" s="658"/>
      <c r="Y38" s="659"/>
      <c r="Z38" s="695">
        <v>5.5</v>
      </c>
      <c r="AA38" s="695"/>
      <c r="AB38" s="695"/>
      <c r="AC38" s="695"/>
      <c r="AD38" s="696" t="s">
        <v>128</v>
      </c>
      <c r="AE38" s="696"/>
      <c r="AF38" s="696"/>
      <c r="AG38" s="696"/>
      <c r="AH38" s="696"/>
      <c r="AI38" s="696"/>
      <c r="AJ38" s="696"/>
      <c r="AK38" s="696"/>
      <c r="AL38" s="660" t="s">
        <v>128</v>
      </c>
      <c r="AM38" s="661"/>
      <c r="AN38" s="661"/>
      <c r="AO38" s="697"/>
      <c r="AQ38" s="690" t="s">
        <v>332</v>
      </c>
      <c r="AR38" s="691"/>
      <c r="AS38" s="691"/>
      <c r="AT38" s="691"/>
      <c r="AU38" s="691"/>
      <c r="AV38" s="691"/>
      <c r="AW38" s="691"/>
      <c r="AX38" s="691"/>
      <c r="AY38" s="692"/>
      <c r="AZ38" s="657">
        <v>100000</v>
      </c>
      <c r="BA38" s="658"/>
      <c r="BB38" s="658"/>
      <c r="BC38" s="658"/>
      <c r="BD38" s="670"/>
      <c r="BE38" s="670"/>
      <c r="BF38" s="693"/>
      <c r="BG38" s="654" t="s">
        <v>333</v>
      </c>
      <c r="BH38" s="655"/>
      <c r="BI38" s="655"/>
      <c r="BJ38" s="655"/>
      <c r="BK38" s="655"/>
      <c r="BL38" s="655"/>
      <c r="BM38" s="655"/>
      <c r="BN38" s="655"/>
      <c r="BO38" s="655"/>
      <c r="BP38" s="655"/>
      <c r="BQ38" s="655"/>
      <c r="BR38" s="655"/>
      <c r="BS38" s="655"/>
      <c r="BT38" s="655"/>
      <c r="BU38" s="656"/>
      <c r="BV38" s="657">
        <v>4648</v>
      </c>
      <c r="BW38" s="658"/>
      <c r="BX38" s="658"/>
      <c r="BY38" s="658"/>
      <c r="BZ38" s="658"/>
      <c r="CA38" s="658"/>
      <c r="CB38" s="694"/>
      <c r="CD38" s="654" t="s">
        <v>334</v>
      </c>
      <c r="CE38" s="655"/>
      <c r="CF38" s="655"/>
      <c r="CG38" s="655"/>
      <c r="CH38" s="655"/>
      <c r="CI38" s="655"/>
      <c r="CJ38" s="655"/>
      <c r="CK38" s="655"/>
      <c r="CL38" s="655"/>
      <c r="CM38" s="655"/>
      <c r="CN38" s="655"/>
      <c r="CO38" s="655"/>
      <c r="CP38" s="655"/>
      <c r="CQ38" s="656"/>
      <c r="CR38" s="657">
        <v>1485463</v>
      </c>
      <c r="CS38" s="658"/>
      <c r="CT38" s="658"/>
      <c r="CU38" s="658"/>
      <c r="CV38" s="658"/>
      <c r="CW38" s="658"/>
      <c r="CX38" s="658"/>
      <c r="CY38" s="659"/>
      <c r="CZ38" s="660">
        <v>10.1</v>
      </c>
      <c r="DA38" s="672"/>
      <c r="DB38" s="672"/>
      <c r="DC38" s="673"/>
      <c r="DD38" s="663">
        <v>1150437</v>
      </c>
      <c r="DE38" s="658"/>
      <c r="DF38" s="658"/>
      <c r="DG38" s="658"/>
      <c r="DH38" s="658"/>
      <c r="DI38" s="658"/>
      <c r="DJ38" s="658"/>
      <c r="DK38" s="659"/>
      <c r="DL38" s="663">
        <v>1052122</v>
      </c>
      <c r="DM38" s="658"/>
      <c r="DN38" s="658"/>
      <c r="DO38" s="658"/>
      <c r="DP38" s="658"/>
      <c r="DQ38" s="658"/>
      <c r="DR38" s="658"/>
      <c r="DS38" s="658"/>
      <c r="DT38" s="658"/>
      <c r="DU38" s="658"/>
      <c r="DV38" s="659"/>
      <c r="DW38" s="660">
        <v>12.6</v>
      </c>
      <c r="DX38" s="672"/>
      <c r="DY38" s="672"/>
      <c r="DZ38" s="672"/>
      <c r="EA38" s="672"/>
      <c r="EB38" s="672"/>
      <c r="EC38" s="684"/>
    </row>
    <row r="39" spans="2:133" ht="11.25" customHeight="1" x14ac:dyDescent="0.15">
      <c r="B39" s="654" t="s">
        <v>335</v>
      </c>
      <c r="C39" s="655"/>
      <c r="D39" s="655"/>
      <c r="E39" s="655"/>
      <c r="F39" s="655"/>
      <c r="G39" s="655"/>
      <c r="H39" s="655"/>
      <c r="I39" s="655"/>
      <c r="J39" s="655"/>
      <c r="K39" s="655"/>
      <c r="L39" s="655"/>
      <c r="M39" s="655"/>
      <c r="N39" s="655"/>
      <c r="O39" s="655"/>
      <c r="P39" s="655"/>
      <c r="Q39" s="656"/>
      <c r="R39" s="657" t="s">
        <v>128</v>
      </c>
      <c r="S39" s="658"/>
      <c r="T39" s="658"/>
      <c r="U39" s="658"/>
      <c r="V39" s="658"/>
      <c r="W39" s="658"/>
      <c r="X39" s="658"/>
      <c r="Y39" s="659"/>
      <c r="Z39" s="695" t="s">
        <v>128</v>
      </c>
      <c r="AA39" s="695"/>
      <c r="AB39" s="695"/>
      <c r="AC39" s="695"/>
      <c r="AD39" s="696" t="s">
        <v>128</v>
      </c>
      <c r="AE39" s="696"/>
      <c r="AF39" s="696"/>
      <c r="AG39" s="696"/>
      <c r="AH39" s="696"/>
      <c r="AI39" s="696"/>
      <c r="AJ39" s="696"/>
      <c r="AK39" s="696"/>
      <c r="AL39" s="660" t="s">
        <v>128</v>
      </c>
      <c r="AM39" s="661"/>
      <c r="AN39" s="661"/>
      <c r="AO39" s="697"/>
      <c r="AQ39" s="690" t="s">
        <v>336</v>
      </c>
      <c r="AR39" s="691"/>
      <c r="AS39" s="691"/>
      <c r="AT39" s="691"/>
      <c r="AU39" s="691"/>
      <c r="AV39" s="691"/>
      <c r="AW39" s="691"/>
      <c r="AX39" s="691"/>
      <c r="AY39" s="692"/>
      <c r="AZ39" s="657">
        <v>1850</v>
      </c>
      <c r="BA39" s="658"/>
      <c r="BB39" s="658"/>
      <c r="BC39" s="658"/>
      <c r="BD39" s="670"/>
      <c r="BE39" s="670"/>
      <c r="BF39" s="693"/>
      <c r="BG39" s="654" t="s">
        <v>337</v>
      </c>
      <c r="BH39" s="655"/>
      <c r="BI39" s="655"/>
      <c r="BJ39" s="655"/>
      <c r="BK39" s="655"/>
      <c r="BL39" s="655"/>
      <c r="BM39" s="655"/>
      <c r="BN39" s="655"/>
      <c r="BO39" s="655"/>
      <c r="BP39" s="655"/>
      <c r="BQ39" s="655"/>
      <c r="BR39" s="655"/>
      <c r="BS39" s="655"/>
      <c r="BT39" s="655"/>
      <c r="BU39" s="656"/>
      <c r="BV39" s="657">
        <v>7298</v>
      </c>
      <c r="BW39" s="658"/>
      <c r="BX39" s="658"/>
      <c r="BY39" s="658"/>
      <c r="BZ39" s="658"/>
      <c r="CA39" s="658"/>
      <c r="CB39" s="694"/>
      <c r="CD39" s="654" t="s">
        <v>338</v>
      </c>
      <c r="CE39" s="655"/>
      <c r="CF39" s="655"/>
      <c r="CG39" s="655"/>
      <c r="CH39" s="655"/>
      <c r="CI39" s="655"/>
      <c r="CJ39" s="655"/>
      <c r="CK39" s="655"/>
      <c r="CL39" s="655"/>
      <c r="CM39" s="655"/>
      <c r="CN39" s="655"/>
      <c r="CO39" s="655"/>
      <c r="CP39" s="655"/>
      <c r="CQ39" s="656"/>
      <c r="CR39" s="657">
        <v>408929</v>
      </c>
      <c r="CS39" s="670"/>
      <c r="CT39" s="670"/>
      <c r="CU39" s="670"/>
      <c r="CV39" s="670"/>
      <c r="CW39" s="670"/>
      <c r="CX39" s="670"/>
      <c r="CY39" s="671"/>
      <c r="CZ39" s="660">
        <v>2.8</v>
      </c>
      <c r="DA39" s="672"/>
      <c r="DB39" s="672"/>
      <c r="DC39" s="673"/>
      <c r="DD39" s="663">
        <v>408773</v>
      </c>
      <c r="DE39" s="670"/>
      <c r="DF39" s="670"/>
      <c r="DG39" s="670"/>
      <c r="DH39" s="670"/>
      <c r="DI39" s="670"/>
      <c r="DJ39" s="670"/>
      <c r="DK39" s="671"/>
      <c r="DL39" s="663" t="s">
        <v>128</v>
      </c>
      <c r="DM39" s="670"/>
      <c r="DN39" s="670"/>
      <c r="DO39" s="670"/>
      <c r="DP39" s="670"/>
      <c r="DQ39" s="670"/>
      <c r="DR39" s="670"/>
      <c r="DS39" s="670"/>
      <c r="DT39" s="670"/>
      <c r="DU39" s="670"/>
      <c r="DV39" s="671"/>
      <c r="DW39" s="660" t="s">
        <v>128</v>
      </c>
      <c r="DX39" s="672"/>
      <c r="DY39" s="672"/>
      <c r="DZ39" s="672"/>
      <c r="EA39" s="672"/>
      <c r="EB39" s="672"/>
      <c r="EC39" s="684"/>
    </row>
    <row r="40" spans="2:133" ht="11.25" customHeight="1" x14ac:dyDescent="0.15">
      <c r="B40" s="654" t="s">
        <v>339</v>
      </c>
      <c r="C40" s="655"/>
      <c r="D40" s="655"/>
      <c r="E40" s="655"/>
      <c r="F40" s="655"/>
      <c r="G40" s="655"/>
      <c r="H40" s="655"/>
      <c r="I40" s="655"/>
      <c r="J40" s="655"/>
      <c r="K40" s="655"/>
      <c r="L40" s="655"/>
      <c r="M40" s="655"/>
      <c r="N40" s="655"/>
      <c r="O40" s="655"/>
      <c r="P40" s="655"/>
      <c r="Q40" s="656"/>
      <c r="R40" s="657">
        <v>167226</v>
      </c>
      <c r="S40" s="658"/>
      <c r="T40" s="658"/>
      <c r="U40" s="658"/>
      <c r="V40" s="658"/>
      <c r="W40" s="658"/>
      <c r="X40" s="658"/>
      <c r="Y40" s="659"/>
      <c r="Z40" s="695">
        <v>1.1000000000000001</v>
      </c>
      <c r="AA40" s="695"/>
      <c r="AB40" s="695"/>
      <c r="AC40" s="695"/>
      <c r="AD40" s="696" t="s">
        <v>128</v>
      </c>
      <c r="AE40" s="696"/>
      <c r="AF40" s="696"/>
      <c r="AG40" s="696"/>
      <c r="AH40" s="696"/>
      <c r="AI40" s="696"/>
      <c r="AJ40" s="696"/>
      <c r="AK40" s="696"/>
      <c r="AL40" s="660" t="s">
        <v>128</v>
      </c>
      <c r="AM40" s="661"/>
      <c r="AN40" s="661"/>
      <c r="AO40" s="697"/>
      <c r="AQ40" s="690" t="s">
        <v>340</v>
      </c>
      <c r="AR40" s="691"/>
      <c r="AS40" s="691"/>
      <c r="AT40" s="691"/>
      <c r="AU40" s="691"/>
      <c r="AV40" s="691"/>
      <c r="AW40" s="691"/>
      <c r="AX40" s="691"/>
      <c r="AY40" s="692"/>
      <c r="AZ40" s="657" t="s">
        <v>128</v>
      </c>
      <c r="BA40" s="658"/>
      <c r="BB40" s="658"/>
      <c r="BC40" s="658"/>
      <c r="BD40" s="670"/>
      <c r="BE40" s="670"/>
      <c r="BF40" s="693"/>
      <c r="BG40" s="698" t="s">
        <v>341</v>
      </c>
      <c r="BH40" s="699"/>
      <c r="BI40" s="699"/>
      <c r="BJ40" s="699"/>
      <c r="BK40" s="699"/>
      <c r="BL40" s="223"/>
      <c r="BM40" s="655" t="s">
        <v>342</v>
      </c>
      <c r="BN40" s="655"/>
      <c r="BO40" s="655"/>
      <c r="BP40" s="655"/>
      <c r="BQ40" s="655"/>
      <c r="BR40" s="655"/>
      <c r="BS40" s="655"/>
      <c r="BT40" s="655"/>
      <c r="BU40" s="656"/>
      <c r="BV40" s="657">
        <v>109</v>
      </c>
      <c r="BW40" s="658"/>
      <c r="BX40" s="658"/>
      <c r="BY40" s="658"/>
      <c r="BZ40" s="658"/>
      <c r="CA40" s="658"/>
      <c r="CB40" s="694"/>
      <c r="CD40" s="654" t="s">
        <v>343</v>
      </c>
      <c r="CE40" s="655"/>
      <c r="CF40" s="655"/>
      <c r="CG40" s="655"/>
      <c r="CH40" s="655"/>
      <c r="CI40" s="655"/>
      <c r="CJ40" s="655"/>
      <c r="CK40" s="655"/>
      <c r="CL40" s="655"/>
      <c r="CM40" s="655"/>
      <c r="CN40" s="655"/>
      <c r="CO40" s="655"/>
      <c r="CP40" s="655"/>
      <c r="CQ40" s="656"/>
      <c r="CR40" s="657">
        <v>50169</v>
      </c>
      <c r="CS40" s="658"/>
      <c r="CT40" s="658"/>
      <c r="CU40" s="658"/>
      <c r="CV40" s="658"/>
      <c r="CW40" s="658"/>
      <c r="CX40" s="658"/>
      <c r="CY40" s="659"/>
      <c r="CZ40" s="660">
        <v>0.3</v>
      </c>
      <c r="DA40" s="672"/>
      <c r="DB40" s="672"/>
      <c r="DC40" s="673"/>
      <c r="DD40" s="663">
        <v>169</v>
      </c>
      <c r="DE40" s="658"/>
      <c r="DF40" s="658"/>
      <c r="DG40" s="658"/>
      <c r="DH40" s="658"/>
      <c r="DI40" s="658"/>
      <c r="DJ40" s="658"/>
      <c r="DK40" s="659"/>
      <c r="DL40" s="663" t="s">
        <v>128</v>
      </c>
      <c r="DM40" s="658"/>
      <c r="DN40" s="658"/>
      <c r="DO40" s="658"/>
      <c r="DP40" s="658"/>
      <c r="DQ40" s="658"/>
      <c r="DR40" s="658"/>
      <c r="DS40" s="658"/>
      <c r="DT40" s="658"/>
      <c r="DU40" s="658"/>
      <c r="DV40" s="659"/>
      <c r="DW40" s="660" t="s">
        <v>128</v>
      </c>
      <c r="DX40" s="672"/>
      <c r="DY40" s="672"/>
      <c r="DZ40" s="672"/>
      <c r="EA40" s="672"/>
      <c r="EB40" s="672"/>
      <c r="EC40" s="684"/>
    </row>
    <row r="41" spans="2:133" ht="11.25" customHeight="1" x14ac:dyDescent="0.15">
      <c r="B41" s="638" t="s">
        <v>344</v>
      </c>
      <c r="C41" s="639"/>
      <c r="D41" s="639"/>
      <c r="E41" s="639"/>
      <c r="F41" s="639"/>
      <c r="G41" s="639"/>
      <c r="H41" s="639"/>
      <c r="I41" s="639"/>
      <c r="J41" s="639"/>
      <c r="K41" s="639"/>
      <c r="L41" s="639"/>
      <c r="M41" s="639"/>
      <c r="N41" s="639"/>
      <c r="O41" s="639"/>
      <c r="P41" s="639"/>
      <c r="Q41" s="640"/>
      <c r="R41" s="641">
        <v>15847973</v>
      </c>
      <c r="S41" s="682"/>
      <c r="T41" s="682"/>
      <c r="U41" s="682"/>
      <c r="V41" s="682"/>
      <c r="W41" s="682"/>
      <c r="X41" s="682"/>
      <c r="Y41" s="685"/>
      <c r="Z41" s="686">
        <v>100</v>
      </c>
      <c r="AA41" s="686"/>
      <c r="AB41" s="686"/>
      <c r="AC41" s="686"/>
      <c r="AD41" s="687">
        <v>8160659</v>
      </c>
      <c r="AE41" s="687"/>
      <c r="AF41" s="687"/>
      <c r="AG41" s="687"/>
      <c r="AH41" s="687"/>
      <c r="AI41" s="687"/>
      <c r="AJ41" s="687"/>
      <c r="AK41" s="687"/>
      <c r="AL41" s="644">
        <v>100</v>
      </c>
      <c r="AM41" s="688"/>
      <c r="AN41" s="688"/>
      <c r="AO41" s="689"/>
      <c r="AQ41" s="690" t="s">
        <v>345</v>
      </c>
      <c r="AR41" s="691"/>
      <c r="AS41" s="691"/>
      <c r="AT41" s="691"/>
      <c r="AU41" s="691"/>
      <c r="AV41" s="691"/>
      <c r="AW41" s="691"/>
      <c r="AX41" s="691"/>
      <c r="AY41" s="692"/>
      <c r="AZ41" s="657">
        <v>289474</v>
      </c>
      <c r="BA41" s="658"/>
      <c r="BB41" s="658"/>
      <c r="BC41" s="658"/>
      <c r="BD41" s="670"/>
      <c r="BE41" s="670"/>
      <c r="BF41" s="693"/>
      <c r="BG41" s="698"/>
      <c r="BH41" s="699"/>
      <c r="BI41" s="699"/>
      <c r="BJ41" s="699"/>
      <c r="BK41" s="699"/>
      <c r="BL41" s="223"/>
      <c r="BM41" s="655" t="s">
        <v>346</v>
      </c>
      <c r="BN41" s="655"/>
      <c r="BO41" s="655"/>
      <c r="BP41" s="655"/>
      <c r="BQ41" s="655"/>
      <c r="BR41" s="655"/>
      <c r="BS41" s="655"/>
      <c r="BT41" s="655"/>
      <c r="BU41" s="656"/>
      <c r="BV41" s="657" t="s">
        <v>250</v>
      </c>
      <c r="BW41" s="658"/>
      <c r="BX41" s="658"/>
      <c r="BY41" s="658"/>
      <c r="BZ41" s="658"/>
      <c r="CA41" s="658"/>
      <c r="CB41" s="694"/>
      <c r="CD41" s="654" t="s">
        <v>347</v>
      </c>
      <c r="CE41" s="655"/>
      <c r="CF41" s="655"/>
      <c r="CG41" s="655"/>
      <c r="CH41" s="655"/>
      <c r="CI41" s="655"/>
      <c r="CJ41" s="655"/>
      <c r="CK41" s="655"/>
      <c r="CL41" s="655"/>
      <c r="CM41" s="655"/>
      <c r="CN41" s="655"/>
      <c r="CO41" s="655"/>
      <c r="CP41" s="655"/>
      <c r="CQ41" s="656"/>
      <c r="CR41" s="657" t="s">
        <v>128</v>
      </c>
      <c r="CS41" s="670"/>
      <c r="CT41" s="670"/>
      <c r="CU41" s="670"/>
      <c r="CV41" s="670"/>
      <c r="CW41" s="670"/>
      <c r="CX41" s="670"/>
      <c r="CY41" s="671"/>
      <c r="CZ41" s="660" t="s">
        <v>250</v>
      </c>
      <c r="DA41" s="672"/>
      <c r="DB41" s="672"/>
      <c r="DC41" s="673"/>
      <c r="DD41" s="663" t="s">
        <v>250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348</v>
      </c>
      <c r="AR42" s="703"/>
      <c r="AS42" s="703"/>
      <c r="AT42" s="703"/>
      <c r="AU42" s="703"/>
      <c r="AV42" s="703"/>
      <c r="AW42" s="703"/>
      <c r="AX42" s="703"/>
      <c r="AY42" s="704"/>
      <c r="AZ42" s="641">
        <v>1038829</v>
      </c>
      <c r="BA42" s="682"/>
      <c r="BB42" s="682"/>
      <c r="BC42" s="682"/>
      <c r="BD42" s="642"/>
      <c r="BE42" s="642"/>
      <c r="BF42" s="705"/>
      <c r="BG42" s="700"/>
      <c r="BH42" s="701"/>
      <c r="BI42" s="701"/>
      <c r="BJ42" s="701"/>
      <c r="BK42" s="701"/>
      <c r="BL42" s="224"/>
      <c r="BM42" s="639" t="s">
        <v>349</v>
      </c>
      <c r="BN42" s="639"/>
      <c r="BO42" s="639"/>
      <c r="BP42" s="639"/>
      <c r="BQ42" s="639"/>
      <c r="BR42" s="639"/>
      <c r="BS42" s="639"/>
      <c r="BT42" s="639"/>
      <c r="BU42" s="640"/>
      <c r="BV42" s="641">
        <v>424</v>
      </c>
      <c r="BW42" s="682"/>
      <c r="BX42" s="682"/>
      <c r="BY42" s="682"/>
      <c r="BZ42" s="682"/>
      <c r="CA42" s="682"/>
      <c r="CB42" s="683"/>
      <c r="CD42" s="654" t="s">
        <v>350</v>
      </c>
      <c r="CE42" s="655"/>
      <c r="CF42" s="655"/>
      <c r="CG42" s="655"/>
      <c r="CH42" s="655"/>
      <c r="CI42" s="655"/>
      <c r="CJ42" s="655"/>
      <c r="CK42" s="655"/>
      <c r="CL42" s="655"/>
      <c r="CM42" s="655"/>
      <c r="CN42" s="655"/>
      <c r="CO42" s="655"/>
      <c r="CP42" s="655"/>
      <c r="CQ42" s="656"/>
      <c r="CR42" s="657">
        <v>2026850</v>
      </c>
      <c r="CS42" s="670"/>
      <c r="CT42" s="670"/>
      <c r="CU42" s="670"/>
      <c r="CV42" s="670"/>
      <c r="CW42" s="670"/>
      <c r="CX42" s="670"/>
      <c r="CY42" s="671"/>
      <c r="CZ42" s="660">
        <v>13.8</v>
      </c>
      <c r="DA42" s="672"/>
      <c r="DB42" s="672"/>
      <c r="DC42" s="673"/>
      <c r="DD42" s="663">
        <v>424291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351</v>
      </c>
      <c r="CD43" s="654" t="s">
        <v>352</v>
      </c>
      <c r="CE43" s="655"/>
      <c r="CF43" s="655"/>
      <c r="CG43" s="655"/>
      <c r="CH43" s="655"/>
      <c r="CI43" s="655"/>
      <c r="CJ43" s="655"/>
      <c r="CK43" s="655"/>
      <c r="CL43" s="655"/>
      <c r="CM43" s="655"/>
      <c r="CN43" s="655"/>
      <c r="CO43" s="655"/>
      <c r="CP43" s="655"/>
      <c r="CQ43" s="656"/>
      <c r="CR43" s="657">
        <v>17484</v>
      </c>
      <c r="CS43" s="670"/>
      <c r="CT43" s="670"/>
      <c r="CU43" s="670"/>
      <c r="CV43" s="670"/>
      <c r="CW43" s="670"/>
      <c r="CX43" s="670"/>
      <c r="CY43" s="671"/>
      <c r="CZ43" s="660">
        <v>0.1</v>
      </c>
      <c r="DA43" s="672"/>
      <c r="DB43" s="672"/>
      <c r="DC43" s="673"/>
      <c r="DD43" s="663">
        <v>17484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301</v>
      </c>
      <c r="CE44" s="677"/>
      <c r="CF44" s="654" t="s">
        <v>354</v>
      </c>
      <c r="CG44" s="655"/>
      <c r="CH44" s="655"/>
      <c r="CI44" s="655"/>
      <c r="CJ44" s="655"/>
      <c r="CK44" s="655"/>
      <c r="CL44" s="655"/>
      <c r="CM44" s="655"/>
      <c r="CN44" s="655"/>
      <c r="CO44" s="655"/>
      <c r="CP44" s="655"/>
      <c r="CQ44" s="656"/>
      <c r="CR44" s="657">
        <v>2024877</v>
      </c>
      <c r="CS44" s="658"/>
      <c r="CT44" s="658"/>
      <c r="CU44" s="658"/>
      <c r="CV44" s="658"/>
      <c r="CW44" s="658"/>
      <c r="CX44" s="658"/>
      <c r="CY44" s="659"/>
      <c r="CZ44" s="660">
        <v>13.8</v>
      </c>
      <c r="DA44" s="661"/>
      <c r="DB44" s="661"/>
      <c r="DC44" s="662"/>
      <c r="DD44" s="663">
        <v>422318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356</v>
      </c>
      <c r="CG45" s="655"/>
      <c r="CH45" s="655"/>
      <c r="CI45" s="655"/>
      <c r="CJ45" s="655"/>
      <c r="CK45" s="655"/>
      <c r="CL45" s="655"/>
      <c r="CM45" s="655"/>
      <c r="CN45" s="655"/>
      <c r="CO45" s="655"/>
      <c r="CP45" s="655"/>
      <c r="CQ45" s="656"/>
      <c r="CR45" s="657">
        <v>590127</v>
      </c>
      <c r="CS45" s="670"/>
      <c r="CT45" s="670"/>
      <c r="CU45" s="670"/>
      <c r="CV45" s="670"/>
      <c r="CW45" s="670"/>
      <c r="CX45" s="670"/>
      <c r="CY45" s="671"/>
      <c r="CZ45" s="660">
        <v>4</v>
      </c>
      <c r="DA45" s="672"/>
      <c r="DB45" s="672"/>
      <c r="DC45" s="673"/>
      <c r="DD45" s="663">
        <v>41210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357</v>
      </c>
      <c r="CG46" s="655"/>
      <c r="CH46" s="655"/>
      <c r="CI46" s="655"/>
      <c r="CJ46" s="655"/>
      <c r="CK46" s="655"/>
      <c r="CL46" s="655"/>
      <c r="CM46" s="655"/>
      <c r="CN46" s="655"/>
      <c r="CO46" s="655"/>
      <c r="CP46" s="655"/>
      <c r="CQ46" s="656"/>
      <c r="CR46" s="657">
        <v>690597</v>
      </c>
      <c r="CS46" s="658"/>
      <c r="CT46" s="658"/>
      <c r="CU46" s="658"/>
      <c r="CV46" s="658"/>
      <c r="CW46" s="658"/>
      <c r="CX46" s="658"/>
      <c r="CY46" s="659"/>
      <c r="CZ46" s="660">
        <v>4.7</v>
      </c>
      <c r="DA46" s="661"/>
      <c r="DB46" s="661"/>
      <c r="DC46" s="662"/>
      <c r="DD46" s="663">
        <v>369833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358</v>
      </c>
      <c r="CG47" s="655"/>
      <c r="CH47" s="655"/>
      <c r="CI47" s="655"/>
      <c r="CJ47" s="655"/>
      <c r="CK47" s="655"/>
      <c r="CL47" s="655"/>
      <c r="CM47" s="655"/>
      <c r="CN47" s="655"/>
      <c r="CO47" s="655"/>
      <c r="CP47" s="655"/>
      <c r="CQ47" s="656"/>
      <c r="CR47" s="657">
        <v>1973</v>
      </c>
      <c r="CS47" s="670"/>
      <c r="CT47" s="670"/>
      <c r="CU47" s="670"/>
      <c r="CV47" s="670"/>
      <c r="CW47" s="670"/>
      <c r="CX47" s="670"/>
      <c r="CY47" s="671"/>
      <c r="CZ47" s="660">
        <v>0</v>
      </c>
      <c r="DA47" s="672"/>
      <c r="DB47" s="672"/>
      <c r="DC47" s="673"/>
      <c r="DD47" s="663">
        <v>1973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359</v>
      </c>
      <c r="CG48" s="655"/>
      <c r="CH48" s="655"/>
      <c r="CI48" s="655"/>
      <c r="CJ48" s="655"/>
      <c r="CK48" s="655"/>
      <c r="CL48" s="655"/>
      <c r="CM48" s="655"/>
      <c r="CN48" s="655"/>
      <c r="CO48" s="655"/>
      <c r="CP48" s="655"/>
      <c r="CQ48" s="656"/>
      <c r="CR48" s="657" t="s">
        <v>250</v>
      </c>
      <c r="CS48" s="658"/>
      <c r="CT48" s="658"/>
      <c r="CU48" s="658"/>
      <c r="CV48" s="658"/>
      <c r="CW48" s="658"/>
      <c r="CX48" s="658"/>
      <c r="CY48" s="659"/>
      <c r="CZ48" s="660" t="s">
        <v>128</v>
      </c>
      <c r="DA48" s="661"/>
      <c r="DB48" s="661"/>
      <c r="DC48" s="662"/>
      <c r="DD48" s="663" t="s">
        <v>128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360</v>
      </c>
      <c r="CE49" s="639"/>
      <c r="CF49" s="639"/>
      <c r="CG49" s="639"/>
      <c r="CH49" s="639"/>
      <c r="CI49" s="639"/>
      <c r="CJ49" s="639"/>
      <c r="CK49" s="639"/>
      <c r="CL49" s="639"/>
      <c r="CM49" s="639"/>
      <c r="CN49" s="639"/>
      <c r="CO49" s="639"/>
      <c r="CP49" s="639"/>
      <c r="CQ49" s="640"/>
      <c r="CR49" s="641">
        <v>14699621</v>
      </c>
      <c r="CS49" s="642"/>
      <c r="CT49" s="642"/>
      <c r="CU49" s="642"/>
      <c r="CV49" s="642"/>
      <c r="CW49" s="642"/>
      <c r="CX49" s="642"/>
      <c r="CY49" s="643"/>
      <c r="CZ49" s="644">
        <v>100</v>
      </c>
      <c r="DA49" s="645"/>
      <c r="DB49" s="645"/>
      <c r="DC49" s="646"/>
      <c r="DD49" s="647">
        <v>9114468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7tzg8ZvANPB6xi/+IgFJgYyMwKxCaBgxYYe2+RjQEjMHoqSCCV6BFk5Tpjja/hRHcNO40vZVp8qgDBWbg2VmQ==" saltValue="fhRtKWFNP4rrnKv0zrX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362</v>
      </c>
      <c r="DK2" s="1128"/>
      <c r="DL2" s="1128"/>
      <c r="DM2" s="1128"/>
      <c r="DN2" s="1128"/>
      <c r="DO2" s="1129"/>
      <c r="DP2" s="228"/>
      <c r="DQ2" s="1127" t="s">
        <v>363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366</v>
      </c>
      <c r="B5" s="1032"/>
      <c r="C5" s="1032"/>
      <c r="D5" s="1032"/>
      <c r="E5" s="1032"/>
      <c r="F5" s="1032"/>
      <c r="G5" s="1032"/>
      <c r="H5" s="1032"/>
      <c r="I5" s="1032"/>
      <c r="J5" s="1032"/>
      <c r="K5" s="1032"/>
      <c r="L5" s="1032"/>
      <c r="M5" s="1032"/>
      <c r="N5" s="1032"/>
      <c r="O5" s="1032"/>
      <c r="P5" s="1033"/>
      <c r="Q5" s="1037" t="s">
        <v>367</v>
      </c>
      <c r="R5" s="1038"/>
      <c r="S5" s="1038"/>
      <c r="T5" s="1038"/>
      <c r="U5" s="1039"/>
      <c r="V5" s="1037" t="s">
        <v>368</v>
      </c>
      <c r="W5" s="1038"/>
      <c r="X5" s="1038"/>
      <c r="Y5" s="1038"/>
      <c r="Z5" s="1039"/>
      <c r="AA5" s="1037" t="s">
        <v>369</v>
      </c>
      <c r="AB5" s="1038"/>
      <c r="AC5" s="1038"/>
      <c r="AD5" s="1038"/>
      <c r="AE5" s="1038"/>
      <c r="AF5" s="1130" t="s">
        <v>370</v>
      </c>
      <c r="AG5" s="1038"/>
      <c r="AH5" s="1038"/>
      <c r="AI5" s="1038"/>
      <c r="AJ5" s="1051"/>
      <c r="AK5" s="1038" t="s">
        <v>371</v>
      </c>
      <c r="AL5" s="1038"/>
      <c r="AM5" s="1038"/>
      <c r="AN5" s="1038"/>
      <c r="AO5" s="1039"/>
      <c r="AP5" s="1037" t="s">
        <v>372</v>
      </c>
      <c r="AQ5" s="1038"/>
      <c r="AR5" s="1038"/>
      <c r="AS5" s="1038"/>
      <c r="AT5" s="1039"/>
      <c r="AU5" s="1037" t="s">
        <v>373</v>
      </c>
      <c r="AV5" s="1038"/>
      <c r="AW5" s="1038"/>
      <c r="AX5" s="1038"/>
      <c r="AY5" s="1051"/>
      <c r="AZ5" s="232"/>
      <c r="BA5" s="232"/>
      <c r="BB5" s="232"/>
      <c r="BC5" s="232"/>
      <c r="BD5" s="232"/>
      <c r="BE5" s="233"/>
      <c r="BF5" s="233"/>
      <c r="BG5" s="233"/>
      <c r="BH5" s="233"/>
      <c r="BI5" s="233"/>
      <c r="BJ5" s="233"/>
      <c r="BK5" s="233"/>
      <c r="BL5" s="233"/>
      <c r="BM5" s="233"/>
      <c r="BN5" s="233"/>
      <c r="BO5" s="233"/>
      <c r="BP5" s="233"/>
      <c r="BQ5" s="1031" t="s">
        <v>374</v>
      </c>
      <c r="BR5" s="1032"/>
      <c r="BS5" s="1032"/>
      <c r="BT5" s="1032"/>
      <c r="BU5" s="1032"/>
      <c r="BV5" s="1032"/>
      <c r="BW5" s="1032"/>
      <c r="BX5" s="1032"/>
      <c r="BY5" s="1032"/>
      <c r="BZ5" s="1032"/>
      <c r="CA5" s="1032"/>
      <c r="CB5" s="1032"/>
      <c r="CC5" s="1032"/>
      <c r="CD5" s="1032"/>
      <c r="CE5" s="1032"/>
      <c r="CF5" s="1032"/>
      <c r="CG5" s="1033"/>
      <c r="CH5" s="1037" t="s">
        <v>375</v>
      </c>
      <c r="CI5" s="1038"/>
      <c r="CJ5" s="1038"/>
      <c r="CK5" s="1038"/>
      <c r="CL5" s="1039"/>
      <c r="CM5" s="1037" t="s">
        <v>376</v>
      </c>
      <c r="CN5" s="1038"/>
      <c r="CO5" s="1038"/>
      <c r="CP5" s="1038"/>
      <c r="CQ5" s="1039"/>
      <c r="CR5" s="1037" t="s">
        <v>377</v>
      </c>
      <c r="CS5" s="1038"/>
      <c r="CT5" s="1038"/>
      <c r="CU5" s="1038"/>
      <c r="CV5" s="1039"/>
      <c r="CW5" s="1037" t="s">
        <v>378</v>
      </c>
      <c r="CX5" s="1038"/>
      <c r="CY5" s="1038"/>
      <c r="CZ5" s="1038"/>
      <c r="DA5" s="1039"/>
      <c r="DB5" s="1037" t="s">
        <v>379</v>
      </c>
      <c r="DC5" s="1038"/>
      <c r="DD5" s="1038"/>
      <c r="DE5" s="1038"/>
      <c r="DF5" s="1039"/>
      <c r="DG5" s="1120" t="s">
        <v>380</v>
      </c>
      <c r="DH5" s="1121"/>
      <c r="DI5" s="1121"/>
      <c r="DJ5" s="1121"/>
      <c r="DK5" s="1122"/>
      <c r="DL5" s="1120" t="s">
        <v>381</v>
      </c>
      <c r="DM5" s="1121"/>
      <c r="DN5" s="1121"/>
      <c r="DO5" s="1121"/>
      <c r="DP5" s="1122"/>
      <c r="DQ5" s="1037" t="s">
        <v>382</v>
      </c>
      <c r="DR5" s="1038"/>
      <c r="DS5" s="1038"/>
      <c r="DT5" s="1038"/>
      <c r="DU5" s="1039"/>
      <c r="DV5" s="1037" t="s">
        <v>373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383</v>
      </c>
      <c r="C7" s="1084"/>
      <c r="D7" s="1084"/>
      <c r="E7" s="1084"/>
      <c r="F7" s="1084"/>
      <c r="G7" s="1084"/>
      <c r="H7" s="1084"/>
      <c r="I7" s="1084"/>
      <c r="J7" s="1084"/>
      <c r="K7" s="1084"/>
      <c r="L7" s="1084"/>
      <c r="M7" s="1084"/>
      <c r="N7" s="1084"/>
      <c r="O7" s="1084"/>
      <c r="P7" s="1085"/>
      <c r="Q7" s="1138">
        <v>15443</v>
      </c>
      <c r="R7" s="1139"/>
      <c r="S7" s="1139"/>
      <c r="T7" s="1139"/>
      <c r="U7" s="1139"/>
      <c r="V7" s="1139">
        <v>14295</v>
      </c>
      <c r="W7" s="1139"/>
      <c r="X7" s="1139"/>
      <c r="Y7" s="1139"/>
      <c r="Z7" s="1139"/>
      <c r="AA7" s="1139">
        <f>+Q7-V7</f>
        <v>1148</v>
      </c>
      <c r="AB7" s="1139"/>
      <c r="AC7" s="1139"/>
      <c r="AD7" s="1139"/>
      <c r="AE7" s="1140"/>
      <c r="AF7" s="1141">
        <v>1130</v>
      </c>
      <c r="AG7" s="1142"/>
      <c r="AH7" s="1142"/>
      <c r="AI7" s="1142"/>
      <c r="AJ7" s="1143"/>
      <c r="AK7" s="1144">
        <v>8</v>
      </c>
      <c r="AL7" s="1145"/>
      <c r="AM7" s="1145"/>
      <c r="AN7" s="1145"/>
      <c r="AO7" s="1145"/>
      <c r="AP7" s="1145">
        <v>13042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606</v>
      </c>
      <c r="BS7" s="1135" t="s">
        <v>604</v>
      </c>
      <c r="BT7" s="1136"/>
      <c r="BU7" s="1136"/>
      <c r="BV7" s="1136"/>
      <c r="BW7" s="1136"/>
      <c r="BX7" s="1136"/>
      <c r="BY7" s="1136"/>
      <c r="BZ7" s="1136"/>
      <c r="CA7" s="1136"/>
      <c r="CB7" s="1136"/>
      <c r="CC7" s="1136"/>
      <c r="CD7" s="1136"/>
      <c r="CE7" s="1136"/>
      <c r="CF7" s="1136"/>
      <c r="CG7" s="1148"/>
      <c r="CH7" s="1132">
        <v>0</v>
      </c>
      <c r="CI7" s="1133"/>
      <c r="CJ7" s="1133"/>
      <c r="CK7" s="1133"/>
      <c r="CL7" s="1134"/>
      <c r="CM7" s="1132">
        <v>8</v>
      </c>
      <c r="CN7" s="1133"/>
      <c r="CO7" s="1133"/>
      <c r="CP7" s="1133"/>
      <c r="CQ7" s="1134"/>
      <c r="CR7" s="1132">
        <v>3</v>
      </c>
      <c r="CS7" s="1133"/>
      <c r="CT7" s="1133"/>
      <c r="CU7" s="1133"/>
      <c r="CV7" s="1134"/>
      <c r="CW7" s="1132">
        <v>0</v>
      </c>
      <c r="CX7" s="1133"/>
      <c r="CY7" s="1133"/>
      <c r="CZ7" s="1133"/>
      <c r="DA7" s="1134"/>
      <c r="DB7" s="1132" t="s">
        <v>594</v>
      </c>
      <c r="DC7" s="1133"/>
      <c r="DD7" s="1133"/>
      <c r="DE7" s="1133"/>
      <c r="DF7" s="1134"/>
      <c r="DG7" s="1132">
        <v>612</v>
      </c>
      <c r="DH7" s="1133"/>
      <c r="DI7" s="1133"/>
      <c r="DJ7" s="1133"/>
      <c r="DK7" s="1134"/>
      <c r="DL7" s="1132" t="s">
        <v>594</v>
      </c>
      <c r="DM7" s="1133"/>
      <c r="DN7" s="1133"/>
      <c r="DO7" s="1133"/>
      <c r="DP7" s="1134"/>
      <c r="DQ7" s="1132" t="s">
        <v>594</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606</v>
      </c>
      <c r="BS8" s="1028" t="s">
        <v>605</v>
      </c>
      <c r="BT8" s="1029"/>
      <c r="BU8" s="1029"/>
      <c r="BV8" s="1029"/>
      <c r="BW8" s="1029"/>
      <c r="BX8" s="1029"/>
      <c r="BY8" s="1029"/>
      <c r="BZ8" s="1029"/>
      <c r="CA8" s="1029"/>
      <c r="CB8" s="1029"/>
      <c r="CC8" s="1029"/>
      <c r="CD8" s="1029"/>
      <c r="CE8" s="1029"/>
      <c r="CF8" s="1029"/>
      <c r="CG8" s="1050"/>
      <c r="CH8" s="1025">
        <v>305</v>
      </c>
      <c r="CI8" s="1026"/>
      <c r="CJ8" s="1026"/>
      <c r="CK8" s="1026"/>
      <c r="CL8" s="1027"/>
      <c r="CM8" s="1025">
        <v>31116</v>
      </c>
      <c r="CN8" s="1026"/>
      <c r="CO8" s="1026"/>
      <c r="CP8" s="1026"/>
      <c r="CQ8" s="1027"/>
      <c r="CR8" s="1025">
        <v>0</v>
      </c>
      <c r="CS8" s="1026"/>
      <c r="CT8" s="1026"/>
      <c r="CU8" s="1026"/>
      <c r="CV8" s="1027"/>
      <c r="CW8" s="1025" t="s">
        <v>594</v>
      </c>
      <c r="CX8" s="1026"/>
      <c r="CY8" s="1026"/>
      <c r="CZ8" s="1026"/>
      <c r="DA8" s="1027"/>
      <c r="DB8" s="1025">
        <v>17</v>
      </c>
      <c r="DC8" s="1026"/>
      <c r="DD8" s="1026"/>
      <c r="DE8" s="1026"/>
      <c r="DF8" s="1027"/>
      <c r="DG8" s="1025" t="s">
        <v>594</v>
      </c>
      <c r="DH8" s="1026"/>
      <c r="DI8" s="1026"/>
      <c r="DJ8" s="1026"/>
      <c r="DK8" s="1027"/>
      <c r="DL8" s="1025">
        <v>13</v>
      </c>
      <c r="DM8" s="1026"/>
      <c r="DN8" s="1026"/>
      <c r="DO8" s="1026"/>
      <c r="DP8" s="1027"/>
      <c r="DQ8" s="1025">
        <v>1</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385</v>
      </c>
      <c r="B23" s="973" t="s">
        <v>386</v>
      </c>
      <c r="C23" s="974"/>
      <c r="D23" s="974"/>
      <c r="E23" s="974"/>
      <c r="F23" s="974"/>
      <c r="G23" s="974"/>
      <c r="H23" s="974"/>
      <c r="I23" s="974"/>
      <c r="J23" s="974"/>
      <c r="K23" s="974"/>
      <c r="L23" s="974"/>
      <c r="M23" s="974"/>
      <c r="N23" s="974"/>
      <c r="O23" s="974"/>
      <c r="P23" s="984"/>
      <c r="Q23" s="1103">
        <v>15443</v>
      </c>
      <c r="R23" s="1097"/>
      <c r="S23" s="1097"/>
      <c r="T23" s="1097"/>
      <c r="U23" s="1097"/>
      <c r="V23" s="1097">
        <v>14295</v>
      </c>
      <c r="W23" s="1097"/>
      <c r="X23" s="1097"/>
      <c r="Y23" s="1097"/>
      <c r="Z23" s="1097"/>
      <c r="AA23" s="1097">
        <v>1148</v>
      </c>
      <c r="AB23" s="1097"/>
      <c r="AC23" s="1097"/>
      <c r="AD23" s="1097"/>
      <c r="AE23" s="1104"/>
      <c r="AF23" s="1105">
        <v>1130</v>
      </c>
      <c r="AG23" s="1097"/>
      <c r="AH23" s="1097"/>
      <c r="AI23" s="1097"/>
      <c r="AJ23" s="1106"/>
      <c r="AK23" s="1107"/>
      <c r="AL23" s="1108"/>
      <c r="AM23" s="1108"/>
      <c r="AN23" s="1108"/>
      <c r="AO23" s="1108"/>
      <c r="AP23" s="1097">
        <v>13042</v>
      </c>
      <c r="AQ23" s="1097"/>
      <c r="AR23" s="1097"/>
      <c r="AS23" s="1097"/>
      <c r="AT23" s="1097"/>
      <c r="AU23" s="1098"/>
      <c r="AV23" s="1098"/>
      <c r="AW23" s="1098"/>
      <c r="AX23" s="1098"/>
      <c r="AY23" s="1099"/>
      <c r="AZ23" s="1100" t="s">
        <v>387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366</v>
      </c>
      <c r="B26" s="1032"/>
      <c r="C26" s="1032"/>
      <c r="D26" s="1032"/>
      <c r="E26" s="1032"/>
      <c r="F26" s="1032"/>
      <c r="G26" s="1032"/>
      <c r="H26" s="1032"/>
      <c r="I26" s="1032"/>
      <c r="J26" s="1032"/>
      <c r="K26" s="1032"/>
      <c r="L26" s="1032"/>
      <c r="M26" s="1032"/>
      <c r="N26" s="1032"/>
      <c r="O26" s="1032"/>
      <c r="P26" s="1033"/>
      <c r="Q26" s="1037" t="s">
        <v>390</v>
      </c>
      <c r="R26" s="1038"/>
      <c r="S26" s="1038"/>
      <c r="T26" s="1038"/>
      <c r="U26" s="1039"/>
      <c r="V26" s="1037" t="s">
        <v>391</v>
      </c>
      <c r="W26" s="1038"/>
      <c r="X26" s="1038"/>
      <c r="Y26" s="1038"/>
      <c r="Z26" s="1039"/>
      <c r="AA26" s="1037" t="s">
        <v>392</v>
      </c>
      <c r="AB26" s="1038"/>
      <c r="AC26" s="1038"/>
      <c r="AD26" s="1038"/>
      <c r="AE26" s="1038"/>
      <c r="AF26" s="1091" t="s">
        <v>393</v>
      </c>
      <c r="AG26" s="1044"/>
      <c r="AH26" s="1044"/>
      <c r="AI26" s="1044"/>
      <c r="AJ26" s="1092"/>
      <c r="AK26" s="1038" t="s">
        <v>394</v>
      </c>
      <c r="AL26" s="1038"/>
      <c r="AM26" s="1038"/>
      <c r="AN26" s="1038"/>
      <c r="AO26" s="1039"/>
      <c r="AP26" s="1037" t="s">
        <v>395</v>
      </c>
      <c r="AQ26" s="1038"/>
      <c r="AR26" s="1038"/>
      <c r="AS26" s="1038"/>
      <c r="AT26" s="1039"/>
      <c r="AU26" s="1037" t="s">
        <v>396</v>
      </c>
      <c r="AV26" s="1038"/>
      <c r="AW26" s="1038"/>
      <c r="AX26" s="1038"/>
      <c r="AY26" s="1039"/>
      <c r="AZ26" s="1037" t="s">
        <v>397</v>
      </c>
      <c r="BA26" s="1038"/>
      <c r="BB26" s="1038"/>
      <c r="BC26" s="1038"/>
      <c r="BD26" s="1039"/>
      <c r="BE26" s="1037" t="s">
        <v>373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398</v>
      </c>
      <c r="C28" s="1084"/>
      <c r="D28" s="1084"/>
      <c r="E28" s="1084"/>
      <c r="F28" s="1084"/>
      <c r="G28" s="1084"/>
      <c r="H28" s="1084"/>
      <c r="I28" s="1084"/>
      <c r="J28" s="1084"/>
      <c r="K28" s="1084"/>
      <c r="L28" s="1084"/>
      <c r="M28" s="1084"/>
      <c r="N28" s="1084"/>
      <c r="O28" s="1084"/>
      <c r="P28" s="1085"/>
      <c r="Q28" s="1086">
        <v>4331</v>
      </c>
      <c r="R28" s="1087"/>
      <c r="S28" s="1087"/>
      <c r="T28" s="1087"/>
      <c r="U28" s="1087"/>
      <c r="V28" s="1087">
        <v>4224</v>
      </c>
      <c r="W28" s="1087"/>
      <c r="X28" s="1087"/>
      <c r="Y28" s="1087"/>
      <c r="Z28" s="1087"/>
      <c r="AA28" s="1087">
        <f>+Q28-V28</f>
        <v>107</v>
      </c>
      <c r="AB28" s="1087"/>
      <c r="AC28" s="1087"/>
      <c r="AD28" s="1087"/>
      <c r="AE28" s="1088"/>
      <c r="AF28" s="1089">
        <v>107</v>
      </c>
      <c r="AG28" s="1087"/>
      <c r="AH28" s="1087"/>
      <c r="AI28" s="1087"/>
      <c r="AJ28" s="1090"/>
      <c r="AK28" s="1078">
        <v>238</v>
      </c>
      <c r="AL28" s="1079"/>
      <c r="AM28" s="1079"/>
      <c r="AN28" s="1079"/>
      <c r="AO28" s="1079"/>
      <c r="AP28" s="1079" t="s">
        <v>594</v>
      </c>
      <c r="AQ28" s="1079"/>
      <c r="AR28" s="1079"/>
      <c r="AS28" s="1079"/>
      <c r="AT28" s="1079"/>
      <c r="AU28" s="1079" t="s">
        <v>594</v>
      </c>
      <c r="AV28" s="1079"/>
      <c r="AW28" s="1079"/>
      <c r="AX28" s="1079"/>
      <c r="AY28" s="1079"/>
      <c r="AZ28" s="1080" t="s">
        <v>594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399</v>
      </c>
      <c r="C29" s="1067"/>
      <c r="D29" s="1067"/>
      <c r="E29" s="1067"/>
      <c r="F29" s="1067"/>
      <c r="G29" s="1067"/>
      <c r="H29" s="1067"/>
      <c r="I29" s="1067"/>
      <c r="J29" s="1067"/>
      <c r="K29" s="1067"/>
      <c r="L29" s="1067"/>
      <c r="M29" s="1067"/>
      <c r="N29" s="1067"/>
      <c r="O29" s="1067"/>
      <c r="P29" s="1068"/>
      <c r="Q29" s="1074">
        <v>3150</v>
      </c>
      <c r="R29" s="1075"/>
      <c r="S29" s="1075"/>
      <c r="T29" s="1075"/>
      <c r="U29" s="1075"/>
      <c r="V29" s="1075">
        <v>2927</v>
      </c>
      <c r="W29" s="1075"/>
      <c r="X29" s="1075"/>
      <c r="Y29" s="1075"/>
      <c r="Z29" s="1075"/>
      <c r="AA29" s="1075">
        <f>+Q29-V29</f>
        <v>223</v>
      </c>
      <c r="AB29" s="1075"/>
      <c r="AC29" s="1075"/>
      <c r="AD29" s="1075"/>
      <c r="AE29" s="1076"/>
      <c r="AF29" s="1071">
        <v>223</v>
      </c>
      <c r="AG29" s="1072"/>
      <c r="AH29" s="1072"/>
      <c r="AI29" s="1072"/>
      <c r="AJ29" s="1073"/>
      <c r="AK29" s="1016">
        <v>416</v>
      </c>
      <c r="AL29" s="1007"/>
      <c r="AM29" s="1007"/>
      <c r="AN29" s="1007"/>
      <c r="AO29" s="1007"/>
      <c r="AP29" s="1007" t="s">
        <v>594</v>
      </c>
      <c r="AQ29" s="1007"/>
      <c r="AR29" s="1007"/>
      <c r="AS29" s="1007"/>
      <c r="AT29" s="1007"/>
      <c r="AU29" s="1007" t="s">
        <v>594</v>
      </c>
      <c r="AV29" s="1007"/>
      <c r="AW29" s="1007"/>
      <c r="AX29" s="1007"/>
      <c r="AY29" s="1007"/>
      <c r="AZ29" s="1077" t="s">
        <v>594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400</v>
      </c>
      <c r="C30" s="1067"/>
      <c r="D30" s="1067"/>
      <c r="E30" s="1067"/>
      <c r="F30" s="1067"/>
      <c r="G30" s="1067"/>
      <c r="H30" s="1067"/>
      <c r="I30" s="1067"/>
      <c r="J30" s="1067"/>
      <c r="K30" s="1067"/>
      <c r="L30" s="1067"/>
      <c r="M30" s="1067"/>
      <c r="N30" s="1067"/>
      <c r="O30" s="1067"/>
      <c r="P30" s="1068"/>
      <c r="Q30" s="1074">
        <v>599</v>
      </c>
      <c r="R30" s="1075"/>
      <c r="S30" s="1075"/>
      <c r="T30" s="1075"/>
      <c r="U30" s="1075"/>
      <c r="V30" s="1075">
        <v>597</v>
      </c>
      <c r="W30" s="1075"/>
      <c r="X30" s="1075"/>
      <c r="Y30" s="1075"/>
      <c r="Z30" s="1075"/>
      <c r="AA30" s="1075">
        <f t="shared" ref="AA30:AA34" si="0">+Q30-V30</f>
        <v>2</v>
      </c>
      <c r="AB30" s="1075"/>
      <c r="AC30" s="1075"/>
      <c r="AD30" s="1075"/>
      <c r="AE30" s="1076"/>
      <c r="AF30" s="1071">
        <v>2</v>
      </c>
      <c r="AG30" s="1072"/>
      <c r="AH30" s="1072"/>
      <c r="AI30" s="1072"/>
      <c r="AJ30" s="1073"/>
      <c r="AK30" s="1016">
        <v>110</v>
      </c>
      <c r="AL30" s="1007"/>
      <c r="AM30" s="1007"/>
      <c r="AN30" s="1007"/>
      <c r="AO30" s="1007"/>
      <c r="AP30" s="1007" t="s">
        <v>594</v>
      </c>
      <c r="AQ30" s="1007"/>
      <c r="AR30" s="1007"/>
      <c r="AS30" s="1007"/>
      <c r="AT30" s="1007"/>
      <c r="AU30" s="1007" t="s">
        <v>594</v>
      </c>
      <c r="AV30" s="1007"/>
      <c r="AW30" s="1007"/>
      <c r="AX30" s="1007"/>
      <c r="AY30" s="1007"/>
      <c r="AZ30" s="1077" t="s">
        <v>594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401</v>
      </c>
      <c r="C31" s="1067"/>
      <c r="D31" s="1067"/>
      <c r="E31" s="1067"/>
      <c r="F31" s="1067"/>
      <c r="G31" s="1067"/>
      <c r="H31" s="1067"/>
      <c r="I31" s="1067"/>
      <c r="J31" s="1067"/>
      <c r="K31" s="1067"/>
      <c r="L31" s="1067"/>
      <c r="M31" s="1067"/>
      <c r="N31" s="1067"/>
      <c r="O31" s="1067"/>
      <c r="P31" s="1068"/>
      <c r="Q31" s="1074">
        <v>9</v>
      </c>
      <c r="R31" s="1075"/>
      <c r="S31" s="1075"/>
      <c r="T31" s="1075"/>
      <c r="U31" s="1075"/>
      <c r="V31" s="1075">
        <v>8</v>
      </c>
      <c r="W31" s="1075"/>
      <c r="X31" s="1075"/>
      <c r="Y31" s="1075"/>
      <c r="Z31" s="1075"/>
      <c r="AA31" s="1075">
        <f t="shared" si="0"/>
        <v>1</v>
      </c>
      <c r="AB31" s="1075"/>
      <c r="AC31" s="1075"/>
      <c r="AD31" s="1075"/>
      <c r="AE31" s="1076"/>
      <c r="AF31" s="1071">
        <v>1</v>
      </c>
      <c r="AG31" s="1072"/>
      <c r="AH31" s="1072"/>
      <c r="AI31" s="1072"/>
      <c r="AJ31" s="1073"/>
      <c r="AK31" s="1016" t="s">
        <v>594</v>
      </c>
      <c r="AL31" s="1007"/>
      <c r="AM31" s="1007"/>
      <c r="AN31" s="1007"/>
      <c r="AO31" s="1007"/>
      <c r="AP31" s="1007" t="s">
        <v>594</v>
      </c>
      <c r="AQ31" s="1007"/>
      <c r="AR31" s="1007"/>
      <c r="AS31" s="1007"/>
      <c r="AT31" s="1007"/>
      <c r="AU31" s="1007" t="s">
        <v>594</v>
      </c>
      <c r="AV31" s="1007"/>
      <c r="AW31" s="1007"/>
      <c r="AX31" s="1007"/>
      <c r="AY31" s="1007"/>
      <c r="AZ31" s="1077" t="s">
        <v>594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402</v>
      </c>
      <c r="C32" s="1067"/>
      <c r="D32" s="1067"/>
      <c r="E32" s="1067"/>
      <c r="F32" s="1067"/>
      <c r="G32" s="1067"/>
      <c r="H32" s="1067"/>
      <c r="I32" s="1067"/>
      <c r="J32" s="1067"/>
      <c r="K32" s="1067"/>
      <c r="L32" s="1067"/>
      <c r="M32" s="1067"/>
      <c r="N32" s="1067"/>
      <c r="O32" s="1067"/>
      <c r="P32" s="1068"/>
      <c r="Q32" s="1074">
        <v>741</v>
      </c>
      <c r="R32" s="1075"/>
      <c r="S32" s="1075"/>
      <c r="T32" s="1075"/>
      <c r="U32" s="1075"/>
      <c r="V32" s="1075">
        <v>630</v>
      </c>
      <c r="W32" s="1075"/>
      <c r="X32" s="1075"/>
      <c r="Y32" s="1075"/>
      <c r="Z32" s="1075"/>
      <c r="AA32" s="1075">
        <f t="shared" si="0"/>
        <v>111</v>
      </c>
      <c r="AB32" s="1075"/>
      <c r="AC32" s="1075"/>
      <c r="AD32" s="1075"/>
      <c r="AE32" s="1076"/>
      <c r="AF32" s="1071">
        <v>906</v>
      </c>
      <c r="AG32" s="1072"/>
      <c r="AH32" s="1072"/>
      <c r="AI32" s="1072"/>
      <c r="AJ32" s="1073"/>
      <c r="AK32" s="1016">
        <v>2</v>
      </c>
      <c r="AL32" s="1007"/>
      <c r="AM32" s="1007"/>
      <c r="AN32" s="1007"/>
      <c r="AO32" s="1007"/>
      <c r="AP32" s="1007">
        <v>1346</v>
      </c>
      <c r="AQ32" s="1007"/>
      <c r="AR32" s="1007"/>
      <c r="AS32" s="1007"/>
      <c r="AT32" s="1007"/>
      <c r="AU32" s="1007" t="s">
        <v>594</v>
      </c>
      <c r="AV32" s="1007"/>
      <c r="AW32" s="1007"/>
      <c r="AX32" s="1007"/>
      <c r="AY32" s="1007"/>
      <c r="AZ32" s="1077" t="s">
        <v>594</v>
      </c>
      <c r="BA32" s="1077"/>
      <c r="BB32" s="1077"/>
      <c r="BC32" s="1077"/>
      <c r="BD32" s="1077"/>
      <c r="BE32" s="1008" t="s">
        <v>403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404</v>
      </c>
      <c r="C33" s="1067"/>
      <c r="D33" s="1067"/>
      <c r="E33" s="1067"/>
      <c r="F33" s="1067"/>
      <c r="G33" s="1067"/>
      <c r="H33" s="1067"/>
      <c r="I33" s="1067"/>
      <c r="J33" s="1067"/>
      <c r="K33" s="1067"/>
      <c r="L33" s="1067"/>
      <c r="M33" s="1067"/>
      <c r="N33" s="1067"/>
      <c r="O33" s="1067"/>
      <c r="P33" s="1068"/>
      <c r="Q33" s="1074">
        <v>944</v>
      </c>
      <c r="R33" s="1075"/>
      <c r="S33" s="1075"/>
      <c r="T33" s="1075"/>
      <c r="U33" s="1075"/>
      <c r="V33" s="1075">
        <v>856</v>
      </c>
      <c r="W33" s="1075"/>
      <c r="X33" s="1075"/>
      <c r="Y33" s="1075"/>
      <c r="Z33" s="1075"/>
      <c r="AA33" s="1075">
        <f t="shared" si="0"/>
        <v>88</v>
      </c>
      <c r="AB33" s="1075"/>
      <c r="AC33" s="1075"/>
      <c r="AD33" s="1075"/>
      <c r="AE33" s="1076"/>
      <c r="AF33" s="1071">
        <v>1943</v>
      </c>
      <c r="AG33" s="1072"/>
      <c r="AH33" s="1072"/>
      <c r="AI33" s="1072"/>
      <c r="AJ33" s="1073"/>
      <c r="AK33" s="1016">
        <v>100</v>
      </c>
      <c r="AL33" s="1007"/>
      <c r="AM33" s="1007"/>
      <c r="AN33" s="1007"/>
      <c r="AO33" s="1007"/>
      <c r="AP33" s="1007">
        <v>2469</v>
      </c>
      <c r="AQ33" s="1007"/>
      <c r="AR33" s="1007"/>
      <c r="AS33" s="1007"/>
      <c r="AT33" s="1007"/>
      <c r="AU33" s="1007">
        <v>459</v>
      </c>
      <c r="AV33" s="1007"/>
      <c r="AW33" s="1007"/>
      <c r="AX33" s="1007"/>
      <c r="AY33" s="1007"/>
      <c r="AZ33" s="1077" t="s">
        <v>594</v>
      </c>
      <c r="BA33" s="1077"/>
      <c r="BB33" s="1077"/>
      <c r="BC33" s="1077"/>
      <c r="BD33" s="1077"/>
      <c r="BE33" s="1008" t="s">
        <v>403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405</v>
      </c>
      <c r="C34" s="1067"/>
      <c r="D34" s="1067"/>
      <c r="E34" s="1067"/>
      <c r="F34" s="1067"/>
      <c r="G34" s="1067"/>
      <c r="H34" s="1067"/>
      <c r="I34" s="1067"/>
      <c r="J34" s="1067"/>
      <c r="K34" s="1067"/>
      <c r="L34" s="1067"/>
      <c r="M34" s="1067"/>
      <c r="N34" s="1067"/>
      <c r="O34" s="1067"/>
      <c r="P34" s="1068"/>
      <c r="Q34" s="1074">
        <v>2426</v>
      </c>
      <c r="R34" s="1075"/>
      <c r="S34" s="1075"/>
      <c r="T34" s="1075"/>
      <c r="U34" s="1075"/>
      <c r="V34" s="1075">
        <v>1223</v>
      </c>
      <c r="W34" s="1075"/>
      <c r="X34" s="1075"/>
      <c r="Y34" s="1075"/>
      <c r="Z34" s="1075"/>
      <c r="AA34" s="1075">
        <f t="shared" si="0"/>
        <v>1203</v>
      </c>
      <c r="AB34" s="1075"/>
      <c r="AC34" s="1075"/>
      <c r="AD34" s="1075"/>
      <c r="AE34" s="1076"/>
      <c r="AF34" s="1071">
        <v>739</v>
      </c>
      <c r="AG34" s="1072"/>
      <c r="AH34" s="1072"/>
      <c r="AI34" s="1072"/>
      <c r="AJ34" s="1073"/>
      <c r="AK34" s="1016">
        <v>411</v>
      </c>
      <c r="AL34" s="1007"/>
      <c r="AM34" s="1007"/>
      <c r="AN34" s="1007"/>
      <c r="AO34" s="1007"/>
      <c r="AP34" s="1007">
        <v>12</v>
      </c>
      <c r="AQ34" s="1007"/>
      <c r="AR34" s="1007"/>
      <c r="AS34" s="1007"/>
      <c r="AT34" s="1007"/>
      <c r="AU34" s="1007" t="s">
        <v>594</v>
      </c>
      <c r="AV34" s="1007"/>
      <c r="AW34" s="1007"/>
      <c r="AX34" s="1007"/>
      <c r="AY34" s="1007"/>
      <c r="AZ34" s="1077" t="s">
        <v>594</v>
      </c>
      <c r="BA34" s="1077"/>
      <c r="BB34" s="1077"/>
      <c r="BC34" s="1077"/>
      <c r="BD34" s="1077"/>
      <c r="BE34" s="1008" t="s">
        <v>406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385</v>
      </c>
      <c r="B63" s="973" t="s">
        <v>408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3921</v>
      </c>
      <c r="AG63" s="995"/>
      <c r="AH63" s="995"/>
      <c r="AI63" s="995"/>
      <c r="AJ63" s="1058"/>
      <c r="AK63" s="1059"/>
      <c r="AL63" s="999"/>
      <c r="AM63" s="999"/>
      <c r="AN63" s="999"/>
      <c r="AO63" s="999"/>
      <c r="AP63" s="995">
        <v>3827</v>
      </c>
      <c r="AQ63" s="995"/>
      <c r="AR63" s="995"/>
      <c r="AS63" s="995"/>
      <c r="AT63" s="995"/>
      <c r="AU63" s="995">
        <v>459</v>
      </c>
      <c r="AV63" s="995"/>
      <c r="AW63" s="995"/>
      <c r="AX63" s="995"/>
      <c r="AY63" s="995"/>
      <c r="AZ63" s="1053"/>
      <c r="BA63" s="1053"/>
      <c r="BB63" s="1053"/>
      <c r="BC63" s="1053"/>
      <c r="BD63" s="1053"/>
      <c r="BE63" s="996"/>
      <c r="BF63" s="996"/>
      <c r="BG63" s="996"/>
      <c r="BH63" s="996"/>
      <c r="BI63" s="997"/>
      <c r="BJ63" s="1054" t="s">
        <v>409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411</v>
      </c>
      <c r="B66" s="1032"/>
      <c r="C66" s="1032"/>
      <c r="D66" s="1032"/>
      <c r="E66" s="1032"/>
      <c r="F66" s="1032"/>
      <c r="G66" s="1032"/>
      <c r="H66" s="1032"/>
      <c r="I66" s="1032"/>
      <c r="J66" s="1032"/>
      <c r="K66" s="1032"/>
      <c r="L66" s="1032"/>
      <c r="M66" s="1032"/>
      <c r="N66" s="1032"/>
      <c r="O66" s="1032"/>
      <c r="P66" s="1033"/>
      <c r="Q66" s="1037" t="s">
        <v>412</v>
      </c>
      <c r="R66" s="1038"/>
      <c r="S66" s="1038"/>
      <c r="T66" s="1038"/>
      <c r="U66" s="1039"/>
      <c r="V66" s="1037" t="s">
        <v>413</v>
      </c>
      <c r="W66" s="1038"/>
      <c r="X66" s="1038"/>
      <c r="Y66" s="1038"/>
      <c r="Z66" s="1039"/>
      <c r="AA66" s="1037" t="s">
        <v>414</v>
      </c>
      <c r="AB66" s="1038"/>
      <c r="AC66" s="1038"/>
      <c r="AD66" s="1038"/>
      <c r="AE66" s="1039"/>
      <c r="AF66" s="1043" t="s">
        <v>415</v>
      </c>
      <c r="AG66" s="1044"/>
      <c r="AH66" s="1044"/>
      <c r="AI66" s="1044"/>
      <c r="AJ66" s="1045"/>
      <c r="AK66" s="1037" t="s">
        <v>416</v>
      </c>
      <c r="AL66" s="1032"/>
      <c r="AM66" s="1032"/>
      <c r="AN66" s="1032"/>
      <c r="AO66" s="1033"/>
      <c r="AP66" s="1037" t="s">
        <v>417</v>
      </c>
      <c r="AQ66" s="1038"/>
      <c r="AR66" s="1038"/>
      <c r="AS66" s="1038"/>
      <c r="AT66" s="1039"/>
      <c r="AU66" s="1037" t="s">
        <v>418</v>
      </c>
      <c r="AV66" s="1038"/>
      <c r="AW66" s="1038"/>
      <c r="AX66" s="1038"/>
      <c r="AY66" s="1039"/>
      <c r="AZ66" s="1037" t="s">
        <v>373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595</v>
      </c>
      <c r="C68" s="1022"/>
      <c r="D68" s="1022"/>
      <c r="E68" s="1022"/>
      <c r="F68" s="1022"/>
      <c r="G68" s="1022"/>
      <c r="H68" s="1022"/>
      <c r="I68" s="1022"/>
      <c r="J68" s="1022"/>
      <c r="K68" s="1022"/>
      <c r="L68" s="1022"/>
      <c r="M68" s="1022"/>
      <c r="N68" s="1022"/>
      <c r="O68" s="1022"/>
      <c r="P68" s="1023"/>
      <c r="Q68" s="1024">
        <v>829</v>
      </c>
      <c r="R68" s="1018"/>
      <c r="S68" s="1018"/>
      <c r="T68" s="1018"/>
      <c r="U68" s="1018"/>
      <c r="V68" s="1018">
        <v>750</v>
      </c>
      <c r="W68" s="1018"/>
      <c r="X68" s="1018"/>
      <c r="Y68" s="1018"/>
      <c r="Z68" s="1018"/>
      <c r="AA68" s="1018">
        <f t="shared" ref="AA68" si="1">+Q68-V68</f>
        <v>79</v>
      </c>
      <c r="AB68" s="1018"/>
      <c r="AC68" s="1018"/>
      <c r="AD68" s="1018"/>
      <c r="AE68" s="1018"/>
      <c r="AF68" s="1018">
        <v>79</v>
      </c>
      <c r="AG68" s="1018"/>
      <c r="AH68" s="1018"/>
      <c r="AI68" s="1018"/>
      <c r="AJ68" s="1018"/>
      <c r="AK68" s="1018" t="s">
        <v>594</v>
      </c>
      <c r="AL68" s="1018"/>
      <c r="AM68" s="1018"/>
      <c r="AN68" s="1018"/>
      <c r="AO68" s="1018"/>
      <c r="AP68" s="1018">
        <v>1049</v>
      </c>
      <c r="AQ68" s="1018"/>
      <c r="AR68" s="1018"/>
      <c r="AS68" s="1018"/>
      <c r="AT68" s="1018"/>
      <c r="AU68" s="1018">
        <v>799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596</v>
      </c>
      <c r="C69" s="1011"/>
      <c r="D69" s="1011"/>
      <c r="E69" s="1011"/>
      <c r="F69" s="1011"/>
      <c r="G69" s="1011"/>
      <c r="H69" s="1011"/>
      <c r="I69" s="1011"/>
      <c r="J69" s="1011"/>
      <c r="K69" s="1011"/>
      <c r="L69" s="1011"/>
      <c r="M69" s="1011"/>
      <c r="N69" s="1011"/>
      <c r="O69" s="1011"/>
      <c r="P69" s="1012"/>
      <c r="Q69" s="1013">
        <v>6796</v>
      </c>
      <c r="R69" s="1007"/>
      <c r="S69" s="1007"/>
      <c r="T69" s="1007"/>
      <c r="U69" s="1007"/>
      <c r="V69" s="1007">
        <v>6047</v>
      </c>
      <c r="W69" s="1007"/>
      <c r="X69" s="1007"/>
      <c r="Y69" s="1007"/>
      <c r="Z69" s="1007"/>
      <c r="AA69" s="1007">
        <f t="shared" ref="AA69:AA76" si="2">+Q69-V69</f>
        <v>749</v>
      </c>
      <c r="AB69" s="1007"/>
      <c r="AC69" s="1007"/>
      <c r="AD69" s="1007"/>
      <c r="AE69" s="1007"/>
      <c r="AF69" s="1007">
        <v>749</v>
      </c>
      <c r="AG69" s="1007"/>
      <c r="AH69" s="1007"/>
      <c r="AI69" s="1007"/>
      <c r="AJ69" s="1007"/>
      <c r="AK69" s="1007">
        <v>1022</v>
      </c>
      <c r="AL69" s="1007"/>
      <c r="AM69" s="1007"/>
      <c r="AN69" s="1007"/>
      <c r="AO69" s="1007"/>
      <c r="AP69" s="1007" t="s">
        <v>594</v>
      </c>
      <c r="AQ69" s="1007"/>
      <c r="AR69" s="1007"/>
      <c r="AS69" s="1007"/>
      <c r="AT69" s="1007"/>
      <c r="AU69" s="1007" t="s">
        <v>594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597</v>
      </c>
      <c r="C70" s="1011"/>
      <c r="D70" s="1011"/>
      <c r="E70" s="1011"/>
      <c r="F70" s="1011"/>
      <c r="G70" s="1011"/>
      <c r="H70" s="1011"/>
      <c r="I70" s="1011"/>
      <c r="J70" s="1011"/>
      <c r="K70" s="1011"/>
      <c r="L70" s="1011"/>
      <c r="M70" s="1011"/>
      <c r="N70" s="1011"/>
      <c r="O70" s="1011"/>
      <c r="P70" s="1012"/>
      <c r="Q70" s="1013">
        <v>41</v>
      </c>
      <c r="R70" s="1007"/>
      <c r="S70" s="1007"/>
      <c r="T70" s="1007"/>
      <c r="U70" s="1007"/>
      <c r="V70" s="1007">
        <v>34</v>
      </c>
      <c r="W70" s="1007"/>
      <c r="X70" s="1007"/>
      <c r="Y70" s="1007"/>
      <c r="Z70" s="1007"/>
      <c r="AA70" s="1007">
        <f t="shared" si="2"/>
        <v>7</v>
      </c>
      <c r="AB70" s="1007"/>
      <c r="AC70" s="1007"/>
      <c r="AD70" s="1007"/>
      <c r="AE70" s="1007"/>
      <c r="AF70" s="1007">
        <v>7</v>
      </c>
      <c r="AG70" s="1007"/>
      <c r="AH70" s="1007"/>
      <c r="AI70" s="1007"/>
      <c r="AJ70" s="1007"/>
      <c r="AK70" s="1007" t="s">
        <v>594</v>
      </c>
      <c r="AL70" s="1007"/>
      <c r="AM70" s="1007"/>
      <c r="AN70" s="1007"/>
      <c r="AO70" s="1007"/>
      <c r="AP70" s="1007" t="s">
        <v>594</v>
      </c>
      <c r="AQ70" s="1007"/>
      <c r="AR70" s="1007"/>
      <c r="AS70" s="1007"/>
      <c r="AT70" s="1007"/>
      <c r="AU70" s="1007" t="s">
        <v>594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598</v>
      </c>
      <c r="C71" s="1011"/>
      <c r="D71" s="1011"/>
      <c r="E71" s="1011"/>
      <c r="F71" s="1011"/>
      <c r="G71" s="1011"/>
      <c r="H71" s="1011"/>
      <c r="I71" s="1011"/>
      <c r="J71" s="1011"/>
      <c r="K71" s="1011"/>
      <c r="L71" s="1011"/>
      <c r="M71" s="1011"/>
      <c r="N71" s="1011"/>
      <c r="O71" s="1011"/>
      <c r="P71" s="1012"/>
      <c r="Q71" s="1013">
        <v>12</v>
      </c>
      <c r="R71" s="1007"/>
      <c r="S71" s="1007"/>
      <c r="T71" s="1007"/>
      <c r="U71" s="1007"/>
      <c r="V71" s="1007">
        <v>9</v>
      </c>
      <c r="W71" s="1007"/>
      <c r="X71" s="1007"/>
      <c r="Y71" s="1007"/>
      <c r="Z71" s="1007"/>
      <c r="AA71" s="1007">
        <f t="shared" si="2"/>
        <v>3</v>
      </c>
      <c r="AB71" s="1007"/>
      <c r="AC71" s="1007"/>
      <c r="AD71" s="1007"/>
      <c r="AE71" s="1007"/>
      <c r="AF71" s="1007">
        <v>3</v>
      </c>
      <c r="AG71" s="1007"/>
      <c r="AH71" s="1007"/>
      <c r="AI71" s="1007"/>
      <c r="AJ71" s="1007"/>
      <c r="AK71" s="1007" t="s">
        <v>594</v>
      </c>
      <c r="AL71" s="1007"/>
      <c r="AM71" s="1007"/>
      <c r="AN71" s="1007"/>
      <c r="AO71" s="1007"/>
      <c r="AP71" s="1007" t="s">
        <v>594</v>
      </c>
      <c r="AQ71" s="1007"/>
      <c r="AR71" s="1007"/>
      <c r="AS71" s="1007"/>
      <c r="AT71" s="1007"/>
      <c r="AU71" s="1007" t="s">
        <v>594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599</v>
      </c>
      <c r="C72" s="1011"/>
      <c r="D72" s="1011"/>
      <c r="E72" s="1011"/>
      <c r="F72" s="1011"/>
      <c r="G72" s="1011"/>
      <c r="H72" s="1011"/>
      <c r="I72" s="1011"/>
      <c r="J72" s="1011"/>
      <c r="K72" s="1011"/>
      <c r="L72" s="1011"/>
      <c r="M72" s="1011"/>
      <c r="N72" s="1011"/>
      <c r="O72" s="1011"/>
      <c r="P72" s="1012"/>
      <c r="Q72" s="1013">
        <v>3</v>
      </c>
      <c r="R72" s="1007"/>
      <c r="S72" s="1007"/>
      <c r="T72" s="1007"/>
      <c r="U72" s="1007"/>
      <c r="V72" s="1007">
        <v>1</v>
      </c>
      <c r="W72" s="1007"/>
      <c r="X72" s="1007"/>
      <c r="Y72" s="1007"/>
      <c r="Z72" s="1007"/>
      <c r="AA72" s="1007">
        <f t="shared" si="2"/>
        <v>2</v>
      </c>
      <c r="AB72" s="1007"/>
      <c r="AC72" s="1007"/>
      <c r="AD72" s="1007"/>
      <c r="AE72" s="1007"/>
      <c r="AF72" s="1007">
        <v>2</v>
      </c>
      <c r="AG72" s="1007"/>
      <c r="AH72" s="1007"/>
      <c r="AI72" s="1007"/>
      <c r="AJ72" s="1007"/>
      <c r="AK72" s="1007" t="s">
        <v>594</v>
      </c>
      <c r="AL72" s="1007"/>
      <c r="AM72" s="1007"/>
      <c r="AN72" s="1007"/>
      <c r="AO72" s="1007"/>
      <c r="AP72" s="1007" t="s">
        <v>594</v>
      </c>
      <c r="AQ72" s="1007"/>
      <c r="AR72" s="1007"/>
      <c r="AS72" s="1007"/>
      <c r="AT72" s="1007"/>
      <c r="AU72" s="1007" t="s">
        <v>594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600</v>
      </c>
      <c r="C73" s="1011"/>
      <c r="D73" s="1011"/>
      <c r="E73" s="1011"/>
      <c r="F73" s="1011"/>
      <c r="G73" s="1011"/>
      <c r="H73" s="1011"/>
      <c r="I73" s="1011"/>
      <c r="J73" s="1011"/>
      <c r="K73" s="1011"/>
      <c r="L73" s="1011"/>
      <c r="M73" s="1011"/>
      <c r="N73" s="1011"/>
      <c r="O73" s="1011"/>
      <c r="P73" s="1012"/>
      <c r="Q73" s="1013">
        <v>6</v>
      </c>
      <c r="R73" s="1007"/>
      <c r="S73" s="1007"/>
      <c r="T73" s="1007"/>
      <c r="U73" s="1007"/>
      <c r="V73" s="1007">
        <v>2</v>
      </c>
      <c r="W73" s="1007"/>
      <c r="X73" s="1007"/>
      <c r="Y73" s="1007"/>
      <c r="Z73" s="1007"/>
      <c r="AA73" s="1007">
        <f t="shared" si="2"/>
        <v>4</v>
      </c>
      <c r="AB73" s="1007"/>
      <c r="AC73" s="1007"/>
      <c r="AD73" s="1007"/>
      <c r="AE73" s="1007"/>
      <c r="AF73" s="1007">
        <v>4</v>
      </c>
      <c r="AG73" s="1007"/>
      <c r="AH73" s="1007"/>
      <c r="AI73" s="1007"/>
      <c r="AJ73" s="1007"/>
      <c r="AK73" s="1007" t="s">
        <v>594</v>
      </c>
      <c r="AL73" s="1007"/>
      <c r="AM73" s="1007"/>
      <c r="AN73" s="1007"/>
      <c r="AO73" s="1007"/>
      <c r="AP73" s="1007" t="s">
        <v>594</v>
      </c>
      <c r="AQ73" s="1007"/>
      <c r="AR73" s="1007"/>
      <c r="AS73" s="1007"/>
      <c r="AT73" s="1007"/>
      <c r="AU73" s="1007" t="s">
        <v>594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601</v>
      </c>
      <c r="C74" s="1011"/>
      <c r="D74" s="1011"/>
      <c r="E74" s="1011"/>
      <c r="F74" s="1011"/>
      <c r="G74" s="1011"/>
      <c r="H74" s="1011"/>
      <c r="I74" s="1011"/>
      <c r="J74" s="1011"/>
      <c r="K74" s="1011"/>
      <c r="L74" s="1011"/>
      <c r="M74" s="1011"/>
      <c r="N74" s="1011"/>
      <c r="O74" s="1011"/>
      <c r="P74" s="1012"/>
      <c r="Q74" s="1013">
        <v>32</v>
      </c>
      <c r="R74" s="1007"/>
      <c r="S74" s="1007"/>
      <c r="T74" s="1007"/>
      <c r="U74" s="1007"/>
      <c r="V74" s="1007">
        <v>27</v>
      </c>
      <c r="W74" s="1007"/>
      <c r="X74" s="1007"/>
      <c r="Y74" s="1007"/>
      <c r="Z74" s="1007"/>
      <c r="AA74" s="1007">
        <f t="shared" si="2"/>
        <v>5</v>
      </c>
      <c r="AB74" s="1007"/>
      <c r="AC74" s="1007"/>
      <c r="AD74" s="1007"/>
      <c r="AE74" s="1007"/>
      <c r="AF74" s="1007">
        <v>5</v>
      </c>
      <c r="AG74" s="1007"/>
      <c r="AH74" s="1007"/>
      <c r="AI74" s="1007"/>
      <c r="AJ74" s="1007"/>
      <c r="AK74" s="1007" t="s">
        <v>594</v>
      </c>
      <c r="AL74" s="1007"/>
      <c r="AM74" s="1007"/>
      <c r="AN74" s="1007"/>
      <c r="AO74" s="1007"/>
      <c r="AP74" s="1007" t="s">
        <v>594</v>
      </c>
      <c r="AQ74" s="1007"/>
      <c r="AR74" s="1007"/>
      <c r="AS74" s="1007"/>
      <c r="AT74" s="1007"/>
      <c r="AU74" s="1007" t="s">
        <v>594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602</v>
      </c>
      <c r="C75" s="1011"/>
      <c r="D75" s="1011"/>
      <c r="E75" s="1011"/>
      <c r="F75" s="1011"/>
      <c r="G75" s="1011"/>
      <c r="H75" s="1011"/>
      <c r="I75" s="1011"/>
      <c r="J75" s="1011"/>
      <c r="K75" s="1011"/>
      <c r="L75" s="1011"/>
      <c r="M75" s="1011"/>
      <c r="N75" s="1011"/>
      <c r="O75" s="1011"/>
      <c r="P75" s="1012"/>
      <c r="Q75" s="1014">
        <v>284</v>
      </c>
      <c r="R75" s="1015"/>
      <c r="S75" s="1015"/>
      <c r="T75" s="1015"/>
      <c r="U75" s="1016"/>
      <c r="V75" s="1017">
        <v>269</v>
      </c>
      <c r="W75" s="1015"/>
      <c r="X75" s="1015"/>
      <c r="Y75" s="1015"/>
      <c r="Z75" s="1016"/>
      <c r="AA75" s="1017">
        <f t="shared" si="2"/>
        <v>15</v>
      </c>
      <c r="AB75" s="1015"/>
      <c r="AC75" s="1015"/>
      <c r="AD75" s="1015"/>
      <c r="AE75" s="1016"/>
      <c r="AF75" s="1017">
        <v>15</v>
      </c>
      <c r="AG75" s="1015"/>
      <c r="AH75" s="1015"/>
      <c r="AI75" s="1015"/>
      <c r="AJ75" s="1016"/>
      <c r="AK75" s="1017">
        <v>31</v>
      </c>
      <c r="AL75" s="1015"/>
      <c r="AM75" s="1015"/>
      <c r="AN75" s="1015"/>
      <c r="AO75" s="1016"/>
      <c r="AP75" s="1017" t="s">
        <v>594</v>
      </c>
      <c r="AQ75" s="1015"/>
      <c r="AR75" s="1015"/>
      <c r="AS75" s="1015"/>
      <c r="AT75" s="1016"/>
      <c r="AU75" s="1017" t="s">
        <v>594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603</v>
      </c>
      <c r="C76" s="1011"/>
      <c r="D76" s="1011"/>
      <c r="E76" s="1011"/>
      <c r="F76" s="1011"/>
      <c r="G76" s="1011"/>
      <c r="H76" s="1011"/>
      <c r="I76" s="1011"/>
      <c r="J76" s="1011"/>
      <c r="K76" s="1011"/>
      <c r="L76" s="1011"/>
      <c r="M76" s="1011"/>
      <c r="N76" s="1011"/>
      <c r="O76" s="1011"/>
      <c r="P76" s="1012"/>
      <c r="Q76" s="1014">
        <v>230610</v>
      </c>
      <c r="R76" s="1015"/>
      <c r="S76" s="1015"/>
      <c r="T76" s="1015"/>
      <c r="U76" s="1016"/>
      <c r="V76" s="1017">
        <v>226088</v>
      </c>
      <c r="W76" s="1015"/>
      <c r="X76" s="1015"/>
      <c r="Y76" s="1015"/>
      <c r="Z76" s="1016"/>
      <c r="AA76" s="1017">
        <f t="shared" si="2"/>
        <v>4522</v>
      </c>
      <c r="AB76" s="1015"/>
      <c r="AC76" s="1015"/>
      <c r="AD76" s="1015"/>
      <c r="AE76" s="1016"/>
      <c r="AF76" s="1017">
        <v>4522</v>
      </c>
      <c r="AG76" s="1015"/>
      <c r="AH76" s="1015"/>
      <c r="AI76" s="1015"/>
      <c r="AJ76" s="1016"/>
      <c r="AK76" s="1017">
        <v>41</v>
      </c>
      <c r="AL76" s="1015"/>
      <c r="AM76" s="1015"/>
      <c r="AN76" s="1015"/>
      <c r="AO76" s="1016"/>
      <c r="AP76" s="1017" t="s">
        <v>594</v>
      </c>
      <c r="AQ76" s="1015"/>
      <c r="AR76" s="1015"/>
      <c r="AS76" s="1015"/>
      <c r="AT76" s="1016"/>
      <c r="AU76" s="1017" t="s">
        <v>594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385</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5386</v>
      </c>
      <c r="AG88" s="995"/>
      <c r="AH88" s="995"/>
      <c r="AI88" s="995"/>
      <c r="AJ88" s="995"/>
      <c r="AK88" s="999"/>
      <c r="AL88" s="999"/>
      <c r="AM88" s="999"/>
      <c r="AN88" s="999"/>
      <c r="AO88" s="999"/>
      <c r="AP88" s="995">
        <v>1049</v>
      </c>
      <c r="AQ88" s="995"/>
      <c r="AR88" s="995"/>
      <c r="AS88" s="995"/>
      <c r="AT88" s="995"/>
      <c r="AU88" s="995">
        <v>799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385</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v>0</v>
      </c>
      <c r="CX102" s="989"/>
      <c r="CY102" s="989"/>
      <c r="CZ102" s="989"/>
      <c r="DA102" s="990"/>
      <c r="DB102" s="988">
        <v>17</v>
      </c>
      <c r="DC102" s="989"/>
      <c r="DD102" s="989"/>
      <c r="DE102" s="989"/>
      <c r="DF102" s="990"/>
      <c r="DG102" s="988">
        <v>612</v>
      </c>
      <c r="DH102" s="989"/>
      <c r="DI102" s="989"/>
      <c r="DJ102" s="989"/>
      <c r="DK102" s="990"/>
      <c r="DL102" s="988">
        <v>13</v>
      </c>
      <c r="DM102" s="989"/>
      <c r="DN102" s="989"/>
      <c r="DO102" s="989"/>
      <c r="DP102" s="990"/>
      <c r="DQ102" s="988">
        <v>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303</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303</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303</v>
      </c>
      <c r="DR109" s="932"/>
      <c r="DS109" s="932"/>
      <c r="DT109" s="932"/>
      <c r="DU109" s="933"/>
      <c r="DV109" s="934" t="s">
        <v>430</v>
      </c>
      <c r="DW109" s="932"/>
      <c r="DX109" s="932"/>
      <c r="DY109" s="932"/>
      <c r="DZ109" s="965"/>
    </row>
    <row r="110" spans="1:131" s="230" customFormat="1" ht="26.25" customHeight="1" x14ac:dyDescent="0.15">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1355643</v>
      </c>
      <c r="AB110" s="925"/>
      <c r="AC110" s="925"/>
      <c r="AD110" s="925"/>
      <c r="AE110" s="926"/>
      <c r="AF110" s="927">
        <v>1356470</v>
      </c>
      <c r="AG110" s="925"/>
      <c r="AH110" s="925"/>
      <c r="AI110" s="925"/>
      <c r="AJ110" s="926"/>
      <c r="AK110" s="927">
        <v>1353384</v>
      </c>
      <c r="AL110" s="925"/>
      <c r="AM110" s="925"/>
      <c r="AN110" s="925"/>
      <c r="AO110" s="926"/>
      <c r="AP110" s="928">
        <v>18.7</v>
      </c>
      <c r="AQ110" s="929"/>
      <c r="AR110" s="929"/>
      <c r="AS110" s="929"/>
      <c r="AT110" s="930"/>
      <c r="AU110" s="966" t="s">
        <v>74</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13305254</v>
      </c>
      <c r="BR110" s="878"/>
      <c r="BS110" s="878"/>
      <c r="BT110" s="878"/>
      <c r="BU110" s="878"/>
      <c r="BV110" s="878">
        <v>13474492</v>
      </c>
      <c r="BW110" s="878"/>
      <c r="BX110" s="878"/>
      <c r="BY110" s="878"/>
      <c r="BZ110" s="878"/>
      <c r="CA110" s="878">
        <v>13042014</v>
      </c>
      <c r="CB110" s="878"/>
      <c r="CC110" s="878"/>
      <c r="CD110" s="878"/>
      <c r="CE110" s="878"/>
      <c r="CF110" s="902">
        <v>179.9</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436</v>
      </c>
      <c r="DH110" s="878"/>
      <c r="DI110" s="878"/>
      <c r="DJ110" s="878"/>
      <c r="DK110" s="878"/>
      <c r="DL110" s="878" t="s">
        <v>409</v>
      </c>
      <c r="DM110" s="878"/>
      <c r="DN110" s="878"/>
      <c r="DO110" s="878"/>
      <c r="DP110" s="878"/>
      <c r="DQ110" s="878" t="s">
        <v>436</v>
      </c>
      <c r="DR110" s="878"/>
      <c r="DS110" s="878"/>
      <c r="DT110" s="878"/>
      <c r="DU110" s="878"/>
      <c r="DV110" s="879" t="s">
        <v>436</v>
      </c>
      <c r="DW110" s="879"/>
      <c r="DX110" s="879"/>
      <c r="DY110" s="879"/>
      <c r="DZ110" s="880"/>
    </row>
    <row r="111" spans="1:131" s="230" customFormat="1" ht="26.25" customHeight="1" x14ac:dyDescent="0.15">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436</v>
      </c>
      <c r="AB111" s="955"/>
      <c r="AC111" s="955"/>
      <c r="AD111" s="955"/>
      <c r="AE111" s="956"/>
      <c r="AF111" s="957" t="s">
        <v>436</v>
      </c>
      <c r="AG111" s="955"/>
      <c r="AH111" s="955"/>
      <c r="AI111" s="955"/>
      <c r="AJ111" s="956"/>
      <c r="AK111" s="957" t="s">
        <v>436</v>
      </c>
      <c r="AL111" s="955"/>
      <c r="AM111" s="955"/>
      <c r="AN111" s="955"/>
      <c r="AO111" s="956"/>
      <c r="AP111" s="958" t="s">
        <v>409</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v>938639</v>
      </c>
      <c r="BR111" s="853"/>
      <c r="BS111" s="853"/>
      <c r="BT111" s="853"/>
      <c r="BU111" s="853"/>
      <c r="BV111" s="853">
        <v>689122</v>
      </c>
      <c r="BW111" s="853"/>
      <c r="BX111" s="853"/>
      <c r="BY111" s="853"/>
      <c r="BZ111" s="853"/>
      <c r="CA111" s="853">
        <v>660771</v>
      </c>
      <c r="CB111" s="853"/>
      <c r="CC111" s="853"/>
      <c r="CD111" s="853"/>
      <c r="CE111" s="853"/>
      <c r="CF111" s="911">
        <v>9.1</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440</v>
      </c>
      <c r="DH111" s="853"/>
      <c r="DI111" s="853"/>
      <c r="DJ111" s="853"/>
      <c r="DK111" s="853"/>
      <c r="DL111" s="853" t="s">
        <v>440</v>
      </c>
      <c r="DM111" s="853"/>
      <c r="DN111" s="853"/>
      <c r="DO111" s="853"/>
      <c r="DP111" s="853"/>
      <c r="DQ111" s="853" t="s">
        <v>409</v>
      </c>
      <c r="DR111" s="853"/>
      <c r="DS111" s="853"/>
      <c r="DT111" s="853"/>
      <c r="DU111" s="853"/>
      <c r="DV111" s="830" t="s">
        <v>441</v>
      </c>
      <c r="DW111" s="830"/>
      <c r="DX111" s="830"/>
      <c r="DY111" s="830"/>
      <c r="DZ111" s="831"/>
    </row>
    <row r="112" spans="1:131" s="230" customFormat="1" ht="26.25" customHeight="1" x14ac:dyDescent="0.15">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409</v>
      </c>
      <c r="AB112" s="816"/>
      <c r="AC112" s="816"/>
      <c r="AD112" s="816"/>
      <c r="AE112" s="817"/>
      <c r="AF112" s="818" t="s">
        <v>441</v>
      </c>
      <c r="AG112" s="816"/>
      <c r="AH112" s="816"/>
      <c r="AI112" s="816"/>
      <c r="AJ112" s="817"/>
      <c r="AK112" s="818" t="s">
        <v>441</v>
      </c>
      <c r="AL112" s="816"/>
      <c r="AM112" s="816"/>
      <c r="AN112" s="816"/>
      <c r="AO112" s="817"/>
      <c r="AP112" s="860" t="s">
        <v>441</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595591</v>
      </c>
      <c r="BR112" s="853"/>
      <c r="BS112" s="853"/>
      <c r="BT112" s="853"/>
      <c r="BU112" s="853"/>
      <c r="BV112" s="853">
        <v>532755</v>
      </c>
      <c r="BW112" s="853"/>
      <c r="BX112" s="853"/>
      <c r="BY112" s="853"/>
      <c r="BZ112" s="853"/>
      <c r="CA112" s="853">
        <v>459207</v>
      </c>
      <c r="CB112" s="853"/>
      <c r="CC112" s="853"/>
      <c r="CD112" s="853"/>
      <c r="CE112" s="853"/>
      <c r="CF112" s="911">
        <v>6.3</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409</v>
      </c>
      <c r="DH112" s="853"/>
      <c r="DI112" s="853"/>
      <c r="DJ112" s="853"/>
      <c r="DK112" s="853"/>
      <c r="DL112" s="853" t="s">
        <v>409</v>
      </c>
      <c r="DM112" s="853"/>
      <c r="DN112" s="853"/>
      <c r="DO112" s="853"/>
      <c r="DP112" s="853"/>
      <c r="DQ112" s="853" t="s">
        <v>409</v>
      </c>
      <c r="DR112" s="853"/>
      <c r="DS112" s="853"/>
      <c r="DT112" s="853"/>
      <c r="DU112" s="853"/>
      <c r="DV112" s="830" t="s">
        <v>409</v>
      </c>
      <c r="DW112" s="830"/>
      <c r="DX112" s="830"/>
      <c r="DY112" s="830"/>
      <c r="DZ112" s="831"/>
    </row>
    <row r="113" spans="1:130" s="230" customFormat="1" ht="26.25" customHeight="1" x14ac:dyDescent="0.15">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96967</v>
      </c>
      <c r="AB113" s="955"/>
      <c r="AC113" s="955"/>
      <c r="AD113" s="955"/>
      <c r="AE113" s="956"/>
      <c r="AF113" s="957">
        <v>76590</v>
      </c>
      <c r="AG113" s="955"/>
      <c r="AH113" s="955"/>
      <c r="AI113" s="955"/>
      <c r="AJ113" s="956"/>
      <c r="AK113" s="957">
        <v>58723</v>
      </c>
      <c r="AL113" s="955"/>
      <c r="AM113" s="955"/>
      <c r="AN113" s="955"/>
      <c r="AO113" s="956"/>
      <c r="AP113" s="958">
        <v>0.8</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1058681</v>
      </c>
      <c r="BR113" s="853"/>
      <c r="BS113" s="853"/>
      <c r="BT113" s="853"/>
      <c r="BU113" s="853"/>
      <c r="BV113" s="853">
        <v>929849</v>
      </c>
      <c r="BW113" s="853"/>
      <c r="BX113" s="853"/>
      <c r="BY113" s="853"/>
      <c r="BZ113" s="853"/>
      <c r="CA113" s="853">
        <v>799429</v>
      </c>
      <c r="CB113" s="853"/>
      <c r="CC113" s="853"/>
      <c r="CD113" s="853"/>
      <c r="CE113" s="853"/>
      <c r="CF113" s="911">
        <v>11</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409</v>
      </c>
      <c r="DH113" s="816"/>
      <c r="DI113" s="816"/>
      <c r="DJ113" s="816"/>
      <c r="DK113" s="817"/>
      <c r="DL113" s="818" t="s">
        <v>409</v>
      </c>
      <c r="DM113" s="816"/>
      <c r="DN113" s="816"/>
      <c r="DO113" s="816"/>
      <c r="DP113" s="817"/>
      <c r="DQ113" s="818" t="s">
        <v>441</v>
      </c>
      <c r="DR113" s="816"/>
      <c r="DS113" s="816"/>
      <c r="DT113" s="816"/>
      <c r="DU113" s="817"/>
      <c r="DV113" s="860" t="s">
        <v>409</v>
      </c>
      <c r="DW113" s="861"/>
      <c r="DX113" s="861"/>
      <c r="DY113" s="861"/>
      <c r="DZ113" s="862"/>
    </row>
    <row r="114" spans="1:130" s="230" customFormat="1" ht="26.25" customHeight="1" x14ac:dyDescent="0.15">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103650</v>
      </c>
      <c r="AB114" s="816"/>
      <c r="AC114" s="816"/>
      <c r="AD114" s="816"/>
      <c r="AE114" s="817"/>
      <c r="AF114" s="818">
        <v>100566</v>
      </c>
      <c r="AG114" s="816"/>
      <c r="AH114" s="816"/>
      <c r="AI114" s="816"/>
      <c r="AJ114" s="817"/>
      <c r="AK114" s="818">
        <v>104735</v>
      </c>
      <c r="AL114" s="816"/>
      <c r="AM114" s="816"/>
      <c r="AN114" s="816"/>
      <c r="AO114" s="817"/>
      <c r="AP114" s="860">
        <v>1.4</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274208</v>
      </c>
      <c r="BR114" s="853"/>
      <c r="BS114" s="853"/>
      <c r="BT114" s="853"/>
      <c r="BU114" s="853"/>
      <c r="BV114" s="853">
        <v>419525</v>
      </c>
      <c r="BW114" s="853"/>
      <c r="BX114" s="853"/>
      <c r="BY114" s="853"/>
      <c r="BZ114" s="853"/>
      <c r="CA114" s="853">
        <v>327824</v>
      </c>
      <c r="CB114" s="853"/>
      <c r="CC114" s="853"/>
      <c r="CD114" s="853"/>
      <c r="CE114" s="853"/>
      <c r="CF114" s="911">
        <v>4.5</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409</v>
      </c>
      <c r="DH114" s="816"/>
      <c r="DI114" s="816"/>
      <c r="DJ114" s="816"/>
      <c r="DK114" s="817"/>
      <c r="DL114" s="818" t="s">
        <v>441</v>
      </c>
      <c r="DM114" s="816"/>
      <c r="DN114" s="816"/>
      <c r="DO114" s="816"/>
      <c r="DP114" s="817"/>
      <c r="DQ114" s="818" t="s">
        <v>409</v>
      </c>
      <c r="DR114" s="816"/>
      <c r="DS114" s="816"/>
      <c r="DT114" s="816"/>
      <c r="DU114" s="817"/>
      <c r="DV114" s="860" t="s">
        <v>409</v>
      </c>
      <c r="DW114" s="861"/>
      <c r="DX114" s="861"/>
      <c r="DY114" s="861"/>
      <c r="DZ114" s="862"/>
    </row>
    <row r="115" spans="1:130" s="230" customFormat="1" ht="26.25" customHeight="1" x14ac:dyDescent="0.15">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114314</v>
      </c>
      <c r="AB115" s="955"/>
      <c r="AC115" s="955"/>
      <c r="AD115" s="955"/>
      <c r="AE115" s="956"/>
      <c r="AF115" s="957">
        <v>253596</v>
      </c>
      <c r="AG115" s="955"/>
      <c r="AH115" s="955"/>
      <c r="AI115" s="955"/>
      <c r="AJ115" s="956"/>
      <c r="AK115" s="957">
        <v>28927</v>
      </c>
      <c r="AL115" s="955"/>
      <c r="AM115" s="955"/>
      <c r="AN115" s="955"/>
      <c r="AO115" s="956"/>
      <c r="AP115" s="958">
        <v>0.4</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v>1443</v>
      </c>
      <c r="BR115" s="853"/>
      <c r="BS115" s="853"/>
      <c r="BT115" s="853"/>
      <c r="BU115" s="853"/>
      <c r="BV115" s="853">
        <v>1359</v>
      </c>
      <c r="BW115" s="853"/>
      <c r="BX115" s="853"/>
      <c r="BY115" s="853"/>
      <c r="BZ115" s="853"/>
      <c r="CA115" s="853">
        <v>1265</v>
      </c>
      <c r="CB115" s="853"/>
      <c r="CC115" s="853"/>
      <c r="CD115" s="853"/>
      <c r="CE115" s="853"/>
      <c r="CF115" s="911">
        <v>0</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827855</v>
      </c>
      <c r="DH115" s="816"/>
      <c r="DI115" s="816"/>
      <c r="DJ115" s="816"/>
      <c r="DK115" s="817"/>
      <c r="DL115" s="818">
        <v>612167</v>
      </c>
      <c r="DM115" s="816"/>
      <c r="DN115" s="816"/>
      <c r="DO115" s="816"/>
      <c r="DP115" s="817"/>
      <c r="DQ115" s="818">
        <v>612167</v>
      </c>
      <c r="DR115" s="816"/>
      <c r="DS115" s="816"/>
      <c r="DT115" s="816"/>
      <c r="DU115" s="817"/>
      <c r="DV115" s="860">
        <v>8.4</v>
      </c>
      <c r="DW115" s="861"/>
      <c r="DX115" s="861"/>
      <c r="DY115" s="861"/>
      <c r="DZ115" s="862"/>
    </row>
    <row r="116" spans="1:130" s="230" customFormat="1" ht="26.25" customHeight="1" x14ac:dyDescent="0.15">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110</v>
      </c>
      <c r="AB116" s="816"/>
      <c r="AC116" s="816"/>
      <c r="AD116" s="816"/>
      <c r="AE116" s="817"/>
      <c r="AF116" s="818" t="s">
        <v>441</v>
      </c>
      <c r="AG116" s="816"/>
      <c r="AH116" s="816"/>
      <c r="AI116" s="816"/>
      <c r="AJ116" s="817"/>
      <c r="AK116" s="818" t="s">
        <v>409</v>
      </c>
      <c r="AL116" s="816"/>
      <c r="AM116" s="816"/>
      <c r="AN116" s="816"/>
      <c r="AO116" s="817"/>
      <c r="AP116" s="860" t="s">
        <v>409</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409</v>
      </c>
      <c r="BW116" s="853"/>
      <c r="BX116" s="853"/>
      <c r="BY116" s="853"/>
      <c r="BZ116" s="853"/>
      <c r="CA116" s="853" t="s">
        <v>409</v>
      </c>
      <c r="CB116" s="853"/>
      <c r="CC116" s="853"/>
      <c r="CD116" s="853"/>
      <c r="CE116" s="853"/>
      <c r="CF116" s="911" t="s">
        <v>441</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45000</v>
      </c>
      <c r="DH116" s="816"/>
      <c r="DI116" s="816"/>
      <c r="DJ116" s="816"/>
      <c r="DK116" s="817"/>
      <c r="DL116" s="818">
        <v>36000</v>
      </c>
      <c r="DM116" s="816"/>
      <c r="DN116" s="816"/>
      <c r="DO116" s="816"/>
      <c r="DP116" s="817"/>
      <c r="DQ116" s="818">
        <v>27000</v>
      </c>
      <c r="DR116" s="816"/>
      <c r="DS116" s="816"/>
      <c r="DT116" s="816"/>
      <c r="DU116" s="817"/>
      <c r="DV116" s="860">
        <v>0.4</v>
      </c>
      <c r="DW116" s="861"/>
      <c r="DX116" s="861"/>
      <c r="DY116" s="861"/>
      <c r="DZ116" s="862"/>
    </row>
    <row r="117" spans="1:130" s="230" customFormat="1" ht="26.25" customHeight="1" x14ac:dyDescent="0.15">
      <c r="A117" s="931" t="s">
        <v>185</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1670684</v>
      </c>
      <c r="AB117" s="939"/>
      <c r="AC117" s="939"/>
      <c r="AD117" s="939"/>
      <c r="AE117" s="940"/>
      <c r="AF117" s="941">
        <v>1787222</v>
      </c>
      <c r="AG117" s="939"/>
      <c r="AH117" s="939"/>
      <c r="AI117" s="939"/>
      <c r="AJ117" s="940"/>
      <c r="AK117" s="941">
        <v>1545769</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460</v>
      </c>
      <c r="BR117" s="853"/>
      <c r="BS117" s="853"/>
      <c r="BT117" s="853"/>
      <c r="BU117" s="853"/>
      <c r="BV117" s="853" t="s">
        <v>460</v>
      </c>
      <c r="BW117" s="853"/>
      <c r="BX117" s="853"/>
      <c r="BY117" s="853"/>
      <c r="BZ117" s="853"/>
      <c r="CA117" s="853" t="s">
        <v>460</v>
      </c>
      <c r="CB117" s="853"/>
      <c r="CC117" s="853"/>
      <c r="CD117" s="853"/>
      <c r="CE117" s="853"/>
      <c r="CF117" s="911" t="s">
        <v>460</v>
      </c>
      <c r="CG117" s="912"/>
      <c r="CH117" s="912"/>
      <c r="CI117" s="912"/>
      <c r="CJ117" s="912"/>
      <c r="CK117" s="963"/>
      <c r="CL117" s="857"/>
      <c r="CM117" s="851"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460</v>
      </c>
      <c r="DH117" s="816"/>
      <c r="DI117" s="816"/>
      <c r="DJ117" s="816"/>
      <c r="DK117" s="817"/>
      <c r="DL117" s="818" t="s">
        <v>460</v>
      </c>
      <c r="DM117" s="816"/>
      <c r="DN117" s="816"/>
      <c r="DO117" s="816"/>
      <c r="DP117" s="817"/>
      <c r="DQ117" s="818" t="s">
        <v>460</v>
      </c>
      <c r="DR117" s="816"/>
      <c r="DS117" s="816"/>
      <c r="DT117" s="816"/>
      <c r="DU117" s="817"/>
      <c r="DV117" s="860" t="s">
        <v>460</v>
      </c>
      <c r="DW117" s="861"/>
      <c r="DX117" s="861"/>
      <c r="DY117" s="861"/>
      <c r="DZ117" s="862"/>
    </row>
    <row r="118" spans="1:130" s="230" customFormat="1" ht="26.25" customHeight="1" x14ac:dyDescent="0.15">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303</v>
      </c>
      <c r="AL118" s="932"/>
      <c r="AM118" s="932"/>
      <c r="AN118" s="932"/>
      <c r="AO118" s="933"/>
      <c r="AP118" s="935" t="s">
        <v>430</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463</v>
      </c>
      <c r="BR118" s="881"/>
      <c r="BS118" s="881"/>
      <c r="BT118" s="881"/>
      <c r="BU118" s="881"/>
      <c r="BV118" s="881" t="s">
        <v>464</v>
      </c>
      <c r="BW118" s="881"/>
      <c r="BX118" s="881"/>
      <c r="BY118" s="881"/>
      <c r="BZ118" s="881"/>
      <c r="CA118" s="881" t="s">
        <v>464</v>
      </c>
      <c r="CB118" s="881"/>
      <c r="CC118" s="881"/>
      <c r="CD118" s="881"/>
      <c r="CE118" s="881"/>
      <c r="CF118" s="911" t="s">
        <v>463</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464</v>
      </c>
      <c r="DH118" s="816"/>
      <c r="DI118" s="816"/>
      <c r="DJ118" s="816"/>
      <c r="DK118" s="817"/>
      <c r="DL118" s="818" t="s">
        <v>464</v>
      </c>
      <c r="DM118" s="816"/>
      <c r="DN118" s="816"/>
      <c r="DO118" s="816"/>
      <c r="DP118" s="817"/>
      <c r="DQ118" s="818" t="s">
        <v>464</v>
      </c>
      <c r="DR118" s="816"/>
      <c r="DS118" s="816"/>
      <c r="DT118" s="816"/>
      <c r="DU118" s="817"/>
      <c r="DV118" s="860" t="s">
        <v>464</v>
      </c>
      <c r="DW118" s="861"/>
      <c r="DX118" s="861"/>
      <c r="DY118" s="861"/>
      <c r="DZ118" s="862"/>
    </row>
    <row r="119" spans="1:130" s="230" customFormat="1" ht="26.25" customHeight="1" x14ac:dyDescent="0.15">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464</v>
      </c>
      <c r="AB119" s="925"/>
      <c r="AC119" s="925"/>
      <c r="AD119" s="925"/>
      <c r="AE119" s="926"/>
      <c r="AF119" s="927" t="s">
        <v>464</v>
      </c>
      <c r="AG119" s="925"/>
      <c r="AH119" s="925"/>
      <c r="AI119" s="925"/>
      <c r="AJ119" s="926"/>
      <c r="AK119" s="927" t="s">
        <v>464</v>
      </c>
      <c r="AL119" s="925"/>
      <c r="AM119" s="925"/>
      <c r="AN119" s="925"/>
      <c r="AO119" s="926"/>
      <c r="AP119" s="928" t="s">
        <v>463</v>
      </c>
      <c r="AQ119" s="929"/>
      <c r="AR119" s="929"/>
      <c r="AS119" s="929"/>
      <c r="AT119" s="930"/>
      <c r="AU119" s="970"/>
      <c r="AV119" s="971"/>
      <c r="AW119" s="971"/>
      <c r="AX119" s="971"/>
      <c r="AY119" s="971"/>
      <c r="AZ119" s="251" t="s">
        <v>185</v>
      </c>
      <c r="BA119" s="251"/>
      <c r="BB119" s="251"/>
      <c r="BC119" s="251"/>
      <c r="BD119" s="251"/>
      <c r="BE119" s="251"/>
      <c r="BF119" s="251"/>
      <c r="BG119" s="251"/>
      <c r="BH119" s="251"/>
      <c r="BI119" s="251"/>
      <c r="BJ119" s="251"/>
      <c r="BK119" s="251"/>
      <c r="BL119" s="251"/>
      <c r="BM119" s="251"/>
      <c r="BN119" s="251"/>
      <c r="BO119" s="913" t="s">
        <v>466</v>
      </c>
      <c r="BP119" s="914"/>
      <c r="BQ119" s="915">
        <v>16173816</v>
      </c>
      <c r="BR119" s="881"/>
      <c r="BS119" s="881"/>
      <c r="BT119" s="881"/>
      <c r="BU119" s="881"/>
      <c r="BV119" s="881">
        <v>16047102</v>
      </c>
      <c r="BW119" s="881"/>
      <c r="BX119" s="881"/>
      <c r="BY119" s="881"/>
      <c r="BZ119" s="881"/>
      <c r="CA119" s="881">
        <v>15290510</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65784</v>
      </c>
      <c r="DH119" s="800"/>
      <c r="DI119" s="800"/>
      <c r="DJ119" s="800"/>
      <c r="DK119" s="801"/>
      <c r="DL119" s="802">
        <v>40955</v>
      </c>
      <c r="DM119" s="800"/>
      <c r="DN119" s="800"/>
      <c r="DO119" s="800"/>
      <c r="DP119" s="801"/>
      <c r="DQ119" s="802">
        <v>21604</v>
      </c>
      <c r="DR119" s="800"/>
      <c r="DS119" s="800"/>
      <c r="DT119" s="800"/>
      <c r="DU119" s="801"/>
      <c r="DV119" s="884">
        <v>0.3</v>
      </c>
      <c r="DW119" s="885"/>
      <c r="DX119" s="885"/>
      <c r="DY119" s="885"/>
      <c r="DZ119" s="886"/>
    </row>
    <row r="120" spans="1:130" s="230" customFormat="1" ht="26.25" customHeight="1" x14ac:dyDescent="0.15">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464</v>
      </c>
      <c r="AB120" s="816"/>
      <c r="AC120" s="816"/>
      <c r="AD120" s="816"/>
      <c r="AE120" s="817"/>
      <c r="AF120" s="818" t="s">
        <v>463</v>
      </c>
      <c r="AG120" s="816"/>
      <c r="AH120" s="816"/>
      <c r="AI120" s="816"/>
      <c r="AJ120" s="817"/>
      <c r="AK120" s="818" t="s">
        <v>464</v>
      </c>
      <c r="AL120" s="816"/>
      <c r="AM120" s="816"/>
      <c r="AN120" s="816"/>
      <c r="AO120" s="817"/>
      <c r="AP120" s="860" t="s">
        <v>463</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4498889</v>
      </c>
      <c r="BR120" s="878"/>
      <c r="BS120" s="878"/>
      <c r="BT120" s="878"/>
      <c r="BU120" s="878"/>
      <c r="BV120" s="878">
        <v>5122237</v>
      </c>
      <c r="BW120" s="878"/>
      <c r="BX120" s="878"/>
      <c r="BY120" s="878"/>
      <c r="BZ120" s="878"/>
      <c r="CA120" s="878">
        <v>6026914</v>
      </c>
      <c r="CB120" s="878"/>
      <c r="CC120" s="878"/>
      <c r="CD120" s="878"/>
      <c r="CE120" s="878"/>
      <c r="CF120" s="902">
        <v>83.1</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595591</v>
      </c>
      <c r="DH120" s="878"/>
      <c r="DI120" s="878"/>
      <c r="DJ120" s="878"/>
      <c r="DK120" s="878"/>
      <c r="DL120" s="878">
        <v>532755</v>
      </c>
      <c r="DM120" s="878"/>
      <c r="DN120" s="878"/>
      <c r="DO120" s="878"/>
      <c r="DP120" s="878"/>
      <c r="DQ120" s="878">
        <v>459207</v>
      </c>
      <c r="DR120" s="878"/>
      <c r="DS120" s="878"/>
      <c r="DT120" s="878"/>
      <c r="DU120" s="878"/>
      <c r="DV120" s="879">
        <v>6.3</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464</v>
      </c>
      <c r="AB121" s="816"/>
      <c r="AC121" s="816"/>
      <c r="AD121" s="816"/>
      <c r="AE121" s="817"/>
      <c r="AF121" s="818" t="s">
        <v>463</v>
      </c>
      <c r="AG121" s="816"/>
      <c r="AH121" s="816"/>
      <c r="AI121" s="816"/>
      <c r="AJ121" s="817"/>
      <c r="AK121" s="818" t="s">
        <v>463</v>
      </c>
      <c r="AL121" s="816"/>
      <c r="AM121" s="816"/>
      <c r="AN121" s="816"/>
      <c r="AO121" s="817"/>
      <c r="AP121" s="860" t="s">
        <v>463</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1369639</v>
      </c>
      <c r="BR121" s="853"/>
      <c r="BS121" s="853"/>
      <c r="BT121" s="853"/>
      <c r="BU121" s="853"/>
      <c r="BV121" s="853">
        <v>1266212</v>
      </c>
      <c r="BW121" s="853"/>
      <c r="BX121" s="853"/>
      <c r="BY121" s="853"/>
      <c r="BZ121" s="853"/>
      <c r="CA121" s="853">
        <v>1591345</v>
      </c>
      <c r="CB121" s="853"/>
      <c r="CC121" s="853"/>
      <c r="CD121" s="853"/>
      <c r="CE121" s="853"/>
      <c r="CF121" s="911">
        <v>21.9</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t="s">
        <v>463</v>
      </c>
      <c r="DH121" s="853"/>
      <c r="DI121" s="853"/>
      <c r="DJ121" s="853"/>
      <c r="DK121" s="853"/>
      <c r="DL121" s="853" t="s">
        <v>463</v>
      </c>
      <c r="DM121" s="853"/>
      <c r="DN121" s="853"/>
      <c r="DO121" s="853"/>
      <c r="DP121" s="853"/>
      <c r="DQ121" s="853" t="s">
        <v>463</v>
      </c>
      <c r="DR121" s="853"/>
      <c r="DS121" s="853"/>
      <c r="DT121" s="853"/>
      <c r="DU121" s="853"/>
      <c r="DV121" s="830" t="s">
        <v>463</v>
      </c>
      <c r="DW121" s="830"/>
      <c r="DX121" s="830"/>
      <c r="DY121" s="830"/>
      <c r="DZ121" s="831"/>
    </row>
    <row r="122" spans="1:130" s="230" customFormat="1" ht="26.25" customHeight="1" x14ac:dyDescent="0.15">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463</v>
      </c>
      <c r="AB122" s="816"/>
      <c r="AC122" s="816"/>
      <c r="AD122" s="816"/>
      <c r="AE122" s="817"/>
      <c r="AF122" s="818" t="s">
        <v>463</v>
      </c>
      <c r="AG122" s="816"/>
      <c r="AH122" s="816"/>
      <c r="AI122" s="816"/>
      <c r="AJ122" s="817"/>
      <c r="AK122" s="818" t="s">
        <v>463</v>
      </c>
      <c r="AL122" s="816"/>
      <c r="AM122" s="816"/>
      <c r="AN122" s="816"/>
      <c r="AO122" s="817"/>
      <c r="AP122" s="860" t="s">
        <v>464</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10735049</v>
      </c>
      <c r="BR122" s="881"/>
      <c r="BS122" s="881"/>
      <c r="BT122" s="881"/>
      <c r="BU122" s="881"/>
      <c r="BV122" s="881">
        <v>10556991</v>
      </c>
      <c r="BW122" s="881"/>
      <c r="BX122" s="881"/>
      <c r="BY122" s="881"/>
      <c r="BZ122" s="881"/>
      <c r="CA122" s="881">
        <v>9999445</v>
      </c>
      <c r="CB122" s="881"/>
      <c r="CC122" s="881"/>
      <c r="CD122" s="881"/>
      <c r="CE122" s="881"/>
      <c r="CF122" s="882">
        <v>137.9</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t="s">
        <v>477</v>
      </c>
      <c r="DH122" s="853"/>
      <c r="DI122" s="853"/>
      <c r="DJ122" s="853"/>
      <c r="DK122" s="853"/>
      <c r="DL122" s="853" t="s">
        <v>478</v>
      </c>
      <c r="DM122" s="853"/>
      <c r="DN122" s="853"/>
      <c r="DO122" s="853"/>
      <c r="DP122" s="853"/>
      <c r="DQ122" s="853" t="s">
        <v>478</v>
      </c>
      <c r="DR122" s="853"/>
      <c r="DS122" s="853"/>
      <c r="DT122" s="853"/>
      <c r="DU122" s="853"/>
      <c r="DV122" s="830" t="s">
        <v>478</v>
      </c>
      <c r="DW122" s="830"/>
      <c r="DX122" s="830"/>
      <c r="DY122" s="830"/>
      <c r="DZ122" s="831"/>
    </row>
    <row r="123" spans="1:130" s="230" customFormat="1" ht="26.25" customHeight="1" x14ac:dyDescent="0.15">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9162</v>
      </c>
      <c r="AB123" s="816"/>
      <c r="AC123" s="816"/>
      <c r="AD123" s="816"/>
      <c r="AE123" s="817"/>
      <c r="AF123" s="818">
        <v>9135</v>
      </c>
      <c r="AG123" s="816"/>
      <c r="AH123" s="816"/>
      <c r="AI123" s="816"/>
      <c r="AJ123" s="817"/>
      <c r="AK123" s="818">
        <v>9108</v>
      </c>
      <c r="AL123" s="816"/>
      <c r="AM123" s="816"/>
      <c r="AN123" s="816"/>
      <c r="AO123" s="817"/>
      <c r="AP123" s="860">
        <v>0.1</v>
      </c>
      <c r="AQ123" s="861"/>
      <c r="AR123" s="861"/>
      <c r="AS123" s="861"/>
      <c r="AT123" s="862"/>
      <c r="AU123" s="922"/>
      <c r="AV123" s="923"/>
      <c r="AW123" s="923"/>
      <c r="AX123" s="923"/>
      <c r="AY123" s="923"/>
      <c r="AZ123" s="251" t="s">
        <v>185</v>
      </c>
      <c r="BA123" s="251"/>
      <c r="BB123" s="251"/>
      <c r="BC123" s="251"/>
      <c r="BD123" s="251"/>
      <c r="BE123" s="251"/>
      <c r="BF123" s="251"/>
      <c r="BG123" s="251"/>
      <c r="BH123" s="251"/>
      <c r="BI123" s="251"/>
      <c r="BJ123" s="251"/>
      <c r="BK123" s="251"/>
      <c r="BL123" s="251"/>
      <c r="BM123" s="251"/>
      <c r="BN123" s="251"/>
      <c r="BO123" s="913" t="s">
        <v>479</v>
      </c>
      <c r="BP123" s="914"/>
      <c r="BQ123" s="868">
        <v>16603577</v>
      </c>
      <c r="BR123" s="869"/>
      <c r="BS123" s="869"/>
      <c r="BT123" s="869"/>
      <c r="BU123" s="869"/>
      <c r="BV123" s="869">
        <v>16945440</v>
      </c>
      <c r="BW123" s="869"/>
      <c r="BX123" s="869"/>
      <c r="BY123" s="869"/>
      <c r="BZ123" s="869"/>
      <c r="CA123" s="869">
        <v>17617704</v>
      </c>
      <c r="CB123" s="869"/>
      <c r="CC123" s="869"/>
      <c r="CD123" s="869"/>
      <c r="CE123" s="869"/>
      <c r="CF123" s="784"/>
      <c r="CG123" s="785"/>
      <c r="CH123" s="785"/>
      <c r="CI123" s="785"/>
      <c r="CJ123" s="870"/>
      <c r="CK123" s="905"/>
      <c r="CL123" s="891"/>
      <c r="CM123" s="891"/>
      <c r="CN123" s="891"/>
      <c r="CO123" s="892"/>
      <c r="CP123" s="871" t="s">
        <v>480</v>
      </c>
      <c r="CQ123" s="872"/>
      <c r="CR123" s="872"/>
      <c r="CS123" s="872"/>
      <c r="CT123" s="872"/>
      <c r="CU123" s="872"/>
      <c r="CV123" s="872"/>
      <c r="CW123" s="872"/>
      <c r="CX123" s="872"/>
      <c r="CY123" s="872"/>
      <c r="CZ123" s="872"/>
      <c r="DA123" s="872"/>
      <c r="DB123" s="872"/>
      <c r="DC123" s="872"/>
      <c r="DD123" s="872"/>
      <c r="DE123" s="872"/>
      <c r="DF123" s="873"/>
      <c r="DG123" s="815" t="s">
        <v>464</v>
      </c>
      <c r="DH123" s="816"/>
      <c r="DI123" s="816"/>
      <c r="DJ123" s="816"/>
      <c r="DK123" s="817"/>
      <c r="DL123" s="818" t="s">
        <v>464</v>
      </c>
      <c r="DM123" s="816"/>
      <c r="DN123" s="816"/>
      <c r="DO123" s="816"/>
      <c r="DP123" s="817"/>
      <c r="DQ123" s="818" t="s">
        <v>464</v>
      </c>
      <c r="DR123" s="816"/>
      <c r="DS123" s="816"/>
      <c r="DT123" s="816"/>
      <c r="DU123" s="817"/>
      <c r="DV123" s="860" t="s">
        <v>481</v>
      </c>
      <c r="DW123" s="861"/>
      <c r="DX123" s="861"/>
      <c r="DY123" s="861"/>
      <c r="DZ123" s="862"/>
    </row>
    <row r="124" spans="1:130" s="230" customFormat="1" ht="26.25" customHeight="1" thickBot="1" x14ac:dyDescent="0.2">
      <c r="A124" s="856"/>
      <c r="B124" s="857"/>
      <c r="C124" s="851"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464</v>
      </c>
      <c r="AB124" s="816"/>
      <c r="AC124" s="816"/>
      <c r="AD124" s="816"/>
      <c r="AE124" s="817"/>
      <c r="AF124" s="818" t="s">
        <v>482</v>
      </c>
      <c r="AG124" s="816"/>
      <c r="AH124" s="816"/>
      <c r="AI124" s="816"/>
      <c r="AJ124" s="817"/>
      <c r="AK124" s="818" t="s">
        <v>482</v>
      </c>
      <c r="AL124" s="816"/>
      <c r="AM124" s="816"/>
      <c r="AN124" s="816"/>
      <c r="AO124" s="817"/>
      <c r="AP124" s="860" t="s">
        <v>464</v>
      </c>
      <c r="AQ124" s="861"/>
      <c r="AR124" s="861"/>
      <c r="AS124" s="861"/>
      <c r="AT124" s="862"/>
      <c r="AU124" s="863" t="s">
        <v>483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464</v>
      </c>
      <c r="BR124" s="867"/>
      <c r="BS124" s="867"/>
      <c r="BT124" s="867"/>
      <c r="BU124" s="867"/>
      <c r="BV124" s="867" t="s">
        <v>482</v>
      </c>
      <c r="BW124" s="867"/>
      <c r="BX124" s="867"/>
      <c r="BY124" s="867"/>
      <c r="BZ124" s="867"/>
      <c r="CA124" s="867" t="s">
        <v>482</v>
      </c>
      <c r="CB124" s="867"/>
      <c r="CC124" s="867"/>
      <c r="CD124" s="867"/>
      <c r="CE124" s="867"/>
      <c r="CF124" s="762"/>
      <c r="CG124" s="763"/>
      <c r="CH124" s="763"/>
      <c r="CI124" s="763"/>
      <c r="CJ124" s="898"/>
      <c r="CK124" s="906"/>
      <c r="CL124" s="906"/>
      <c r="CM124" s="906"/>
      <c r="CN124" s="906"/>
      <c r="CO124" s="907"/>
      <c r="CP124" s="871" t="s">
        <v>484</v>
      </c>
      <c r="CQ124" s="872"/>
      <c r="CR124" s="872"/>
      <c r="CS124" s="872"/>
      <c r="CT124" s="872"/>
      <c r="CU124" s="872"/>
      <c r="CV124" s="872"/>
      <c r="CW124" s="872"/>
      <c r="CX124" s="872"/>
      <c r="CY124" s="872"/>
      <c r="CZ124" s="872"/>
      <c r="DA124" s="872"/>
      <c r="DB124" s="872"/>
      <c r="DC124" s="872"/>
      <c r="DD124" s="872"/>
      <c r="DE124" s="872"/>
      <c r="DF124" s="873"/>
      <c r="DG124" s="799" t="s">
        <v>481</v>
      </c>
      <c r="DH124" s="800"/>
      <c r="DI124" s="800"/>
      <c r="DJ124" s="800"/>
      <c r="DK124" s="801"/>
      <c r="DL124" s="802" t="s">
        <v>464</v>
      </c>
      <c r="DM124" s="800"/>
      <c r="DN124" s="800"/>
      <c r="DO124" s="800"/>
      <c r="DP124" s="801"/>
      <c r="DQ124" s="802" t="s">
        <v>464</v>
      </c>
      <c r="DR124" s="800"/>
      <c r="DS124" s="800"/>
      <c r="DT124" s="800"/>
      <c r="DU124" s="801"/>
      <c r="DV124" s="884" t="s">
        <v>485</v>
      </c>
      <c r="DW124" s="885"/>
      <c r="DX124" s="885"/>
      <c r="DY124" s="885"/>
      <c r="DZ124" s="886"/>
    </row>
    <row r="125" spans="1:130" s="230" customFormat="1" ht="26.25" customHeight="1" x14ac:dyDescent="0.15">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481</v>
      </c>
      <c r="AB125" s="816"/>
      <c r="AC125" s="816"/>
      <c r="AD125" s="816"/>
      <c r="AE125" s="817"/>
      <c r="AF125" s="818" t="s">
        <v>485</v>
      </c>
      <c r="AG125" s="816"/>
      <c r="AH125" s="816"/>
      <c r="AI125" s="816"/>
      <c r="AJ125" s="817"/>
      <c r="AK125" s="818" t="s">
        <v>481</v>
      </c>
      <c r="AL125" s="816"/>
      <c r="AM125" s="816"/>
      <c r="AN125" s="816"/>
      <c r="AO125" s="817"/>
      <c r="AP125" s="860" t="s">
        <v>485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485</v>
      </c>
      <c r="DH125" s="878"/>
      <c r="DI125" s="878"/>
      <c r="DJ125" s="878"/>
      <c r="DK125" s="878"/>
      <c r="DL125" s="878" t="s">
        <v>481</v>
      </c>
      <c r="DM125" s="878"/>
      <c r="DN125" s="878"/>
      <c r="DO125" s="878"/>
      <c r="DP125" s="878"/>
      <c r="DQ125" s="878" t="s">
        <v>485</v>
      </c>
      <c r="DR125" s="878"/>
      <c r="DS125" s="878"/>
      <c r="DT125" s="878"/>
      <c r="DU125" s="878"/>
      <c r="DV125" s="879" t="s">
        <v>485</v>
      </c>
      <c r="DW125" s="879"/>
      <c r="DX125" s="879"/>
      <c r="DY125" s="879"/>
      <c r="DZ125" s="880"/>
    </row>
    <row r="126" spans="1:130" s="230" customFormat="1" ht="26.25" customHeight="1" thickBot="1" x14ac:dyDescent="0.2">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103982</v>
      </c>
      <c r="AB126" s="816"/>
      <c r="AC126" s="816"/>
      <c r="AD126" s="816"/>
      <c r="AE126" s="817"/>
      <c r="AF126" s="818">
        <v>243671</v>
      </c>
      <c r="AG126" s="816"/>
      <c r="AH126" s="816"/>
      <c r="AI126" s="816"/>
      <c r="AJ126" s="817"/>
      <c r="AK126" s="818">
        <v>19333</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481</v>
      </c>
      <c r="DH126" s="853"/>
      <c r="DI126" s="853"/>
      <c r="DJ126" s="853"/>
      <c r="DK126" s="853"/>
      <c r="DL126" s="853" t="s">
        <v>460</v>
      </c>
      <c r="DM126" s="853"/>
      <c r="DN126" s="853"/>
      <c r="DO126" s="853"/>
      <c r="DP126" s="853"/>
      <c r="DQ126" s="853" t="s">
        <v>485</v>
      </c>
      <c r="DR126" s="853"/>
      <c r="DS126" s="853"/>
      <c r="DT126" s="853"/>
      <c r="DU126" s="853"/>
      <c r="DV126" s="830" t="s">
        <v>485</v>
      </c>
      <c r="DW126" s="830"/>
      <c r="DX126" s="830"/>
      <c r="DY126" s="830"/>
      <c r="DZ126" s="831"/>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1170</v>
      </c>
      <c r="AB127" s="816"/>
      <c r="AC127" s="816"/>
      <c r="AD127" s="816"/>
      <c r="AE127" s="817"/>
      <c r="AF127" s="818">
        <v>790</v>
      </c>
      <c r="AG127" s="816"/>
      <c r="AH127" s="816"/>
      <c r="AI127" s="816"/>
      <c r="AJ127" s="817"/>
      <c r="AK127" s="818">
        <v>486</v>
      </c>
      <c r="AL127" s="816"/>
      <c r="AM127" s="816"/>
      <c r="AN127" s="816"/>
      <c r="AO127" s="817"/>
      <c r="AP127" s="860">
        <v>0</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485</v>
      </c>
      <c r="DH127" s="853"/>
      <c r="DI127" s="853"/>
      <c r="DJ127" s="853"/>
      <c r="DK127" s="853"/>
      <c r="DL127" s="853" t="s">
        <v>485</v>
      </c>
      <c r="DM127" s="853"/>
      <c r="DN127" s="853"/>
      <c r="DO127" s="853"/>
      <c r="DP127" s="853"/>
      <c r="DQ127" s="853" t="s">
        <v>481</v>
      </c>
      <c r="DR127" s="853"/>
      <c r="DS127" s="853"/>
      <c r="DT127" s="853"/>
      <c r="DU127" s="853"/>
      <c r="DV127" s="830" t="s">
        <v>485</v>
      </c>
      <c r="DW127" s="830"/>
      <c r="DX127" s="830"/>
      <c r="DY127" s="830"/>
      <c r="DZ127" s="831"/>
    </row>
    <row r="128" spans="1:130" s="230" customFormat="1" ht="26.25" customHeight="1" thickBot="1" x14ac:dyDescent="0.2">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196897</v>
      </c>
      <c r="AB128" s="837"/>
      <c r="AC128" s="837"/>
      <c r="AD128" s="837"/>
      <c r="AE128" s="838"/>
      <c r="AF128" s="839">
        <v>193979</v>
      </c>
      <c r="AG128" s="837"/>
      <c r="AH128" s="837"/>
      <c r="AI128" s="837"/>
      <c r="AJ128" s="838"/>
      <c r="AK128" s="839">
        <v>188603</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460</v>
      </c>
      <c r="BG128" s="823"/>
      <c r="BH128" s="823"/>
      <c r="BI128" s="823"/>
      <c r="BJ128" s="823"/>
      <c r="BK128" s="823"/>
      <c r="BL128" s="846"/>
      <c r="BM128" s="822">
        <v>13.7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v>1443</v>
      </c>
      <c r="DH128" s="827"/>
      <c r="DI128" s="827"/>
      <c r="DJ128" s="827"/>
      <c r="DK128" s="827"/>
      <c r="DL128" s="827">
        <v>1359</v>
      </c>
      <c r="DM128" s="827"/>
      <c r="DN128" s="827"/>
      <c r="DO128" s="827"/>
      <c r="DP128" s="827"/>
      <c r="DQ128" s="827">
        <v>1265</v>
      </c>
      <c r="DR128" s="827"/>
      <c r="DS128" s="827"/>
      <c r="DT128" s="827"/>
      <c r="DU128" s="827"/>
      <c r="DV128" s="828">
        <v>0</v>
      </c>
      <c r="DW128" s="828"/>
      <c r="DX128" s="828"/>
      <c r="DY128" s="828"/>
      <c r="DZ128" s="829"/>
    </row>
    <row r="129" spans="1:131" s="230" customFormat="1" ht="26.25" customHeight="1" x14ac:dyDescent="0.15">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8008500</v>
      </c>
      <c r="AB129" s="816"/>
      <c r="AC129" s="816"/>
      <c r="AD129" s="816"/>
      <c r="AE129" s="817"/>
      <c r="AF129" s="818">
        <v>8457739</v>
      </c>
      <c r="AG129" s="816"/>
      <c r="AH129" s="816"/>
      <c r="AI129" s="816"/>
      <c r="AJ129" s="817"/>
      <c r="AK129" s="818">
        <v>8200810</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501</v>
      </c>
      <c r="BG129" s="807"/>
      <c r="BH129" s="807"/>
      <c r="BI129" s="807"/>
      <c r="BJ129" s="807"/>
      <c r="BK129" s="807"/>
      <c r="BL129" s="808"/>
      <c r="BM129" s="806">
        <v>18.7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1003783</v>
      </c>
      <c r="AB130" s="816"/>
      <c r="AC130" s="816"/>
      <c r="AD130" s="816"/>
      <c r="AE130" s="817"/>
      <c r="AF130" s="818">
        <v>991469</v>
      </c>
      <c r="AG130" s="816"/>
      <c r="AH130" s="816"/>
      <c r="AI130" s="816"/>
      <c r="AJ130" s="817"/>
      <c r="AK130" s="818">
        <v>949717</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6.7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7004717</v>
      </c>
      <c r="AB131" s="800"/>
      <c r="AC131" s="800"/>
      <c r="AD131" s="800"/>
      <c r="AE131" s="801"/>
      <c r="AF131" s="802">
        <v>7466270</v>
      </c>
      <c r="AG131" s="800"/>
      <c r="AH131" s="800"/>
      <c r="AI131" s="800"/>
      <c r="AJ131" s="801"/>
      <c r="AK131" s="802">
        <v>7251093</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t="s">
        <v>463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6.7098213959999997</v>
      </c>
      <c r="AB132" s="781"/>
      <c r="AC132" s="781"/>
      <c r="AD132" s="781"/>
      <c r="AE132" s="782"/>
      <c r="AF132" s="783">
        <v>8.0599013970000009</v>
      </c>
      <c r="AG132" s="781"/>
      <c r="AH132" s="781"/>
      <c r="AI132" s="781"/>
      <c r="AJ132" s="782"/>
      <c r="AK132" s="783">
        <v>5.6191390730000004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7.3</v>
      </c>
      <c r="AB133" s="760"/>
      <c r="AC133" s="760"/>
      <c r="AD133" s="760"/>
      <c r="AE133" s="761"/>
      <c r="AF133" s="759">
        <v>7.4</v>
      </c>
      <c r="AG133" s="760"/>
      <c r="AH133" s="760"/>
      <c r="AI133" s="760"/>
      <c r="AJ133" s="761"/>
      <c r="AK133" s="759">
        <v>6.7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U1JDyEtQhd4Qyu1Z5r0tf1YEKJxsGrscjt7urbgiEsN7RVKXwUK6f4QeJD9Y/y56eT9yssACXpsmXdANp27UQ==" saltValue="wmS6dehG0QdFDZAqqoSl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8A697-EBB4-47E9-9523-9AFB8B34825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rlFpgm5lqaaAexFIQJxtnTYhrJlVxy/i84Aea8O3ncGYAzXjfnpWB398RTgbCLOgbweT7MNU+BLH2QNH+gOVg==" saltValue="4V9u45Y4FkNDVNcPIjyN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xFcLy84FpFoKXQ0Z5FrYMWbbPkWHY8ys0xdigjOM/nZzRD30yWC/mdq2QD/JvImeTMUQtqMt4XJ53dLZqtctA==" saltValue="3GTPY58NXB2uacS9K6dED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518</v>
      </c>
      <c r="AL9" s="1167"/>
      <c r="AM9" s="1167"/>
      <c r="AN9" s="1168"/>
      <c r="AO9" s="281">
        <v>1871624</v>
      </c>
      <c r="AP9" s="281">
        <v>46333</v>
      </c>
      <c r="AQ9" s="282">
        <v>65553</v>
      </c>
      <c r="AR9" s="283">
        <v>-29.3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519</v>
      </c>
      <c r="AL10" s="1167"/>
      <c r="AM10" s="1167"/>
      <c r="AN10" s="1168"/>
      <c r="AO10" s="284">
        <v>46500</v>
      </c>
      <c r="AP10" s="284">
        <v>1151</v>
      </c>
      <c r="AQ10" s="285">
        <v>8503</v>
      </c>
      <c r="AR10" s="286">
        <v>-86.5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520</v>
      </c>
      <c r="AL11" s="1167"/>
      <c r="AM11" s="1167"/>
      <c r="AN11" s="1168"/>
      <c r="AO11" s="284" t="s">
        <v>521</v>
      </c>
      <c r="AP11" s="284" t="s">
        <v>521</v>
      </c>
      <c r="AQ11" s="285">
        <v>289</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522</v>
      </c>
      <c r="AL12" s="1167"/>
      <c r="AM12" s="1167"/>
      <c r="AN12" s="1168"/>
      <c r="AO12" s="284" t="s">
        <v>521</v>
      </c>
      <c r="AP12" s="284" t="s">
        <v>521</v>
      </c>
      <c r="AQ12" s="285">
        <v>23</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523</v>
      </c>
      <c r="AL13" s="1167"/>
      <c r="AM13" s="1167"/>
      <c r="AN13" s="1168"/>
      <c r="AO13" s="284">
        <v>169040</v>
      </c>
      <c r="AP13" s="284">
        <v>4185</v>
      </c>
      <c r="AQ13" s="285">
        <v>2667</v>
      </c>
      <c r="AR13" s="286">
        <v>56.9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524</v>
      </c>
      <c r="AL14" s="1167"/>
      <c r="AM14" s="1167"/>
      <c r="AN14" s="1168"/>
      <c r="AO14" s="284">
        <v>17484</v>
      </c>
      <c r="AP14" s="284">
        <v>433</v>
      </c>
      <c r="AQ14" s="285">
        <v>1163</v>
      </c>
      <c r="AR14" s="286">
        <v>-62.8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525</v>
      </c>
      <c r="AL15" s="1170"/>
      <c r="AM15" s="1170"/>
      <c r="AN15" s="1171"/>
      <c r="AO15" s="284">
        <v>-111699</v>
      </c>
      <c r="AP15" s="284">
        <v>-2765</v>
      </c>
      <c r="AQ15" s="285">
        <v>-4250</v>
      </c>
      <c r="AR15" s="286">
        <v>-34.9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185</v>
      </c>
      <c r="AL16" s="1170"/>
      <c r="AM16" s="1170"/>
      <c r="AN16" s="1171"/>
      <c r="AO16" s="284">
        <v>1992949</v>
      </c>
      <c r="AP16" s="284">
        <v>49337</v>
      </c>
      <c r="AQ16" s="285">
        <v>73949</v>
      </c>
      <c r="AR16" s="286">
        <v>-33.299999999999997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530</v>
      </c>
      <c r="AL21" s="1173"/>
      <c r="AM21" s="1173"/>
      <c r="AN21" s="1174"/>
      <c r="AO21" s="297">
        <v>4.83</v>
      </c>
      <c r="AP21" s="298">
        <v>6.65</v>
      </c>
      <c r="AQ21" s="299">
        <v>-1.82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531</v>
      </c>
      <c r="AL22" s="1173"/>
      <c r="AM22" s="1173"/>
      <c r="AN22" s="1174"/>
      <c r="AO22" s="302">
        <v>99.2</v>
      </c>
      <c r="AP22" s="303">
        <v>97</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535</v>
      </c>
      <c r="AL32" s="1157"/>
      <c r="AM32" s="1157"/>
      <c r="AN32" s="1158"/>
      <c r="AO32" s="312">
        <v>1353384</v>
      </c>
      <c r="AP32" s="312">
        <v>33504</v>
      </c>
      <c r="AQ32" s="313">
        <v>33124</v>
      </c>
      <c r="AR32" s="314">
        <v>1.1000000000000001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536</v>
      </c>
      <c r="AL33" s="1157"/>
      <c r="AM33" s="1157"/>
      <c r="AN33" s="1158"/>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537</v>
      </c>
      <c r="AL34" s="1157"/>
      <c r="AM34" s="1157"/>
      <c r="AN34" s="1158"/>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538</v>
      </c>
      <c r="AL35" s="1157"/>
      <c r="AM35" s="1157"/>
      <c r="AN35" s="1158"/>
      <c r="AO35" s="312">
        <v>58723</v>
      </c>
      <c r="AP35" s="312">
        <v>1454</v>
      </c>
      <c r="AQ35" s="313">
        <v>9022</v>
      </c>
      <c r="AR35" s="314">
        <v>-83.9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539</v>
      </c>
      <c r="AL36" s="1157"/>
      <c r="AM36" s="1157"/>
      <c r="AN36" s="1158"/>
      <c r="AO36" s="312">
        <v>104735</v>
      </c>
      <c r="AP36" s="312">
        <v>2593</v>
      </c>
      <c r="AQ36" s="313">
        <v>1987</v>
      </c>
      <c r="AR36" s="314">
        <v>30.5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540</v>
      </c>
      <c r="AL37" s="1157"/>
      <c r="AM37" s="1157"/>
      <c r="AN37" s="1158"/>
      <c r="AO37" s="312">
        <v>28927</v>
      </c>
      <c r="AP37" s="312">
        <v>716</v>
      </c>
      <c r="AQ37" s="313">
        <v>678</v>
      </c>
      <c r="AR37" s="314">
        <v>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541</v>
      </c>
      <c r="AL38" s="1160"/>
      <c r="AM38" s="1160"/>
      <c r="AN38" s="1161"/>
      <c r="AO38" s="315" t="s">
        <v>521</v>
      </c>
      <c r="AP38" s="315" t="s">
        <v>521</v>
      </c>
      <c r="AQ38" s="316">
        <v>0</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542</v>
      </c>
      <c r="AL39" s="1160"/>
      <c r="AM39" s="1160"/>
      <c r="AN39" s="1161"/>
      <c r="AO39" s="312">
        <v>-188603</v>
      </c>
      <c r="AP39" s="312">
        <v>-4669</v>
      </c>
      <c r="AQ39" s="313">
        <v>-3119</v>
      </c>
      <c r="AR39" s="314">
        <v>49.7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543</v>
      </c>
      <c r="AL40" s="1157"/>
      <c r="AM40" s="1157"/>
      <c r="AN40" s="1158"/>
      <c r="AO40" s="312">
        <v>-949717</v>
      </c>
      <c r="AP40" s="312">
        <v>-23511</v>
      </c>
      <c r="AQ40" s="313">
        <v>-27108</v>
      </c>
      <c r="AR40" s="314">
        <v>-13.3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296</v>
      </c>
      <c r="AL41" s="1163"/>
      <c r="AM41" s="1163"/>
      <c r="AN41" s="1164"/>
      <c r="AO41" s="312">
        <v>407449</v>
      </c>
      <c r="AP41" s="312">
        <v>10087</v>
      </c>
      <c r="AQ41" s="313">
        <v>14583</v>
      </c>
      <c r="AR41" s="314">
        <v>-30.8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513</v>
      </c>
      <c r="AN49" s="1151" t="s">
        <v>547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1191489</v>
      </c>
      <c r="AN51" s="334">
        <v>28420</v>
      </c>
      <c r="AO51" s="335">
        <v>-39</v>
      </c>
      <c r="AP51" s="336">
        <v>47387</v>
      </c>
      <c r="AQ51" s="337">
        <v>-9.1999999999999993</v>
      </c>
      <c r="AR51" s="338">
        <v>-29.8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471330</v>
      </c>
      <c r="AN52" s="342">
        <v>11242</v>
      </c>
      <c r="AO52" s="343">
        <v>-4.0999999999999996</v>
      </c>
      <c r="AP52" s="344">
        <v>24928</v>
      </c>
      <c r="AQ52" s="345">
        <v>0.3</v>
      </c>
      <c r="AR52" s="346">
        <v>-4.4000000000000004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1424038</v>
      </c>
      <c r="AN53" s="334">
        <v>34230</v>
      </c>
      <c r="AO53" s="335">
        <v>20.399999999999999</v>
      </c>
      <c r="AP53" s="336">
        <v>51264</v>
      </c>
      <c r="AQ53" s="337">
        <v>8.1999999999999993</v>
      </c>
      <c r="AR53" s="338">
        <v>12.2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642578</v>
      </c>
      <c r="AN54" s="342">
        <v>15446</v>
      </c>
      <c r="AO54" s="343">
        <v>37.4</v>
      </c>
      <c r="AP54" s="344">
        <v>26040</v>
      </c>
      <c r="AQ54" s="345">
        <v>4.5</v>
      </c>
      <c r="AR54" s="346">
        <v>32.9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2066621</v>
      </c>
      <c r="AN55" s="334">
        <v>49956</v>
      </c>
      <c r="AO55" s="335">
        <v>45.9</v>
      </c>
      <c r="AP55" s="336">
        <v>52068</v>
      </c>
      <c r="AQ55" s="337">
        <v>1.6</v>
      </c>
      <c r="AR55" s="338">
        <v>44.3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583752</v>
      </c>
      <c r="AN56" s="342">
        <v>14111</v>
      </c>
      <c r="AO56" s="343">
        <v>-8.6</v>
      </c>
      <c r="AP56" s="344">
        <v>26936</v>
      </c>
      <c r="AQ56" s="345">
        <v>3.4</v>
      </c>
      <c r="AR56" s="346">
        <v>-12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2391018</v>
      </c>
      <c r="AN57" s="334">
        <v>58429</v>
      </c>
      <c r="AO57" s="335">
        <v>17</v>
      </c>
      <c r="AP57" s="336">
        <v>47161</v>
      </c>
      <c r="AQ57" s="337">
        <v>-9.4</v>
      </c>
      <c r="AR57" s="338">
        <v>26.4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669784</v>
      </c>
      <c r="AN58" s="342">
        <v>16367</v>
      </c>
      <c r="AO58" s="343">
        <v>16</v>
      </c>
      <c r="AP58" s="344">
        <v>24595</v>
      </c>
      <c r="AQ58" s="345">
        <v>-8.6999999999999993</v>
      </c>
      <c r="AR58" s="346">
        <v>24.7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2024877</v>
      </c>
      <c r="AN59" s="334">
        <v>50127</v>
      </c>
      <c r="AO59" s="335">
        <v>-14.2</v>
      </c>
      <c r="AP59" s="336">
        <v>43423</v>
      </c>
      <c r="AQ59" s="337">
        <v>-7.9</v>
      </c>
      <c r="AR59" s="338">
        <v>-6.3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690597</v>
      </c>
      <c r="AN60" s="342">
        <v>17096</v>
      </c>
      <c r="AO60" s="343">
        <v>4.5</v>
      </c>
      <c r="AP60" s="344">
        <v>22207</v>
      </c>
      <c r="AQ60" s="345">
        <v>-9.6999999999999993</v>
      </c>
      <c r="AR60" s="346">
        <v>14.2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1819609</v>
      </c>
      <c r="AN61" s="349">
        <v>44232</v>
      </c>
      <c r="AO61" s="350">
        <v>6</v>
      </c>
      <c r="AP61" s="351">
        <v>48261</v>
      </c>
      <c r="AQ61" s="352">
        <v>-3.3</v>
      </c>
      <c r="AR61" s="338">
        <v>9.3000000000000007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611608</v>
      </c>
      <c r="AN62" s="342">
        <v>14852</v>
      </c>
      <c r="AO62" s="343">
        <v>9</v>
      </c>
      <c r="AP62" s="344">
        <v>24941</v>
      </c>
      <c r="AQ62" s="345">
        <v>-2</v>
      </c>
      <c r="AR62" s="346">
        <v>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y20qUA0AMNbIpAbwhlThn3/CsErE4ekz2iu1pQdhRI0B6grhXvT6yZwDS3Rcst/xjwOKwX4/01OC6xdtdhbw==" saltValue="0Y7UMjYcjD1yumvy2dRg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KXDQEllnpf38/OC9O36NzmnHN08e7EToITDT+olNbFX7Q2iZNmWFSKZaMFVuw5uNTdNrZXY+rmomAWESdcJRaA==" saltValue="7fOsFG9ZM9tAHaFmQRaq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vcpwbNYoIJB2IixwzhsZfCwNzHH8VVT/LwpbL1F+ha9tl4Tcy9qFOJCzYSpkeat2fnoUzhH18LLY4dFnu78pcA==" saltValue="SEuTPG9G+OF/KD1bbiul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22.43</v>
      </c>
      <c r="G47" s="12">
        <v>20.54</v>
      </c>
      <c r="H47" s="12">
        <v>18.73</v>
      </c>
      <c r="I47" s="12">
        <v>17.52</v>
      </c>
      <c r="J47" s="13">
        <v>21.78</v>
      </c>
    </row>
    <row r="48" spans="2:10" ht="57.75" customHeight="1" x14ac:dyDescent="0.15">
      <c r="B48" s="14"/>
      <c r="C48" s="1177" t="s">
        <v>4</v>
      </c>
      <c r="D48" s="1177"/>
      <c r="E48" s="1178"/>
      <c r="F48" s="15">
        <v>9.98</v>
      </c>
      <c r="G48" s="16">
        <v>9.1300000000000008</v>
      </c>
      <c r="H48" s="16">
        <v>11.72</v>
      </c>
      <c r="I48" s="16">
        <v>13.69</v>
      </c>
      <c r="J48" s="17">
        <v>13.78</v>
      </c>
    </row>
    <row r="49" spans="2:10" ht="57.75" customHeight="1" thickBot="1" x14ac:dyDescent="0.2">
      <c r="B49" s="18"/>
      <c r="C49" s="1179" t="s">
        <v>5</v>
      </c>
      <c r="D49" s="1179"/>
      <c r="E49" s="1180"/>
      <c r="F49" s="19" t="s">
        <v>568</v>
      </c>
      <c r="G49" s="20" t="s">
        <v>569</v>
      </c>
      <c r="H49" s="20" t="s">
        <v>570</v>
      </c>
      <c r="I49" s="20" t="s">
        <v>571</v>
      </c>
      <c r="J49" s="21" t="s">
        <v>572</v>
      </c>
    </row>
    <row r="50" spans="2:10" x14ac:dyDescent="0.15"/>
  </sheetData>
  <sheetProtection algorithmName="SHA-512" hashValue="WipvIhNZtxZF2vZQ7YRZW+bpWGaEDAZJeZK+brIcRFi5Gitng2T94ls0inwUEnAro5MF5qPxrLhlPUJE/mYptg==" saltValue="6Czj+6Bxz1dMbJ0t0iYd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2024-03-19T01:57:33Z</cp:lastPrinted>
  <dcterms:created xsi:type="dcterms:W3CDTF">2024-02-05T03:35:42Z</dcterms:created>
  <dcterms:modified xsi:type="dcterms:W3CDTF">2024-09-18T10:47:57Z</dcterms:modified>
  <cp:category/>
</cp:coreProperties>
</file>