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40282160-1114-4F97-9985-6A405D4CE52C}" xr6:coauthVersionLast="47" xr6:coauthVersionMax="47" xr10:uidLastSave="{00000000-0000-0000-0000-000000000000}"/>
  <bookViews>
    <workbookView xWindow="1275" yWindow="-120" windowWidth="27645" windowHeight="16440" tabRatio="90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<sst xmlns="http://schemas.openxmlformats.org/spreadsheetml/2006/main" count="1112" uniqueCount="610">
  <si>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</si>
  <si>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</si>
  <si>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</si>
  <si>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</si>
  <si>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</si>
  <si>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</si>
  <si>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</si>
  <si>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</si>
  <si>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</si>
  <si>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</si>
  <si>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</si>
  <si>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</si>
  <si>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</si>
  <si>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</si>
  <si>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</si>
  <si>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</si>
  <si>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</si>
  <si>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</si>
  <si>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</si>
  <si>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</si>
  <si>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</si>
  <si>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</si>
  <si>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</si>
  <si>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</si>
  <si>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</si>
  <si>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</si>
  <si>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</si>
  <si>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</si>
  <si>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</si>
  <si>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</si>
  <si>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</si>
  <si>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</si>
  <si>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</si>
  <si>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</si>
  <si>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</si>
  <si>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</si>
  <si>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</si>
  <si>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</si>
  <si>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</si>
  <si>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</si>
  <si>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</si>
  <si>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</si>
  <si>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</si>
  <si>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</si>
  <si>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</si>
  <si>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</si>
  <si>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</si>
  <si>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</si>
  <si>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</si>
  <si>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</si>
  <si>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</si>
  <si>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</si>
  <si>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</si>
  <si>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</si>
  <si>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</si>
  <si>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</si>
  <si>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</si>
  <si>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</si>
  <si>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</si>
  <si>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</si>
  <si>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</si>
  <si>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</si>
  <si>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</si>
  <si>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</si>
  <si>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</si>
  <si>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</si>
  <si>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</si>
  <si>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</si>
  <si>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</si>
  <si>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</si>
  <si>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</si>
  <si>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</si>
  <si>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</si>
  <si>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</si>
  <si>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</si>
  <si>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</si>
  <si>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</si>
  <si>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</si>
  <si>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</si>
  <si>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</si>
  <si>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</si>
  <si>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</si>
  <si>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</si>
  <si>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</si>
  <si>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</si>
  <si>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</si>
  <si>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</si>
  <si>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</si>
  <si>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</si>
  <si>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</si>
  <si>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</si>
  <si>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</si>
  <si>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</si>
  <si>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</si>
  <si>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</si>
  <si>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</si>
  <si>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</si>
  <si>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</si>
  <si>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</si>
  <si>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東彼杵町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</si>
  <si>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</si>
  <si>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</si>
  <si>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</si>
  <si>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</si>
  <si>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</si>
  <si>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</si>
  <si>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</si>
  <si>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</si>
  <si>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</si>
  <si>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</si>
  <si>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</si>
  <si>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</si>
  <si>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</si>
  <si>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</si>
  <si>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</si>
  <si>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</si>
  <si>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</si>
  <si>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</si>
  <si>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</si>
  <si>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</si>
  <si>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</si>
  <si>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</si>
  <si>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</si>
  <si>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</si>
  <si>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</si>
  <si>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</si>
  <si>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</si>
  <si>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</si>
  <si>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</si>
  <si>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</si>
  <si>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</si>
  <si>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</si>
  <si>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</si>
  <si>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</si>
  <si>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</si>
  <si>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</si>
  <si>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</si>
  <si>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</si>
  <si>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</si>
  <si>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</si>
  <si>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</si>
  <si>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</si>
  <si>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</si>
  <si>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</si>
  <si>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</si>
  <si>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</si>
  <si>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</si>
  <si>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</si>
  <si>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</si>
  <si>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</si>
  <si>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</si>
  <si>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</si>
  <si>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</si>
  <si>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</si>
  <si>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</si>
  <si>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</si>
  <si>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</si>
  <si>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</si>
  <si>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</si>
  <si>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</si>
  <si>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</si>
  <si>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</si>
  <si>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</si>
  <si>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</si>
  <si>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</si>
  <si>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</si>
  <si>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</si>
  <si>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</si>
  <si>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</si>
  <si>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</si>
  <si>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</si>
  <si>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</si>
  <si>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</si>
  <si>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</si>
  <si>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</si>
  <si>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</si>
  <si>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</si>
  <si>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</si>
  <si>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</si>
  <si>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</si>
  <si>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</si>
  <si>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</si>
  <si>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</si>
  <si>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</si>
  <si>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</si>
  <si>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</si>
  <si>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</si>
  <si>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</si>
  <si>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</si>
  <si>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</si>
  <si>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</si>
  <si>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</si>
  <si>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</si>
  <si>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</si>
  <si>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</si>
  <si>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</si>
  <si>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</si>
  <si>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</si>
  <si>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</si>
  <si>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</si>
  <si>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</si>
  <si>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</si>
  <si>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</si>
  <si>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</si>
  <si>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</si>
  <si>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</si>
  <si>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</si>
  <si>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</si>
  <si>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</si>
  <si>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</si>
  <si>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</si>
  <si>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</si>
  <si>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</si>
  <si>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</si>
  <si>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</si>
  <si>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</si>
  <si>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</si>
  <si>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</si>
  <si>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長崎県東彼杵町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</si>
  <si>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</si>
  <si>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</si>
  <si>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</si>
  <si>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</si>
  <si>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</si>
  <si>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</si>
  <si>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</si>
  <si>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</si>
  <si>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</si>
  <si>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</si>
  <si>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</si>
  <si>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</si>
  <si>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</si>
  <si>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</si>
  <si>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</si>
  <si>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</si>
  <si>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</si>
  <si>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</si>
  <si>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</si>
  <si>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</si>
  <si>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</si>
  <si>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</si>
  <si>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</si>
  <si>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</si>
  <si>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</si>
  <si>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</si>
  <si>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</si>
  <si>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</si>
  <si>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</si>
  <si>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</si>
  <si>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</si>
  <si>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</si>
  <si>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</si>
  <si>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</si>
  <si>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</si>
  <si>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</si>
  <si>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</si>
  <si>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</si>
  <si>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</si>
  <si>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</si>
  <si>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</si>
  <si>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</si>
  <si>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</si>
  <si>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</si>
  <si>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</si>
  <si>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</si>
  <si>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</si>
  <si>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</si>
  <si>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</si>
  <si>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</si>
  <si>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</si>
  <si>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</si>
  <si>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</si>
  <si>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</si>
  <si>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</si>
  <si>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</si>
  <si>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</si>
  <si>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</si>
  <si>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</si>
  <si>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</si>
  <si>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</si>
  <si>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</si>
  <si>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</si>
  <si>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</si>
  <si>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</si>
  <si>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</si>
  <si>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</si>
  <si>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</si>
  <si>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</si>
  <si>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</si>
  <si>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</si>
  <si>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</si>
  <si>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</si>
  <si>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</si>
  <si>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</si>
  <si>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</si>
  <si>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</si>
  <si>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</si>
  <si>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</si>
  <si>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</si>
  <si>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</si>
  <si>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</si>
  <si>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</si>
  <si>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</si>
  <si>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</si>
  <si>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</si>
  <si>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</si>
  <si>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</si>
  <si>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</si>
  <si>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</si>
  <si>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</si>
  <si>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</si>
  <si>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</si>
  <si>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</si>
  <si>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</si>
  <si>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</si>
  <si>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</si>
  <si>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</si>
  <si>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</si>
  <si>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</si>
  <si>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</si>
  <si>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</si>
  <si>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</si>
  <si>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</si>
  <si>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</si>
  <si>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</si>
  <si>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</si>
  <si>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</si>
  <si>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</si>
  <si>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</si>
  <si>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</si>
  <si>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</si>
  <si>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</si>
  <si>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</si>
  <si>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</si>
  <si>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</si>
  <si>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</si>
  <si>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</si>
  <si>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</si>
  <si>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</si>
  <si>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</si>
  <si>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</si>
  <si>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</si>
  <si>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</si>
  <si>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</si>
  <si>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</si>
  <si>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</si>
  <si>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</si>
  <si>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</si>
  <si>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</si>
  <si>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</si>
  <si>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</si>
  <si>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</si>
  <si>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</si>
  <si>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</si>
  <si>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</si>
  <si>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</si>
  <si>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</si>
  <si>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</si>
  <si>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</si>
  <si>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</si>
  <si>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</si>
  <si>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</si>
  <si>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</si>
  <si>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</si>
  <si>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</si>
  <si>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</si>
  <si>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</si>
  <si>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</si>
  <si>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</si>
  <si>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</si>
  <si>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</si>
  <si>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</si>
  <si>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長崎県東彼杵町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</si>
  <si>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</si>
  <si>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</si>
  <si>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</si>
  <si>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</si>
  <si>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</si>
  <si>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</si>
  <si>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</si>
  <si>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</si>
  <si>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</si>
  <si>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</si>
  <si>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</si>
  <si>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</si>
  <si>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</si>
  <si>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</si>
  <si>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</si>
  <si>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</si>
  <si>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</si>
  <si>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</si>
  <si>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</si>
  <si>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</si>
  <si>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公共用地等取得造成事業特別会計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</si>
  <si>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</si>
  <si>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</si>
  <si>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</si>
  <si>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</si>
  <si>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</si>
  <si>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</si>
  <si>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</si>
  <si>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</si>
  <si>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</si>
  <si>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</si>
  <si>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</si>
  <si>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</si>
  <si>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</si>
  <si>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</si>
  <si>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</si>
  <si>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</si>
  <si>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</si>
  <si>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</si>
  <si>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</si>
  <si>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</si>
  <si>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</si>
  <si>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漁業集落排水事業特別会計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</si>
  <si>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</si>
  <si>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</si>
  <si>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</si>
  <si>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</si>
  <si>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</si>
  <si>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</si>
  <si>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</si>
  <si>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</si>
  <si>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</si>
  <si>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</si>
  <si>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</si>
  <si>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</si>
  <si>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</si>
  <si>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</si>
  <si>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</si>
  <si>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</si>
  <si>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</si>
  <si>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</si>
  <si>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</si>
  <si>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</si>
  <si>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</si>
  <si>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</si>
  <si>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</si>
  <si>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</si>
  <si>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</si>
  <si>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</si>
  <si>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</si>
  <si>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</si>
  <si>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</si>
  <si>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</si>
  <si>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</si>
  <si>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</si>
  <si>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</si>
  <si>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</si>
  <si>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</si>
  <si>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</si>
  <si>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</si>
  <si>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</si>
  <si>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</si>
  <si>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</si>
  <si>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</si>
  <si>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</si>
  <si>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</si>
  <si>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</si>
  <si>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</si>
  <si>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</si>
  <si>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</si>
  <si>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</si>
  <si>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</si>
  <si>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</si>
  <si>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</si>
  <si>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</si>
  <si>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</si>
  <si>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</si>
  <si>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</si>
  <si>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</si>
  <si>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</si>
  <si>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</si>
  <si>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</si>
  <si>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</si>
  <si>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</si>
  <si>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</si>
  <si>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</si>
  <si>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</si>
  <si>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</si>
  <si>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</si>
  <si>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</si>
  <si>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</si>
  <si>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</si>
  <si>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</si>
  <si>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</si>
  <si>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</si>
  <si>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</si>
  <si>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</si>
  <si>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</si>
  <si>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</si>
  <si>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</si>
  <si>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</si>
  <si>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</si>
  <si>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</si>
  <si>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</si>
  <si>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</si>
  <si>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</si>
  <si>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</si>
  <si>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</si>
  <si>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</si>
  <si>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</si>
  <si>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</si>
  <si>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</si>
  <si>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</si>
  <si>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</si>
  <si>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</si>
  <si>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</si>
  <si>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</si>
  <si>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</si>
  <si>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</si>
  <si>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</si>
  <si>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</si>
  <si>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</si>
  <si>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</si>
  <si>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</si>
  <si>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</si>
  <si>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</si>
  <si>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</si>
  <si>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</si>
  <si>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</si>
  <si>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</si>
  <si>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</si>
  <si>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</si>
  <si>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</si>
  <si>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</si>
  <si>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</si>
  <si>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</si>
  <si>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</si>
  <si>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</si>
  <si>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</si>
  <si>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</si>
  <si>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</si>
  <si>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</si>
  <si>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</si>
  <si>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</si>
  <si>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</si>
  <si>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</si>
  <si>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</si>
  <si>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</si>
  <si>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</si>
  <si>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</si>
  <si>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</si>
  <si>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</si>
  <si>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</si>
  <si>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</si>
  <si>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</si>
  <si>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</si>
  <si>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</si>
  <si>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</si>
  <si>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</si>
  <si>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</si>
  <si>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</si>
  <si>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</si>
  <si>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</si>
  <si>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</si>
  <si>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</si>
  <si>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</si>
  <si>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</si>
  <si>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</si>
  <si>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</si>
  <si>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</si>
  <si>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0.35</t>
  </si>
  <si>
    <t>水道事業会計</t>
  </si>
  <si>
    <t>一般会計</t>
  </si>
  <si>
    <t>公共下水道事業会計</t>
  </si>
  <si>
    <t>介護保険事業特別会計</t>
  </si>
  <si>
    <t>国民健康保険事業特別会計</t>
  </si>
  <si>
    <t>後期高齢者医療特別会計</t>
  </si>
  <si>
    <t>農業集落排水事業特別会計</t>
  </si>
  <si>
    <t>漁業集落排水事業特別会計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</si>
  <si>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</si>
  <si>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</si>
  <si>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</si>
  <si>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</si>
  <si>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</si>
  <si>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</si>
  <si>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</si>
  <si>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</si>
  <si>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ふるさと創生事業基金</t>
    <rPh sb="4" eb="8">
      <t>ソウセイジギョウ</t>
    </rPh>
    <rPh sb="8" eb="10">
      <t>キキン</t>
    </rPh>
    <phoneticPr fontId="5"/>
  </si>
  <si>
    <t>庁舎整備基金</t>
    <rPh sb="0" eb="2">
      <t>チョウシャ</t>
    </rPh>
    <rPh sb="2" eb="4">
      <t>セイビ</t>
    </rPh>
    <rPh sb="4" eb="6">
      <t>キキン</t>
    </rPh>
    <phoneticPr fontId="5"/>
  </si>
  <si>
    <t>教育文化施設整備基金</t>
    <rPh sb="0" eb="2">
      <t>キョウイク</t>
    </rPh>
    <rPh sb="2" eb="4">
      <t>ブンカ</t>
    </rPh>
    <rPh sb="4" eb="6">
      <t>シセツ</t>
    </rPh>
    <rPh sb="6" eb="8">
      <t>セイビ</t>
    </rPh>
    <rPh sb="8" eb="10">
      <t>キキン</t>
    </rPh>
    <phoneticPr fontId="5"/>
  </si>
  <si>
    <t>下水道事業基金</t>
    <rPh sb="0" eb="7">
      <t>ゲスイドウジギョウキキン</t>
    </rPh>
    <phoneticPr fontId="5"/>
  </si>
  <si>
    <t>地域福祉基金</t>
    <rPh sb="0" eb="6">
      <t>チイキフクシキキン</t>
    </rPh>
    <phoneticPr fontId="5"/>
  </si>
  <si>
    <t>-</t>
    <phoneticPr fontId="2"/>
  </si>
  <si>
    <t>長崎県林業公社</t>
    <phoneticPr fontId="2"/>
  </si>
  <si>
    <t>○</t>
    <phoneticPr fontId="2"/>
  </si>
  <si>
    <t>東彼地区保健福祉組合（一般会計）</t>
    <rPh sb="0" eb="1">
      <t>トウ</t>
    </rPh>
    <rPh sb="1" eb="2">
      <t>ヒ</t>
    </rPh>
    <rPh sb="2" eb="4">
      <t>チク</t>
    </rPh>
    <rPh sb="4" eb="6">
      <t>ホケン</t>
    </rPh>
    <rPh sb="6" eb="8">
      <t>フクシ</t>
    </rPh>
    <rPh sb="8" eb="10">
      <t>クミアイ</t>
    </rPh>
    <rPh sb="11" eb="13">
      <t>イッパン</t>
    </rPh>
    <rPh sb="13" eb="15">
      <t>カイケイ</t>
    </rPh>
    <phoneticPr fontId="2"/>
  </si>
  <si>
    <t>東彼地区保健福祉組合（介護サービス事業会計）</t>
    <rPh sb="0" eb="1">
      <t>トウ</t>
    </rPh>
    <rPh sb="1" eb="2">
      <t>ヒ</t>
    </rPh>
    <rPh sb="2" eb="4">
      <t>チク</t>
    </rPh>
    <rPh sb="4" eb="6">
      <t>ホケン</t>
    </rPh>
    <rPh sb="6" eb="8">
      <t>フクシ</t>
    </rPh>
    <rPh sb="8" eb="10">
      <t>クミアイ</t>
    </rPh>
    <rPh sb="11" eb="13">
      <t>カイゴ</t>
    </rPh>
    <rPh sb="17" eb="19">
      <t>ジギョウ</t>
    </rPh>
    <rPh sb="19" eb="21">
      <t>カイケイ</t>
    </rPh>
    <phoneticPr fontId="2"/>
  </si>
  <si>
    <t>長崎県後期高齢者広域連合（一般会計）</t>
    <rPh sb="0" eb="3">
      <t>ナガサキケン</t>
    </rPh>
    <rPh sb="3" eb="5">
      <t>コウキ</t>
    </rPh>
    <rPh sb="5" eb="8">
      <t>コウレイシャ</t>
    </rPh>
    <rPh sb="8" eb="10">
      <t>コウイキ</t>
    </rPh>
    <rPh sb="10" eb="12">
      <t>レンゴウ</t>
    </rPh>
    <rPh sb="13" eb="15">
      <t>イッパン</t>
    </rPh>
    <rPh sb="15" eb="17">
      <t>カイケイ</t>
    </rPh>
    <phoneticPr fontId="2"/>
  </si>
  <si>
    <t>長崎県後期高齢者広域連合（後期高齢者医療特別会計）</t>
    <rPh sb="0" eb="3">
      <t>ナガサキケン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</si>
  <si>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</si>
  <si>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長崎県市町村総合事務組合（市町村会館管理業務特別会計）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ギョウム</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</si>
  <si>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</si>
  <si>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</si>
  <si>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</si>
  <si>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</si>
  <si>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</si>
  <si>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</si>
  <si>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</si>
  <si>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29年度実施の福祉組合のごみ処理場建設影響によりH30は将来負担比率が上昇しているが、そこをピークに起債償還が進み、将来負担額の増に繋がる要因が少なく、毎年将来負担比率は減少している。R4とR3を比較すると、公共下水道事業において償還元金残高が89,216千円減少したことにより、公営企業債等繰入見込額が168,451千円減少、また福祉組合のごみ処理場建設に係る起債償還が進んだことによる借入額の減等の影響で将来負担率が減少傾向にある。今のところ複合化・集約化・廃止等の大きな事業が未実施のため、有形固定資産原価償却率では、各施設の老朽化が進んだ結果1.0ポイントの増となった。</t>
    <rPh sb="0" eb="2">
      <t>ヘイセイ</t>
    </rPh>
    <rPh sb="7" eb="9">
      <t>ネンド</t>
    </rPh>
    <rPh sb="9" eb="11">
      <t>ジッシ</t>
    </rPh>
    <rPh sb="12" eb="16">
      <t>フクシクミアイ</t>
    </rPh>
    <rPh sb="19" eb="22">
      <t>ショリジョウ</t>
    </rPh>
    <rPh sb="22" eb="24">
      <t>ケンセツ</t>
    </rPh>
    <rPh sb="24" eb="26">
      <t>エイキョウ</t>
    </rPh>
    <rPh sb="33" eb="39">
      <t>ショウライフタンヒリツ</t>
    </rPh>
    <rPh sb="40" eb="42">
      <t>ジョウショウ</t>
    </rPh>
    <rPh sb="55" eb="57">
      <t>キサイ</t>
    </rPh>
    <rPh sb="57" eb="59">
      <t>ショウカン</t>
    </rPh>
    <rPh sb="60" eb="61">
      <t>スス</t>
    </rPh>
    <rPh sb="63" eb="65">
      <t>ショウライ</t>
    </rPh>
    <rPh sb="65" eb="68">
      <t>フタンガク</t>
    </rPh>
    <rPh sb="69" eb="70">
      <t>ゾウ</t>
    </rPh>
    <rPh sb="71" eb="72">
      <t>ツナ</t>
    </rPh>
    <rPh sb="74" eb="76">
      <t>ヨウイン</t>
    </rPh>
    <rPh sb="77" eb="78">
      <t>スク</t>
    </rPh>
    <rPh sb="81" eb="83">
      <t>マイトシ</t>
    </rPh>
    <rPh sb="83" eb="89">
      <t>ショウライフタンヒリツ</t>
    </rPh>
    <rPh sb="90" eb="92">
      <t>ゲンショウ</t>
    </rPh>
    <rPh sb="186" eb="188">
      <t>キサイ</t>
    </rPh>
    <rPh sb="188" eb="190">
      <t>ショウカン</t>
    </rPh>
    <rPh sb="191" eb="192">
      <t>スス</t>
    </rPh>
    <rPh sb="199" eb="201">
      <t>カリイレ</t>
    </rPh>
    <rPh sb="201" eb="202">
      <t>ガク</t>
    </rPh>
    <rPh sb="223" eb="224">
      <t>イマ</t>
    </rPh>
    <rPh sb="228" eb="231">
      <t>フクゴウカ</t>
    </rPh>
    <rPh sb="232" eb="235">
      <t>シュウヤクカ</t>
    </rPh>
    <rPh sb="236" eb="239">
      <t>ハイシトウ</t>
    </rPh>
    <rPh sb="240" eb="241">
      <t>オオ</t>
    </rPh>
    <rPh sb="243" eb="245">
      <t>ジギョウ</t>
    </rPh>
    <rPh sb="246" eb="249">
      <t>ミジッシ</t>
    </rPh>
    <rPh sb="267" eb="268">
      <t>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</si>
  <si>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</si>
  <si>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</si>
  <si>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</si>
  <si>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</si>
  <si>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</si>
  <si>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</si>
  <si>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についてはH30以降減少傾向にあり、R04では元利償還金の減、普通交付税の増が影響し△0.7ポイントの8.8％となった。今後、福祉組合のごみ処理場建設にかかる償還金に関する負担金の増などが見込まれ、一般会計においては令和4年度から過疎対策事業債を多く借入れているため、数値の悪化が見込まれるものの、R03まで類似団体と比較して高い水準となっていたがR04は類似団体を下回った。これは、新発債の抑制に努め起債償還が進んできたためと考えられる。R04の将来負担比率については、公営企業債等繰入見込額や組合等負担見込額の減が影響し減少しているが、類似団体と比較すると高い水準である。要因としては、類似団体と比較し本町の基金残高が低いことが考えられるが、財政状況から基金の積み増しは厳しく、今後も積み増しは慎重に行っていく必要がある。</t>
    <rPh sb="0" eb="2">
      <t>ジツシツ</t>
    </rPh>
    <rPh sb="2" eb="6">
      <t>コウサイヒリツ</t>
    </rPh>
    <rPh sb="14" eb="16">
      <t>イコウ</t>
    </rPh>
    <rPh sb="114" eb="116">
      <t>レイワ</t>
    </rPh>
    <rPh sb="117" eb="119">
      <t>ネンド</t>
    </rPh>
    <rPh sb="121" eb="127">
      <t>カソタイサクジギョウ</t>
    </rPh>
    <rPh sb="127" eb="128">
      <t>サイ</t>
    </rPh>
    <rPh sb="129" eb="130">
      <t>オオ</t>
    </rPh>
    <rPh sb="131" eb="133">
      <t>カリイレ</t>
    </rPh>
    <rPh sb="140" eb="142">
      <t>スウチ</t>
    </rPh>
    <rPh sb="143" eb="145">
      <t>アッカ</t>
    </rPh>
    <rPh sb="146" eb="148">
      <t>ミコ</t>
    </rPh>
    <rPh sb="184" eb="188">
      <t>ルイジダンタイ</t>
    </rPh>
    <rPh sb="189" eb="191">
      <t>シタマワ</t>
    </rPh>
    <rPh sb="198" eb="201">
      <t>シンハツサイ</t>
    </rPh>
    <rPh sb="202" eb="204">
      <t>ヨクセイ</t>
    </rPh>
    <rPh sb="205" eb="206">
      <t>ツト</t>
    </rPh>
    <rPh sb="207" eb="209">
      <t>キサイ</t>
    </rPh>
    <rPh sb="212" eb="213">
      <t>スス</t>
    </rPh>
    <rPh sb="242" eb="246">
      <t>コウエイキギョウ</t>
    </rPh>
    <rPh sb="246" eb="247">
      <t>サイ</t>
    </rPh>
    <rPh sb="247" eb="248">
      <t>トウ</t>
    </rPh>
    <rPh sb="248" eb="250">
      <t>クリイレ</t>
    </rPh>
    <rPh sb="250" eb="253">
      <t>ミコミガク</t>
    </rPh>
    <rPh sb="254" eb="257">
      <t>クミアイトウ</t>
    </rPh>
    <rPh sb="257" eb="261">
      <t>フタンミコミ</t>
    </rPh>
    <rPh sb="261" eb="262">
      <t>ガク</t>
    </rPh>
    <rPh sb="263" eb="264">
      <t>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</si>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</sst>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3003D6-CD1E-4A2A-9F8A-E9A9E56EE82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196914</c:v>
                </c:pt>
                <c:pt idx="4">
                  <c:v>204757</c:v>
                </c:pt>
              </c:numCache>
            </c:numRef>
          </c:val>
          <c:smooth val="0"/>
          <c:extLst>
            <c:ext xmlns:c16="http://schemas.microsoft.com/office/drawing/2014/chart" uri="{C3380CC4-5D6E-409C-BE32-E72D297353CC}">
              <c16:uniqueId val="{00000000-C890-4B68-8600-8545E4A2FC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69565</c:v>
                </c:pt>
                <c:pt idx="1">
                  <c:v>54987</c:v>
                </c:pt>
                <c:pt idx="2">
                  <c:v>66816</c:v>
                </c:pt>
                <c:pt idx="3">
                  <c:v>111863</c:v>
                </c:pt>
                <c:pt idx="4">
                  <c:v>98502</c:v>
                </c:pt>
              </c:numCache>
            </c:numRef>
          </c:val>
          <c:smooth val="0"/>
          <c:extLst>
            <c:ext xmlns:c16="http://schemas.microsoft.com/office/drawing/2014/chart" uri="{C3380CC4-5D6E-409C-BE32-E72D297353CC}">
              <c16:uniqueId val="{00000001-C890-4B68-8600-8545E4A2FC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3.63</c:v>
                </c:pt>
                <c:pt idx="1">
                  <c:v>4.57</c:v>
                </c:pt>
                <c:pt idx="2">
                  <c:v>4.7</c:v>
                </c:pt>
                <c:pt idx="3">
                  <c:v>4</c:v>
                </c:pt>
                <c:pt idx="4">
                  <c:v>6.64</c:v>
                </c:pt>
              </c:numCache>
            </c:numRef>
          </c:val>
          <c:extLst>
            <c:ext xmlns:c16="http://schemas.microsoft.com/office/drawing/2014/chart" uri="{C3380CC4-5D6E-409C-BE32-E72D297353CC}">
              <c16:uniqueId val="{00000000-9FD7-4DE4-8547-E7C1E8A5DE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15.79</c:v>
                </c:pt>
                <c:pt idx="1">
                  <c:v>15.74</c:v>
                </c:pt>
                <c:pt idx="2">
                  <c:v>15.16</c:v>
                </c:pt>
                <c:pt idx="3">
                  <c:v>14.2</c:v>
                </c:pt>
                <c:pt idx="4">
                  <c:v>14.53</c:v>
                </c:pt>
              </c:numCache>
            </c:numRef>
          </c:val>
          <c:extLst>
            <c:ext xmlns:c16="http://schemas.microsoft.com/office/drawing/2014/chart" uri="{C3380CC4-5D6E-409C-BE32-E72D297353CC}">
              <c16:uniqueId val="{00000001-9FD7-4DE4-8547-E7C1E8A5DE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0.71</c:v>
                </c:pt>
                <c:pt idx="1">
                  <c:v>1.1200000000000001</c:v>
                </c:pt>
                <c:pt idx="2">
                  <c:v>0.34</c:v>
                </c:pt>
                <c:pt idx="3">
                  <c:v>-0.35</c:v>
                </c:pt>
                <c:pt idx="4">
                  <c:v>2.58</c:v>
                </c:pt>
              </c:numCache>
            </c:numRef>
          </c:val>
          <c:smooth val="0"/>
          <c:extLst>
            <c:ext xmlns:c16="http://schemas.microsoft.com/office/drawing/2014/chart" uri="{C3380CC4-5D6E-409C-BE32-E72D297353CC}">
              <c16:uniqueId val="{00000002-9FD7-4DE4-8547-E7C1E8A5DE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7.0000000000000007E-2</c:v>
                </c:pt>
                <c:pt idx="2">
                  <c:v>#N/A</c:v>
                </c:pt>
                <c:pt idx="3">
                  <c:v>2.85</c:v>
                </c:pt>
                <c:pt idx="4">
                  <c:v>#N/A</c:v>
                </c:pt>
                <c:pt idx="5">
                  <c:v>0.01</c:v>
                </c:pt>
                <c:pt idx="6">
                  <c:v>#N/A</c:v>
                </c:pt>
                <c:pt idx="7">
                  <c:v>0</c:v>
                </c:pt>
                <c:pt idx="8">
                  <c:v>#N/A</c:v>
                </c:pt>
                <c:pt idx="9">
                  <c:v>0</c:v>
                </c:pt>
              </c:numCache>
            </c:numRef>
          </c:val>
          <c:extLst>
            <c:ext xmlns:c16="http://schemas.microsoft.com/office/drawing/2014/chart" uri="{C3380CC4-5D6E-409C-BE32-E72D297353CC}">
              <c16:uniqueId val="{00000000-7D89-4B54-8626-1D8344EB3A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89-4B54-8626-1D8344EB3A8B}"/>
            </c:ext>
          </c:extLst>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2-7D89-4B54-8626-1D8344EB3A8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0.05</c:v>
                </c:pt>
                <c:pt idx="8">
                  <c:v>#N/A</c:v>
                </c:pt>
                <c:pt idx="9">
                  <c:v>0.03</c:v>
                </c:pt>
              </c:numCache>
            </c:numRef>
          </c:val>
          <c:extLst>
            <c:ext xmlns:c16="http://schemas.microsoft.com/office/drawing/2014/chart" uri="{C3380CC4-5D6E-409C-BE32-E72D297353CC}">
              <c16:uniqueId val="{00000003-7D89-4B54-8626-1D8344EB3A8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0.05</c:v>
                </c:pt>
                <c:pt idx="4">
                  <c:v>#N/A</c:v>
                </c:pt>
                <c:pt idx="5">
                  <c:v>0.04</c:v>
                </c:pt>
                <c:pt idx="6">
                  <c:v>#N/A</c:v>
                </c:pt>
                <c:pt idx="7">
                  <c:v>0.05</c:v>
                </c:pt>
                <c:pt idx="8">
                  <c:v>#N/A</c:v>
                </c:pt>
                <c:pt idx="9">
                  <c:v>0.05</c:v>
                </c:pt>
              </c:numCache>
            </c:numRef>
          </c:val>
          <c:extLst>
            <c:ext xmlns:c16="http://schemas.microsoft.com/office/drawing/2014/chart" uri="{C3380CC4-5D6E-409C-BE32-E72D297353CC}">
              <c16:uniqueId val="{00000004-7D89-4B54-8626-1D8344EB3A8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1.1599999999999999</c:v>
                </c:pt>
                <c:pt idx="2">
                  <c:v>#N/A</c:v>
                </c:pt>
                <c:pt idx="3">
                  <c:v>0.84</c:v>
                </c:pt>
                <c:pt idx="4">
                  <c:v>#N/A</c:v>
                </c:pt>
                <c:pt idx="5">
                  <c:v>1.1599999999999999</c:v>
                </c:pt>
                <c:pt idx="6">
                  <c:v>#N/A</c:v>
                </c:pt>
                <c:pt idx="7">
                  <c:v>0.57999999999999996</c:v>
                </c:pt>
                <c:pt idx="8">
                  <c:v>#N/A</c:v>
                </c:pt>
                <c:pt idx="9">
                  <c:v>1.02</c:v>
                </c:pt>
              </c:numCache>
            </c:numRef>
          </c:val>
          <c:extLst>
            <c:ext xmlns:c16="http://schemas.microsoft.com/office/drawing/2014/chart" uri="{C3380CC4-5D6E-409C-BE32-E72D297353CC}">
              <c16:uniqueId val="{00000005-7D89-4B54-8626-1D8344EB3A8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0.83</c:v>
                </c:pt>
                <c:pt idx="2">
                  <c:v>#N/A</c:v>
                </c:pt>
                <c:pt idx="3">
                  <c:v>0.14000000000000001</c:v>
                </c:pt>
                <c:pt idx="4">
                  <c:v>#N/A</c:v>
                </c:pt>
                <c:pt idx="5">
                  <c:v>0.28000000000000003</c:v>
                </c:pt>
                <c:pt idx="6">
                  <c:v>#N/A</c:v>
                </c:pt>
                <c:pt idx="7">
                  <c:v>0.5</c:v>
                </c:pt>
                <c:pt idx="8">
                  <c:v>#N/A</c:v>
                </c:pt>
                <c:pt idx="9">
                  <c:v>1.26</c:v>
                </c:pt>
              </c:numCache>
            </c:numRef>
          </c:val>
          <c:extLst>
            <c:ext xmlns:c16="http://schemas.microsoft.com/office/drawing/2014/chart" uri="{C3380CC4-5D6E-409C-BE32-E72D297353CC}">
              <c16:uniqueId val="{00000006-7D89-4B54-8626-1D8344EB3A8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1.08</c:v>
                </c:pt>
                <c:pt idx="6">
                  <c:v>#N/A</c:v>
                </c:pt>
                <c:pt idx="7">
                  <c:v>1.85</c:v>
                </c:pt>
                <c:pt idx="8">
                  <c:v>#N/A</c:v>
                </c:pt>
                <c:pt idx="9">
                  <c:v>2.57</c:v>
                </c:pt>
              </c:numCache>
            </c:numRef>
          </c:val>
          <c:extLst>
            <c:ext xmlns:c16="http://schemas.microsoft.com/office/drawing/2014/chart" uri="{C3380CC4-5D6E-409C-BE32-E72D297353CC}">
              <c16:uniqueId val="{00000007-7D89-4B54-8626-1D8344EB3A8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3.62</c:v>
                </c:pt>
                <c:pt idx="2">
                  <c:v>#N/A</c:v>
                </c:pt>
                <c:pt idx="3">
                  <c:v>4.5599999999999996</c:v>
                </c:pt>
                <c:pt idx="4">
                  <c:v>#N/A</c:v>
                </c:pt>
                <c:pt idx="5">
                  <c:v>4.68</c:v>
                </c:pt>
                <c:pt idx="6">
                  <c:v>#N/A</c:v>
                </c:pt>
                <c:pt idx="7">
                  <c:v>3.98</c:v>
                </c:pt>
                <c:pt idx="8">
                  <c:v>#N/A</c:v>
                </c:pt>
                <c:pt idx="9">
                  <c:v>6.63</c:v>
                </c:pt>
              </c:numCache>
            </c:numRef>
          </c:val>
          <c:extLst>
            <c:ext xmlns:c16="http://schemas.microsoft.com/office/drawing/2014/chart" uri="{C3380CC4-5D6E-409C-BE32-E72D297353CC}">
              <c16:uniqueId val="{00000008-7D89-4B54-8626-1D8344EB3A8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4.9400000000000004</c:v>
                </c:pt>
                <c:pt idx="2">
                  <c:v>#N/A</c:v>
                </c:pt>
                <c:pt idx="3">
                  <c:v>4.3600000000000003</c:v>
                </c:pt>
                <c:pt idx="4">
                  <c:v>#N/A</c:v>
                </c:pt>
                <c:pt idx="5">
                  <c:v>8.67</c:v>
                </c:pt>
                <c:pt idx="6">
                  <c:v>#N/A</c:v>
                </c:pt>
                <c:pt idx="7">
                  <c:v>9.02</c:v>
                </c:pt>
                <c:pt idx="8">
                  <c:v>#N/A</c:v>
                </c:pt>
                <c:pt idx="9">
                  <c:v>10.39</c:v>
                </c:pt>
              </c:numCache>
            </c:numRef>
          </c:val>
          <c:extLst>
            <c:ext xmlns:c16="http://schemas.microsoft.com/office/drawing/2014/chart" uri="{C3380CC4-5D6E-409C-BE32-E72D297353CC}">
              <c16:uniqueId val="{00000009-7D89-4B54-8626-1D8344EB3A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478</c:v>
                </c:pt>
                <c:pt idx="5">
                  <c:v>482</c:v>
                </c:pt>
                <c:pt idx="8">
                  <c:v>450</c:v>
                </c:pt>
                <c:pt idx="11">
                  <c:v>423</c:v>
                </c:pt>
                <c:pt idx="14">
                  <c:v>417</c:v>
                </c:pt>
              </c:numCache>
            </c:numRef>
          </c:val>
          <c:extLst>
            <c:ext xmlns:c16="http://schemas.microsoft.com/office/drawing/2014/chart" uri="{C3380CC4-5D6E-409C-BE32-E72D297353CC}">
              <c16:uniqueId val="{00000000-97E5-4712-A7A3-83FB470C61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E5-4712-A7A3-83FB470C61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7E5-4712-A7A3-83FB470C61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9</c:v>
                </c:pt>
                <c:pt idx="6">
                  <c:v>0</c:v>
                </c:pt>
                <c:pt idx="9">
                  <c:v>0</c:v>
                </c:pt>
                <c:pt idx="12">
                  <c:v>0</c:v>
                </c:pt>
              </c:numCache>
            </c:numRef>
          </c:val>
          <c:extLst>
            <c:ext xmlns:c16="http://schemas.microsoft.com/office/drawing/2014/chart" uri="{C3380CC4-5D6E-409C-BE32-E72D297353CC}">
              <c16:uniqueId val="{00000003-97E5-4712-A7A3-83FB470C61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167</c:v>
                </c:pt>
                <c:pt idx="3">
                  <c:v>169</c:v>
                </c:pt>
                <c:pt idx="6">
                  <c:v>175</c:v>
                </c:pt>
                <c:pt idx="9">
                  <c:v>169</c:v>
                </c:pt>
                <c:pt idx="12">
                  <c:v>155</c:v>
                </c:pt>
              </c:numCache>
            </c:numRef>
          </c:val>
          <c:extLst>
            <c:ext xmlns:c16="http://schemas.microsoft.com/office/drawing/2014/chart" uri="{C3380CC4-5D6E-409C-BE32-E72D297353CC}">
              <c16:uniqueId val="{00000004-97E5-4712-A7A3-83FB470C61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E5-4712-A7A3-83FB470C61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E5-4712-A7A3-83FB470C61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595</c:v>
                </c:pt>
                <c:pt idx="3">
                  <c:v>565</c:v>
                </c:pt>
                <c:pt idx="6">
                  <c:v>526</c:v>
                </c:pt>
                <c:pt idx="9">
                  <c:v>513</c:v>
                </c:pt>
                <c:pt idx="12">
                  <c:v>488</c:v>
                </c:pt>
              </c:numCache>
            </c:numRef>
          </c:val>
          <c:extLst>
            <c:ext xmlns:c16="http://schemas.microsoft.com/office/drawing/2014/chart" uri="{C3380CC4-5D6E-409C-BE32-E72D297353CC}">
              <c16:uniqueId val="{00000007-97E5-4712-A7A3-83FB470C61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284</c:v>
                </c:pt>
                <c:pt idx="2">
                  <c:v>#N/A</c:v>
                </c:pt>
                <c:pt idx="3">
                  <c:v>#N/A</c:v>
                </c:pt>
                <c:pt idx="4">
                  <c:v>261</c:v>
                </c:pt>
                <c:pt idx="5">
                  <c:v>#N/A</c:v>
                </c:pt>
                <c:pt idx="6">
                  <c:v>#N/A</c:v>
                </c:pt>
                <c:pt idx="7">
                  <c:v>251</c:v>
                </c:pt>
                <c:pt idx="8">
                  <c:v>#N/A</c:v>
                </c:pt>
                <c:pt idx="9">
                  <c:v>#N/A</c:v>
                </c:pt>
                <c:pt idx="10">
                  <c:v>259</c:v>
                </c:pt>
                <c:pt idx="11">
                  <c:v>#N/A</c:v>
                </c:pt>
                <c:pt idx="12">
                  <c:v>#N/A</c:v>
                </c:pt>
                <c:pt idx="13">
                  <c:v>226</c:v>
                </c:pt>
                <c:pt idx="14">
                  <c:v>#N/A</c:v>
                </c:pt>
              </c:numCache>
            </c:numRef>
          </c:val>
          <c:smooth val="0"/>
          <c:extLst>
            <c:ext xmlns:c16="http://schemas.microsoft.com/office/drawing/2014/chart" uri="{C3380CC4-5D6E-409C-BE32-E72D297353CC}">
              <c16:uniqueId val="{00000008-97E5-4712-A7A3-83FB470C61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4924</c:v>
                </c:pt>
                <c:pt idx="5">
                  <c:v>4705</c:v>
                </c:pt>
                <c:pt idx="8">
                  <c:v>4512</c:v>
                </c:pt>
                <c:pt idx="11">
                  <c:v>4339</c:v>
                </c:pt>
                <c:pt idx="14">
                  <c:v>4225</c:v>
                </c:pt>
              </c:numCache>
            </c:numRef>
          </c:val>
          <c:extLst>
            <c:ext xmlns:c16="http://schemas.microsoft.com/office/drawing/2014/chart" uri="{C3380CC4-5D6E-409C-BE32-E72D297353CC}">
              <c16:uniqueId val="{00000000-DFE3-46AF-BB8C-4E2A3A7B1C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85</c:v>
                </c:pt>
                <c:pt idx="5">
                  <c:v>65</c:v>
                </c:pt>
                <c:pt idx="8">
                  <c:v>48</c:v>
                </c:pt>
                <c:pt idx="11">
                  <c:v>36</c:v>
                </c:pt>
                <c:pt idx="14">
                  <c:v>42</c:v>
                </c:pt>
              </c:numCache>
            </c:numRef>
          </c:val>
          <c:extLst>
            <c:ext xmlns:c16="http://schemas.microsoft.com/office/drawing/2014/chart" uri="{C3380CC4-5D6E-409C-BE32-E72D297353CC}">
              <c16:uniqueId val="{00000001-DFE3-46AF-BB8C-4E2A3A7B1C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2259</c:v>
                </c:pt>
                <c:pt idx="5">
                  <c:v>2428</c:v>
                </c:pt>
                <c:pt idx="8">
                  <c:v>2397</c:v>
                </c:pt>
                <c:pt idx="11">
                  <c:v>2602</c:v>
                </c:pt>
                <c:pt idx="14">
                  <c:v>2741</c:v>
                </c:pt>
              </c:numCache>
            </c:numRef>
          </c:val>
          <c:extLst>
            <c:ext xmlns:c16="http://schemas.microsoft.com/office/drawing/2014/chart" uri="{C3380CC4-5D6E-409C-BE32-E72D297353CC}">
              <c16:uniqueId val="{00000002-DFE3-46AF-BB8C-4E2A3A7B1C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E3-46AF-BB8C-4E2A3A7B1C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E3-46AF-BB8C-4E2A3A7B1C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2</c:v>
                </c:pt>
                <c:pt idx="6">
                  <c:v>12</c:v>
                </c:pt>
                <c:pt idx="9">
                  <c:v>2</c:v>
                </c:pt>
                <c:pt idx="12">
                  <c:v>2</c:v>
                </c:pt>
              </c:numCache>
            </c:numRef>
          </c:val>
          <c:extLst>
            <c:ext xmlns:c16="http://schemas.microsoft.com/office/drawing/2014/chart" uri="{C3380CC4-5D6E-409C-BE32-E72D297353CC}">
              <c16:uniqueId val="{00000005-DFE3-46AF-BB8C-4E2A3A7B1C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717</c:v>
                </c:pt>
                <c:pt idx="3">
                  <c:v>685</c:v>
                </c:pt>
                <c:pt idx="6">
                  <c:v>636</c:v>
                </c:pt>
                <c:pt idx="9">
                  <c:v>652</c:v>
                </c:pt>
                <c:pt idx="12">
                  <c:v>659</c:v>
                </c:pt>
              </c:numCache>
            </c:numRef>
          </c:val>
          <c:extLst>
            <c:ext xmlns:c16="http://schemas.microsoft.com/office/drawing/2014/chart" uri="{C3380CC4-5D6E-409C-BE32-E72D297353CC}">
              <c16:uniqueId val="{00000006-DFE3-46AF-BB8C-4E2A3A7B1C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1152</c:v>
                </c:pt>
                <c:pt idx="3">
                  <c:v>1131</c:v>
                </c:pt>
                <c:pt idx="6">
                  <c:v>1106</c:v>
                </c:pt>
                <c:pt idx="9">
                  <c:v>1008</c:v>
                </c:pt>
                <c:pt idx="12">
                  <c:v>908</c:v>
                </c:pt>
              </c:numCache>
            </c:numRef>
          </c:val>
          <c:extLst>
            <c:ext xmlns:c16="http://schemas.microsoft.com/office/drawing/2014/chart" uri="{C3380CC4-5D6E-409C-BE32-E72D297353CC}">
              <c16:uniqueId val="{00000007-DFE3-46AF-BB8C-4E2A3A7B1C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3043</c:v>
                </c:pt>
                <c:pt idx="3">
                  <c:v>3054</c:v>
                </c:pt>
                <c:pt idx="6">
                  <c:v>2893</c:v>
                </c:pt>
                <c:pt idx="9">
                  <c:v>2920</c:v>
                </c:pt>
                <c:pt idx="12">
                  <c:v>2587</c:v>
                </c:pt>
              </c:numCache>
            </c:numRef>
          </c:val>
          <c:extLst>
            <c:ext xmlns:c16="http://schemas.microsoft.com/office/drawing/2014/chart" uri="{C3380CC4-5D6E-409C-BE32-E72D297353CC}">
              <c16:uniqueId val="{00000008-DFE3-46AF-BB8C-4E2A3A7B1C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E3-46AF-BB8C-4E2A3A7B1C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4551</c:v>
                </c:pt>
                <c:pt idx="3">
                  <c:v>4275</c:v>
                </c:pt>
                <c:pt idx="6">
                  <c:v>3974</c:v>
                </c:pt>
                <c:pt idx="9">
                  <c:v>3819</c:v>
                </c:pt>
                <c:pt idx="12">
                  <c:v>3898</c:v>
                </c:pt>
              </c:numCache>
            </c:numRef>
          </c:val>
          <c:extLst>
            <c:ext xmlns:c16="http://schemas.microsoft.com/office/drawing/2014/chart" uri="{C3380CC4-5D6E-409C-BE32-E72D297353CC}">
              <c16:uniqueId val="{0000000A-DFE3-46AF-BB8C-4E2A3A7B1C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2195</c:v>
                </c:pt>
                <c:pt idx="2">
                  <c:v>#N/A</c:v>
                </c:pt>
                <c:pt idx="3">
                  <c:v>#N/A</c:v>
                </c:pt>
                <c:pt idx="4">
                  <c:v>1949</c:v>
                </c:pt>
                <c:pt idx="5">
                  <c:v>#N/A</c:v>
                </c:pt>
                <c:pt idx="6">
                  <c:v>#N/A</c:v>
                </c:pt>
                <c:pt idx="7">
                  <c:v>1664</c:v>
                </c:pt>
                <c:pt idx="8">
                  <c:v>#N/A</c:v>
                </c:pt>
                <c:pt idx="9">
                  <c:v>#N/A</c:v>
                </c:pt>
                <c:pt idx="10">
                  <c:v>1424</c:v>
                </c:pt>
                <c:pt idx="11">
                  <c:v>#N/A</c:v>
                </c:pt>
                <c:pt idx="12">
                  <c:v>#N/A</c:v>
                </c:pt>
                <c:pt idx="13">
                  <c:v>1045</c:v>
                </c:pt>
                <c:pt idx="14">
                  <c:v>#N/A</c:v>
                </c:pt>
              </c:numCache>
            </c:numRef>
          </c:val>
          <c:smooth val="0"/>
          <c:extLst>
            <c:ext xmlns:c16="http://schemas.microsoft.com/office/drawing/2014/chart" uri="{C3380CC4-5D6E-409C-BE32-E72D297353CC}">
              <c16:uniqueId val="{0000000B-DFE3-46AF-BB8C-4E2A3A7B1C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466</c:v>
                </c:pt>
                <c:pt idx="1">
                  <c:v>467</c:v>
                </c:pt>
                <c:pt idx="2">
                  <c:v>468</c:v>
                </c:pt>
              </c:numCache>
            </c:numRef>
          </c:val>
          <c:extLst>
            <c:ext xmlns:c16="http://schemas.microsoft.com/office/drawing/2014/chart" uri="{C3380CC4-5D6E-409C-BE32-E72D297353CC}">
              <c16:uniqueId val="{00000000-6BE2-4A0C-BC87-34FE4AC92F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196</c:v>
                </c:pt>
                <c:pt idx="1">
                  <c:v>196</c:v>
                </c:pt>
                <c:pt idx="2">
                  <c:v>216</c:v>
                </c:pt>
              </c:numCache>
            </c:numRef>
          </c:val>
          <c:extLst>
            <c:ext xmlns:c16="http://schemas.microsoft.com/office/drawing/2014/chart" uri="{C3380CC4-5D6E-409C-BE32-E72D297353CC}">
              <c16:uniqueId val="{00000001-6BE2-4A0C-BC87-34FE4AC92F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1152</c:v>
                </c:pt>
                <c:pt idx="1">
                  <c:v>1340</c:v>
                </c:pt>
                <c:pt idx="2">
                  <c:v>1483</c:v>
                </c:pt>
              </c:numCache>
            </c:numRef>
          </c:val>
          <c:extLst>
            <c:ext xmlns:c16="http://schemas.microsoft.com/office/drawing/2014/chart" uri="{C3380CC4-5D6E-409C-BE32-E72D297353CC}">
              <c16:uniqueId val="{00000002-6BE2-4A0C-BC87-34FE4AC92F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{41F488E8-9981-4E85-AACF-CC461E7226AC}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0D1-4C0D-96F1-7A5398DA01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{0A65C1D2-8677-479C-87D9-1685ADC1E0DF}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D1-4C0D-96F1-7A5398DA01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{08F7E50C-4D0E-49AC-BC08-ABEB0CB8CBEC}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D1-4C0D-96F1-7A5398DA01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{DEC44E97-5449-435A-B67F-9A2034520AA3}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D1-4C0D-96F1-7A5398DA01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{AC1FC64F-C3F4-4D53-B268-6873B916B05F}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D1-4C0D-96F1-7A5398DA019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{B99B45E7-FD01-407F-AEA9-246390A810C7}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0D1-4C0D-96F1-7A5398DA019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{41D253DA-51B1-4D06-AF98-04DB12209CA2}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0D1-4C0D-96F1-7A5398DA019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{35FB16AF-8EB0-4926-B880-4FF12BE86C97}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0D1-4C0D-96F1-7A5398DA019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{621C6179-3002-4809-A0EC-914B83FA8E38}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0D1-4C0D-96F1-7A5398DA01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57</c:v>
                </c:pt>
                <c:pt idx="16">
                  <c:v>58.5</c:v>
                </c:pt>
                <c:pt idx="24">
                  <c:v>59.5</c:v>
                </c:pt>
                <c:pt idx="32">
                  <c:v>60.5</c:v>
                </c:pt>
              </c:numCache>
            </c:numRef>
          </c:xVal>
          <c:yVal>
            <c:numRef>
              <c:f>公会計指標分析・財政指標組合せ分析表!$BP$51:$DC$51</c:f>
              <c:numCache>
                <c:formatCode>#,##0.0;"▲ "#,##0.0</c:formatCode>
                <c:ptCount val="40"/>
                <c:pt idx="0">
                  <c:v>89.2</c:v>
                </c:pt>
                <c:pt idx="8">
                  <c:v>78.2</c:v>
                </c:pt>
                <c:pt idx="16">
                  <c:v>63</c:v>
                </c:pt>
                <c:pt idx="24">
                  <c:v>49.4</c:v>
                </c:pt>
                <c:pt idx="32">
                  <c:v>37.1</c:v>
                </c:pt>
              </c:numCache>
            </c:numRef>
          </c:yVal>
          <c:smooth val="0"/>
          <c:extLst>
            <c:ext xmlns:c16="http://schemas.microsoft.com/office/drawing/2014/chart" uri="{C3380CC4-5D6E-409C-BE32-E72D297353CC}">
              <c16:uniqueId val="{00000009-50D1-4C0D-96F1-7A5398DA01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{CA12D457-80EE-4A6C-A796-CA9EF060F0A3}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0D1-4C0D-96F1-7A5398DA01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{46DEF7B2-A356-45C0-91B0-4AF9F3A0B5B0}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D1-4C0D-96F1-7A5398DA01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{B941D63F-BB45-476A-B57B-210CC48ADD0E}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D1-4C0D-96F1-7A5398DA01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{92268B52-AA7B-4151-BF3B-EB4B679EFB92}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D1-4C0D-96F1-7A5398DA01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{81AB8E18-9D34-4A84-ACC2-C3000E6B0B72}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D1-4C0D-96F1-7A5398DA019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{DD8B3964-D846-4B6F-95CD-585D8F5F37DB}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0D1-4C0D-96F1-7A5398DA019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{319BA86C-24CC-41E6-96C7-F7453F774528}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0D1-4C0D-96F1-7A5398DA019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{9CBFDF17-82FB-4AFF-BEF0-A50EA4F96635}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0D1-4C0D-96F1-7A5398DA019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{2867C3DB-B125-465A-98C1-280AE8B41E6E}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0D1-4C0D-96F1-7A5398DA01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D1-4C0D-96F1-7A5398DA019B}"/>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{8910EA41-8D6A-4E01-9DB3-17D43F16B4DE}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CA8-4E28-A222-36246D3FBA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{9930A431-A692-4927-A40F-E0B9C13486CA}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A8-4E28-A222-36246D3FBA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{BDEBD699-54A5-487E-8055-03E0B831F32D}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A8-4E28-A222-36246D3FBA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{FE36EBB7-9DF9-4B4C-AC02-0842CEF3D0F1}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A8-4E28-A222-36246D3FBA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{E4B423F0-5A8B-40ED-BE8F-E7D095CF8390}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A8-4E28-A222-36246D3FBA1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{6E925669-1F29-406A-81D2-17CC6E9C68D3}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CA8-4E28-A222-36246D3FBA1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{0A4A8860-D9D5-4561-9086-3ECD0039BA0B}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CA8-4E28-A222-36246D3FBA1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{9CD4A0C8-EE2E-4BAF-A9E2-86A020AF8FE4}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CA8-4E28-A222-36246D3FBA1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{E3FC9E36-8FF2-473A-B72C-7176773BC2C9}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CA8-4E28-A222-36246D3FBA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12</c:v>
                </c:pt>
                <c:pt idx="16">
                  <c:v>10.4</c:v>
                </c:pt>
                <c:pt idx="24">
                  <c:v>9.5</c:v>
                </c:pt>
                <c:pt idx="32">
                  <c:v>8.8000000000000007</c:v>
                </c:pt>
              </c:numCache>
            </c:numRef>
          </c:xVal>
          <c:yVal>
            <c:numRef>
              <c:f>公会計指標分析・財政指標組合せ分析表!$BP$73:$DC$73</c:f>
              <c:numCache>
                <c:formatCode>#,##0.0;"▲ "#,##0.0</c:formatCode>
                <c:ptCount val="40"/>
                <c:pt idx="0">
                  <c:v>89.2</c:v>
                </c:pt>
                <c:pt idx="8">
                  <c:v>78.2</c:v>
                </c:pt>
                <c:pt idx="16">
                  <c:v>63</c:v>
                </c:pt>
                <c:pt idx="24">
                  <c:v>49.4</c:v>
                </c:pt>
                <c:pt idx="32">
                  <c:v>37.1</c:v>
                </c:pt>
              </c:numCache>
            </c:numRef>
          </c:yVal>
          <c:smooth val="0"/>
          <c:extLst>
            <c:ext xmlns:c16="http://schemas.microsoft.com/office/drawing/2014/chart" uri="{C3380CC4-5D6E-409C-BE32-E72D297353CC}">
              <c16:uniqueId val="{00000009-ACA8-4E28-A222-36246D3FBA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{A39E1CE1-CE82-4D6F-8B17-85E38EF607B9}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CA8-4E28-A222-36246D3FBA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{6F488103-8E08-4559-A27A-6901360B9960}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A8-4E28-A222-36246D3FBA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{5D6B8F7F-89DB-4316-956A-8D928ED3CBD8}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A8-4E28-A222-36246D3FBA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{044EFBA1-2727-4CD3-91DF-19C0F37DD0C2}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A8-4E28-A222-36246D3FBA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{F547CFAD-E5D3-4AF0-8312-9728F60462D0}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A8-4E28-A222-36246D3FBA1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{877956A3-AD0F-4B9B-ACDE-35F7A4B30C74}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CA8-4E28-A222-36246D3FBA1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{7D3371AA-AD30-4975-A19A-0BB1C213A55C}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CA8-4E28-A222-36246D3FBA1B}"/>
                </c:ext>
              </c:extLst>
            </c:dLbl>
            <c:dLbl>
              <c:idx val="24"/>
              <c:layout>
                <c:manualLayout>
                  <c:x val="-2.8829840147400729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{E22A0875-F86E-4D95-9C95-5A5D4944A9A0}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CA8-4E28-A222-36246D3FBA1B}"/>
                </c:ext>
              </c:extLst>
            </c:dLbl>
            <c:dLbl>
              <c:idx val="32"/>
              <c:layout>
                <c:manualLayout>
                  <c:x val="-3.4310845302750435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{FAA7E0B5-59AA-4582-8769-78EAB7F6FE2A}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CA8-4E28-A222-36246D3FBA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CA8-4E28-A222-36246D3FBA1B}"/>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年度をピークに年々減少しているが、</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長寿命化事業や公共施設等の老朽化等による更新事業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公共下水道事業会計の準元利償還金は高い水準で推移している。また、水道会計における更新事業に係る準元利償還金の増や、福祉組合のごみ処理施設更新に係る起債の償還開始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今後準元利償還金は増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額する可能性がある。さらに過疎対策事業債の借入増加による元利償還金の増額も見込まれる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。同時に算入公債費も順次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増額するが、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実質公債費比率は徐々に高くなる見込みであ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、繰上償還の実施や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余分な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新発債の抑制に努めていく。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を占めている一般会計の地方債残高は、新発債の抑制と繰上償還の実施により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着実に減少して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過疎対策事業債借入の増大により、今後増加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していくことが見込まれる。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を占めている公営企業債等繰入見込額は、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年度は減少しているが、管路整備事業が終了した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公共下水道事業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施設設備更新事業が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はじまり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、自主財源に乏しいこともあり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、将来負担額の増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要因となる見込みである。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充当可能財源については、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基金積み立て増により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充当可能基金が増額している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今後、将来負担比率増となりそうな要因が見込まれるため、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計画的な事業実施により全体として大きく将来負担比率が増とならないよう配慮していく必要がある。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長崎県東彼杵町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浄化槽設置整備事業補助金や浄化槽維持管理補助金の財源として下水道事業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基金を活用したことにより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万円減となったが、ふるさと創生事業基金に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万円積み立てたことや、決算状況により庁舎整備基金に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ができた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、新たに過疎地域持続的発展特別事業基金を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立てることになり、基金全体で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長期的には、学校施設や公共施設の老朽化に伴う改修事業等の財源として充当していくことで減少傾向になる。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ふるさと創生事業基金：自然保護、スポーツ・保健活動、学習・文化活動、景観保全、歴史・伝統文化の保存、地域産業の育成等まちづくり推進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庁舎整備基金：庁舎の改修、新庁舎建設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教育文化施設整備基金：教育・文化・スポーツ・レクリエーション等の施設の整備、振興</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ふるさと創生事業基金：やすらぎの里遊具設置工事や、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持家奨励補助金や空き家活用促進奨励金、出産祝い金や育児報償金等まちづくり事業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万円を充当したが、ふるさと納税分を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庁舎整備基金：庁舎屋上キュービクル工事や、庁舎新館防水工事等の庁舎整備事業に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万円を充当したが、庁舎建て替えに向け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教育文化施設整備基金：新港グラウンド駐車場拡張工事や、校舎内部アスベスト庁舎業務委託料等の教育文化施設整備事業に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ふるさと創生事業基金：まちづくり事業推進のため積み立てを行っていく。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庁舎整備基金：庁舎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建て替え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が検討されているため、可能な限り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億円程度の積み立てを行っていく。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教育文化施設整備基金：老朽化している学校施設・文化施設・給食センター等の改修事業等に備え積み立てを行っていく。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下水道事業基金：下水道事業、浄化槽設置及び維持管理補助事業を継続実施していくため、積み立てを行っていく。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厳しい財政状況であるため、積み立て額は決算見込みによりその都度判断していく。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利子加蓄及び運用益による増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万円及び利子加蓄による増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過疎対策事業債の借り入れにより、今後地方債残高が増大する見込みである。実質公債比率が増加する状況に応じて、一般会計地方債の繰り上げ償還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等に基金を活用することに備え、決算状況に応じた積み立てを行う。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52C29F9-59D0-4360-A0AF-230F986AC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2691F55-36AC-43E7-B7E8-0FC40E4164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ACF6EC9-6DB9-4C09-880C-C420511B912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BC3C54A-7CD4-4EC2-BD28-C61ACB778D8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A624B43-F0A9-462B-B466-982D3304B75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351430E-0D3A-4BAC-A382-C5839918CFE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6034626-B6B5-42A0-8CEB-7972E82F1B2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06DEEF0-0048-44A5-A741-FA2CCD49842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5984DC2-6D08-476D-85F6-8E7AA4D6AD2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AED7C59-D456-4AD3-BFD8-CB0AD35DBD6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4394F68-DEE7-4E2A-AEE9-3D1BF62AF53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D94FEA4-349F-424B-84AA-EDDF563DAE1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7,501
74.29
6,597,927
6,296,099
213,741
3,218,286
3,897,621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732D96A-67C6-436A-8D20-023ABE26266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12F183B-FD2D-4333-8D61-A5B381A65B2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06A052E-EA8D-4D40-8096-BDF073879B2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7C46E35-BE8E-4F14-A6FD-8EFCE0EEF56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C98C3AA-11B7-440B-8778-32BE38CAE72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00FA952-35B5-4C14-97D2-5CFEAE592AF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BC134C1-1D06-43F1-9709-B3FEA94417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A8007E5-ABA7-4750-84BC-72951CA6AB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8C88A24-CB6D-4419-A86D-666F248EDEA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3C274F7-DB75-4B18-AD80-8A32C20408E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76760F7-1B42-4CDB-8D6B-794CD2868E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E1BA6F2-3B2C-47AA-92A8-054327446F9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54085F7-960F-4753-BE10-25A68344D9F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2743477-9B6A-46F9-9FA0-39BB9B6BE62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5B1C2E1-B113-42C3-9B10-1040FC3D557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93841B7-E0DF-4F56-AD43-F85E70F4F32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4A6DCCF-F549-4427-88A3-5C715486EEA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8EC723E-58C1-406C-8D1F-7DD4A279831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9E846FF-DBE9-4242-B8B4-7A9DE79F3D1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E347F8A-6183-41E2-B3E9-A81D8B26435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23126F1-5CC0-4EA8-A035-BDF0BEEDBA1F}"/>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F45AA22-8837-44F3-A3EE-5648FB6152E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4ED6A28-4E75-4BA4-AC10-EE3FE051164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2525F30-E084-4540-B043-CC9179DC331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8DB35AE-D6D9-4E66-9B51-C86E19BCB1D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64F2844-B262-4B14-A993-9F91FDAA0DC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2DC1341-3084-457F-9EAD-88F35063E08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F09EB40-69DA-4ABA-ACA2-2F255791CFB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95B28B1-FF42-4EA5-9F8A-4270C534E4F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49C1A6C-3605-44A6-A0EB-0D7C7A8F92E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9B2184A-2FEF-4DA8-8F10-259157557CD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630E6D4-1F79-4C41-82C9-1EBD8530D1F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5162E95-0273-4D29-863E-589FBB78C2B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737F0A6-76E9-4128-B6A3-0A0CA4F5560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187315E-5447-49EE-AA44-7EB6F51E3AA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％程度削減するという目標を掲げ、複合化・集約化・廃止等を検討しているが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の有形固定資産減価償却率の低下に影響を与えるものがないため、老朽化が進み上昇傾向となっている。数値が高いものとしては、庁舎や学校施設、公営住宅が上げられ、今後施設の更新等を検討していく。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2CB1C1B-3C05-493A-8B2F-FBC0639026D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2ACFD5E-0406-466F-838B-68AC76CE476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1194770-554D-4221-A7C6-4EC68C599C9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2EE450F-521E-4C9C-8C4C-1A2F82228DA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F5C4974-2D69-43B4-A6AD-8114B82E2A0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3F766EE-8719-4D8F-B538-99987E01519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22809D0-143F-4BC0-89F0-10A91DAB250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50553DA-9505-4942-981C-434D58B5B7A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851049A-B5E8-43D9-A256-45920805BB4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6C9A986-1A13-4C4D-98EF-BAAAAC56138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5DFC218-2D3B-416E-BCE5-5B27E67F4D8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3326DDC-D24A-45FD-A6E2-1F2A39DB545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1F833C8-5AEF-417E-8C6C-8EC881A6C2A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6E2831D-A7C4-40E5-83DB-3B826FD3790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7F13B19-23CA-4F0C-8EA0-C0FD5D243A8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0846DB4-CEBD-45B9-80CF-CA2D3B069A3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C64D4C30-BEA3-4A6F-82B7-78601F462FB3}"/>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F071196F-7B06-4846-B307-CC31C5E47CE1}"/>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43DE007B-B9A1-4FF4-AC29-D268A11CEEED}"/>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F297E471-9E64-465A-9226-22C017C8CA98}"/>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A3EF5320-B46E-416B-96AA-D62DF5E4D5A9}"/>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0" name="有形固定資産減価償却率平均値テキスト">
          <a:extLst>
            <a:ext uri="{FF2B5EF4-FFF2-40B4-BE49-F238E27FC236}">
              <a16:creationId xmlns:a16="http://schemas.microsoft.com/office/drawing/2014/main" id="{45C51173-9C77-4A27-8698-6B63C6B41FB9}"/>
            </a:ext>
          </a:extLst>
        </xdr:cNvPr>
        <xdr:cNvSpPr txBox="1"/>
      </xdr:nvSpPr>
      <xdr:spPr>
        <a:xfrm>
          <a:off x="4813300" y="5837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CB6ECB72-BEA6-49FA-B2D2-D6A4F53F8BEE}"/>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5CECE6DF-DC95-452C-983E-AD4B4816BB6B}"/>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22225</xdr:rowOff>
    </xdr:from>
    <xdr:to>
      <xdr:col>15</xdr:col>
      <xdr:colOff>187325</xdr:colOff>
      <xdr:row>29</xdr:row>
      <xdr:rowOff>123825</xdr:rowOff>
    </xdr:to>
    <xdr:sp macro="" textlink="">
      <xdr:nvSpPr>
        <xdr:cNvPr id="73" name="フローチャート: 判断 72">
          <a:extLst>
            <a:ext uri="{FF2B5EF4-FFF2-40B4-BE49-F238E27FC236}">
              <a16:creationId xmlns:a16="http://schemas.microsoft.com/office/drawing/2014/main" id="{64575417-43EB-4B7A-A5E3-9A2B1DF8A65A}"/>
            </a:ext>
          </a:extLst>
        </xdr:cNvPr>
        <xdr:cNvSpPr/>
      </xdr:nvSpPr>
      <xdr:spPr>
        <a:xfrm>
          <a:off x="3238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150495</xdr:rowOff>
    </xdr:from>
    <xdr:to>
      <xdr:col>11</xdr:col>
      <xdr:colOff>187325</xdr:colOff>
      <xdr:row>29</xdr:row>
      <xdr:rowOff>80645</xdr:rowOff>
    </xdr:to>
    <xdr:sp macro="" textlink="">
      <xdr:nvSpPr>
        <xdr:cNvPr id="74" name="フローチャート: 判断 73">
          <a:extLst>
            <a:ext uri="{FF2B5EF4-FFF2-40B4-BE49-F238E27FC236}">
              <a16:creationId xmlns:a16="http://schemas.microsoft.com/office/drawing/2014/main" id="{CEAA39CC-09B7-4116-B1D8-8EAAC0E477F4}"/>
            </a:ext>
          </a:extLst>
        </xdr:cNvPr>
        <xdr:cNvSpPr/>
      </xdr:nvSpPr>
      <xdr:spPr>
        <a:xfrm>
          <a:off x="2476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92922</xdr:rowOff>
    </xdr:from>
    <xdr:to>
      <xdr:col>7</xdr:col>
      <xdr:colOff>187325</xdr:colOff>
      <xdr:row>29</xdr:row>
      <xdr:rowOff>23072</xdr:rowOff>
    </xdr:to>
    <xdr:sp macro="" textlink="">
      <xdr:nvSpPr>
        <xdr:cNvPr id="75" name="フローチャート: 判断 74">
          <a:extLst>
            <a:ext uri="{FF2B5EF4-FFF2-40B4-BE49-F238E27FC236}">
              <a16:creationId xmlns:a16="http://schemas.microsoft.com/office/drawing/2014/main" id="{2B961CA0-1D26-481D-9717-50AFDBF6BB0E}"/>
            </a:ext>
          </a:extLst>
        </xdr:cNvPr>
        <xdr:cNvSpPr/>
      </xdr:nvSpPr>
      <xdr:spPr>
        <a:xfrm>
          <a:off x="1714500" y="56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2815D74-2E1B-4951-BF2E-6210ADDA4AE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DE7DB89-4A81-439B-9452-0CD136C4344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83B4700-C504-4C31-AAD8-DF9156A7787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86B6041-D312-4A53-B03D-66D1DBF6E65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D1FFEE4-B1B8-409D-90F6-017416A1158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67733</xdr:rowOff>
    </xdr:from>
    <xdr:to>
      <xdr:col>23</xdr:col>
      <xdr:colOff>136525</xdr:colOff>
      <xdr:row>28</xdr:row>
      <xdr:rowOff>169333</xdr:rowOff>
    </xdr:to>
    <xdr:sp macro="" textlink="">
      <xdr:nvSpPr>
        <xdr:cNvPr id="81" name="楕円 80">
          <a:extLst>
            <a:ext uri="{FF2B5EF4-FFF2-40B4-BE49-F238E27FC236}">
              <a16:creationId xmlns:a16="http://schemas.microsoft.com/office/drawing/2014/main" id="{1D1A3C04-CF50-412E-AF81-C3BD18481728}"/>
            </a:ext>
          </a:extLst>
        </xdr:cNvPr>
        <xdr:cNvSpPr/>
      </xdr:nvSpPr>
      <xdr:spPr>
        <a:xfrm>
          <a:off x="4711700" y="56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90610</xdr:rowOff>
    </xdr:from>
    <xdr:ext cx="405111" cy="259045"/>
    <xdr:sp macro="" textlink="">
      <xdr:nvSpPr>
        <xdr:cNvPr id="82" name="有形固定資産減価償却率該当値テキスト">
          <a:extLst>
            <a:ext uri="{FF2B5EF4-FFF2-40B4-BE49-F238E27FC236}">
              <a16:creationId xmlns:a16="http://schemas.microsoft.com/office/drawing/2014/main" id="{41D4F0FE-722B-4A87-A7B6-92E1A9F83E21}"/>
            </a:ext>
          </a:extLst>
        </xdr:cNvPr>
        <xdr:cNvSpPr txBox="1"/>
      </xdr:nvSpPr>
      <xdr:spPr>
        <a:xfrm>
          <a:off x="4813300" y="5491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31750</xdr:rowOff>
    </xdr:from>
    <xdr:to>
      <xdr:col>19</xdr:col>
      <xdr:colOff>187325</xdr:colOff>
      <xdr:row>28</xdr:row>
      <xdr:rowOff>133350</xdr:rowOff>
    </xdr:to>
    <xdr:sp macro="" textlink="">
      <xdr:nvSpPr>
        <xdr:cNvPr id="83" name="楕円 82">
          <a:extLst>
            <a:ext uri="{FF2B5EF4-FFF2-40B4-BE49-F238E27FC236}">
              <a16:creationId xmlns:a16="http://schemas.microsoft.com/office/drawing/2014/main" id="{CF4181D2-2D11-4B42-8D47-C33F60927518}"/>
            </a:ext>
          </a:extLst>
        </xdr:cNvPr>
        <xdr:cNvSpPr/>
      </xdr:nvSpPr>
      <xdr:spPr>
        <a:xfrm>
          <a:off x="4000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82550</xdr:rowOff>
    </xdr:from>
    <xdr:to>
      <xdr:col>23</xdr:col>
      <xdr:colOff>85725</xdr:colOff>
      <xdr:row>28</xdr:row>
      <xdr:rowOff>118533</xdr:rowOff>
    </xdr:to>
    <xdr:cxnSp macro="">
      <xdr:nvCxnSpPr>
        <xdr:cNvPr id="84" name="直線コネクタ 83">
          <a:extLst>
            <a:ext uri="{FF2B5EF4-FFF2-40B4-BE49-F238E27FC236}">
              <a16:creationId xmlns:a16="http://schemas.microsoft.com/office/drawing/2014/main" id="{20E8E4D5-1011-41D0-BD86-DE9498A37E6A}"/>
            </a:ext>
          </a:extLst>
        </xdr:cNvPr>
        <xdr:cNvCxnSpPr/>
      </xdr:nvCxnSpPr>
      <xdr:spPr>
        <a:xfrm>
          <a:off x="4051300" y="5654675"/>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167217</xdr:rowOff>
    </xdr:from>
    <xdr:to>
      <xdr:col>15</xdr:col>
      <xdr:colOff>187325</xdr:colOff>
      <xdr:row>28</xdr:row>
      <xdr:rowOff>97367</xdr:rowOff>
    </xdr:to>
    <xdr:sp macro="" textlink="">
      <xdr:nvSpPr>
        <xdr:cNvPr id="85" name="楕円 84">
          <a:extLst>
            <a:ext uri="{FF2B5EF4-FFF2-40B4-BE49-F238E27FC236}">
              <a16:creationId xmlns:a16="http://schemas.microsoft.com/office/drawing/2014/main" id="{688CE1B3-CD7E-4633-A5CF-8DC3146EA89F}"/>
            </a:ext>
          </a:extLst>
        </xdr:cNvPr>
        <xdr:cNvSpPr/>
      </xdr:nvSpPr>
      <xdr:spPr>
        <a:xfrm>
          <a:off x="3238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46567</xdr:rowOff>
    </xdr:from>
    <xdr:to>
      <xdr:col>19</xdr:col>
      <xdr:colOff>136525</xdr:colOff>
      <xdr:row>28</xdr:row>
      <xdr:rowOff>82550</xdr:rowOff>
    </xdr:to>
    <xdr:cxnSp macro="">
      <xdr:nvCxnSpPr>
        <xdr:cNvPr id="86" name="直線コネクタ 85">
          <a:extLst>
            <a:ext uri="{FF2B5EF4-FFF2-40B4-BE49-F238E27FC236}">
              <a16:creationId xmlns:a16="http://schemas.microsoft.com/office/drawing/2014/main" id="{3EC97C56-70F6-4EE9-962B-76A1FFB4593C}"/>
            </a:ext>
          </a:extLst>
        </xdr:cNvPr>
        <xdr:cNvCxnSpPr/>
      </xdr:nvCxnSpPr>
      <xdr:spPr>
        <a:xfrm>
          <a:off x="3289300" y="561869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113242</xdr:rowOff>
    </xdr:from>
    <xdr:to>
      <xdr:col>11</xdr:col>
      <xdr:colOff>187325</xdr:colOff>
      <xdr:row>28</xdr:row>
      <xdr:rowOff>43392</xdr:rowOff>
    </xdr:to>
    <xdr:sp macro="" textlink="">
      <xdr:nvSpPr>
        <xdr:cNvPr id="87" name="楕円 86">
          <a:extLst>
            <a:ext uri="{FF2B5EF4-FFF2-40B4-BE49-F238E27FC236}">
              <a16:creationId xmlns:a16="http://schemas.microsoft.com/office/drawing/2014/main" id="{F0CEAED3-000C-4F8B-8ADC-6F91BA8DDCDA}"/>
            </a:ext>
          </a:extLst>
        </xdr:cNvPr>
        <xdr:cNvSpPr/>
      </xdr:nvSpPr>
      <xdr:spPr>
        <a:xfrm>
          <a:off x="24765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164042</xdr:rowOff>
    </xdr:from>
    <xdr:to>
      <xdr:col>15</xdr:col>
      <xdr:colOff>136525</xdr:colOff>
      <xdr:row>28</xdr:row>
      <xdr:rowOff>46567</xdr:rowOff>
    </xdr:to>
    <xdr:cxnSp macro="">
      <xdr:nvCxnSpPr>
        <xdr:cNvPr id="88" name="直線コネクタ 87">
          <a:extLst>
            <a:ext uri="{FF2B5EF4-FFF2-40B4-BE49-F238E27FC236}">
              <a16:creationId xmlns:a16="http://schemas.microsoft.com/office/drawing/2014/main" id="{C2AE7150-2386-4438-B7E8-009313CD3603}"/>
            </a:ext>
          </a:extLst>
        </xdr:cNvPr>
        <xdr:cNvCxnSpPr/>
      </xdr:nvCxnSpPr>
      <xdr:spPr>
        <a:xfrm>
          <a:off x="2527300" y="556471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59267</xdr:rowOff>
    </xdr:from>
    <xdr:to>
      <xdr:col>7</xdr:col>
      <xdr:colOff>187325</xdr:colOff>
      <xdr:row>27</xdr:row>
      <xdr:rowOff>160867</xdr:rowOff>
    </xdr:to>
    <xdr:sp macro="" textlink="">
      <xdr:nvSpPr>
        <xdr:cNvPr id="89" name="楕円 88">
          <a:extLst>
            <a:ext uri="{FF2B5EF4-FFF2-40B4-BE49-F238E27FC236}">
              <a16:creationId xmlns:a16="http://schemas.microsoft.com/office/drawing/2014/main" id="{B78898DC-6892-4C1C-9254-F72FF6C60C6B}"/>
            </a:ext>
          </a:extLst>
        </xdr:cNvPr>
        <xdr:cNvSpPr/>
      </xdr:nvSpPr>
      <xdr:spPr>
        <a:xfrm>
          <a:off x="1714500" y="54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110067</xdr:rowOff>
    </xdr:from>
    <xdr:to>
      <xdr:col>11</xdr:col>
      <xdr:colOff>136525</xdr:colOff>
      <xdr:row>27</xdr:row>
      <xdr:rowOff>164042</xdr:rowOff>
    </xdr:to>
    <xdr:cxnSp macro="">
      <xdr:nvCxnSpPr>
        <xdr:cNvPr id="90" name="直線コネクタ 89">
          <a:extLst>
            <a:ext uri="{FF2B5EF4-FFF2-40B4-BE49-F238E27FC236}">
              <a16:creationId xmlns:a16="http://schemas.microsoft.com/office/drawing/2014/main" id="{BE4E204E-934E-4253-B3E0-1E340C2C6829}"/>
            </a:ext>
          </a:extLst>
        </xdr:cNvPr>
        <xdr:cNvCxnSpPr/>
      </xdr:nvCxnSpPr>
      <xdr:spPr>
        <a:xfrm>
          <a:off x="1765300" y="551074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91" name="n_1aveValue有形固定資産減価償却率">
          <a:extLst>
            <a:ext uri="{FF2B5EF4-FFF2-40B4-BE49-F238E27FC236}">
              <a16:creationId xmlns:a16="http://schemas.microsoft.com/office/drawing/2014/main" id="{CD41470A-9433-4BC6-997D-54C537240E54}"/>
            </a:ext>
          </a:extLst>
        </xdr:cNvPr>
        <xdr:cNvSpPr txBox="1"/>
      </xdr:nvSpPr>
      <xdr:spPr>
        <a:xfrm>
          <a:off x="3836044" y="59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114952</xdr:rowOff>
    </xdr:from>
    <xdr:ext cx="405111" cy="259045"/>
    <xdr:sp macro="" textlink="">
      <xdr:nvSpPr>
        <xdr:cNvPr id="92" name="n_2aveValue有形固定資産減価償却率">
          <a:extLst>
            <a:ext uri="{FF2B5EF4-FFF2-40B4-BE49-F238E27FC236}">
              <a16:creationId xmlns:a16="http://schemas.microsoft.com/office/drawing/2014/main" id="{1F1E05E1-5111-438D-9905-A507F8E580A8}"/>
            </a:ext>
          </a:extLst>
        </xdr:cNvPr>
        <xdr:cNvSpPr txBox="1"/>
      </xdr:nvSpPr>
      <xdr:spPr>
        <a:xfrm>
          <a:off x="3086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71772</xdr:rowOff>
    </xdr:from>
    <xdr:ext cx="405111" cy="259045"/>
    <xdr:sp macro="" textlink="">
      <xdr:nvSpPr>
        <xdr:cNvPr id="93" name="n_3aveValue有形固定資産減価償却率">
          <a:extLst>
            <a:ext uri="{FF2B5EF4-FFF2-40B4-BE49-F238E27FC236}">
              <a16:creationId xmlns:a16="http://schemas.microsoft.com/office/drawing/2014/main" id="{D12E8F01-4AAD-41CF-8812-1D7F709F03F3}"/>
            </a:ext>
          </a:extLst>
        </xdr:cNvPr>
        <xdr:cNvSpPr txBox="1"/>
      </xdr:nvSpPr>
      <xdr:spPr>
        <a:xfrm>
          <a:off x="2324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14199</xdr:rowOff>
    </xdr:from>
    <xdr:ext cx="405111" cy="259045"/>
    <xdr:sp macro="" textlink="">
      <xdr:nvSpPr>
        <xdr:cNvPr id="94" name="n_4aveValue有形固定資産減価償却率">
          <a:extLst>
            <a:ext uri="{FF2B5EF4-FFF2-40B4-BE49-F238E27FC236}">
              <a16:creationId xmlns:a16="http://schemas.microsoft.com/office/drawing/2014/main" id="{DB524C78-64A5-41A2-A0C1-057B43FFDD1B}"/>
            </a:ext>
          </a:extLst>
        </xdr:cNvPr>
        <xdr:cNvSpPr txBox="1"/>
      </xdr:nvSpPr>
      <xdr:spPr>
        <a:xfrm>
          <a:off x="1562744" y="57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149877</xdr:rowOff>
    </xdr:from>
    <xdr:ext cx="405111" cy="259045"/>
    <xdr:sp macro="" textlink="">
      <xdr:nvSpPr>
        <xdr:cNvPr id="95" name="n_1mainValue有形固定資産減価償却率">
          <a:extLst>
            <a:ext uri="{FF2B5EF4-FFF2-40B4-BE49-F238E27FC236}">
              <a16:creationId xmlns:a16="http://schemas.microsoft.com/office/drawing/2014/main" id="{E7735956-A3DF-4153-B622-386770497EE8}"/>
            </a:ext>
          </a:extLst>
        </xdr:cNvPr>
        <xdr:cNvSpPr txBox="1"/>
      </xdr:nvSpPr>
      <xdr:spPr>
        <a:xfrm>
          <a:off x="3836044"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113894</xdr:rowOff>
    </xdr:from>
    <xdr:ext cx="405111" cy="259045"/>
    <xdr:sp macro="" textlink="">
      <xdr:nvSpPr>
        <xdr:cNvPr id="96" name="n_2mainValue有形固定資産減価償却率">
          <a:extLst>
            <a:ext uri="{FF2B5EF4-FFF2-40B4-BE49-F238E27FC236}">
              <a16:creationId xmlns:a16="http://schemas.microsoft.com/office/drawing/2014/main" id="{BB54EE78-B221-4D82-91D3-E8B600BA11C1}"/>
            </a:ext>
          </a:extLst>
        </xdr:cNvPr>
        <xdr:cNvSpPr txBox="1"/>
      </xdr:nvSpPr>
      <xdr:spPr>
        <a:xfrm>
          <a:off x="30867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59919</xdr:rowOff>
    </xdr:from>
    <xdr:ext cx="405111" cy="259045"/>
    <xdr:sp macro="" textlink="">
      <xdr:nvSpPr>
        <xdr:cNvPr id="97" name="n_3mainValue有形固定資産減価償却率">
          <a:extLst>
            <a:ext uri="{FF2B5EF4-FFF2-40B4-BE49-F238E27FC236}">
              <a16:creationId xmlns:a16="http://schemas.microsoft.com/office/drawing/2014/main" id="{72FD131D-4567-4F7E-80EE-C4DCA62E4CC8}"/>
            </a:ext>
          </a:extLst>
        </xdr:cNvPr>
        <xdr:cNvSpPr txBox="1"/>
      </xdr:nvSpPr>
      <xdr:spPr>
        <a:xfrm>
          <a:off x="2324744" y="528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5944</xdr:rowOff>
    </xdr:from>
    <xdr:ext cx="405111" cy="259045"/>
    <xdr:sp macro="" textlink="">
      <xdr:nvSpPr>
        <xdr:cNvPr id="98" name="n_4mainValue有形固定資産減価償却率">
          <a:extLst>
            <a:ext uri="{FF2B5EF4-FFF2-40B4-BE49-F238E27FC236}">
              <a16:creationId xmlns:a16="http://schemas.microsoft.com/office/drawing/2014/main" id="{60715B96-85ED-4474-A064-1C6BFE319615}"/>
            </a:ext>
          </a:extLst>
        </xdr:cNvPr>
        <xdr:cNvSpPr txBox="1"/>
      </xdr:nvSpPr>
      <xdr:spPr>
        <a:xfrm>
          <a:off x="1562744" y="523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A6DDBA2-A1A6-4254-A84E-05B9786605B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66C170E-56CE-47DB-92E7-9A193F1DB6E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6CAF875-E7B5-46BA-B8E6-7BCE2781D8E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8419C3C-0BAD-49C8-B88D-A7CCF463D3D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6A2BEB4-C783-4B6C-91ED-3D408B7970D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A2C8EAD-7610-4BA8-91CF-F11F44105C7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FE57995-79AD-45B9-929A-C7025F13A8A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8A4A83D-4D12-426A-9478-7A4F540071B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D14682D-F461-4C4B-B95B-B3F8147A315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C8F2CAE-F606-45CD-A96F-58406DAA4D1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0392440-5486-4992-B657-5F5F300A20C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1E3887C-24CA-4814-9A03-2CE30160072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CF136FB-E5AD-479E-A750-30697FDFCDA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一般会計において、令和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年度は過疎債を多く借入れ地方債の残高が</a:t>
          </a:r>
          <a:r>
            <a:rPr kumimoji="1" lang="en-US" altLang="ja-JP" sz="1100">
              <a:latin typeface="ＭＳ Ｐゴシック" panose="020B0600070205080204" pitchFamily="50" charset="-128"/>
              <a:ea typeface="ＭＳ Ｐゴシック" panose="020B0600070205080204" pitchFamily="50" charset="-128"/>
            </a:rPr>
            <a:t>79,040</a:t>
          </a:r>
          <a:r>
            <a:rPr kumimoji="1" lang="ja-JP" altLang="en-US" sz="1100">
              <a:latin typeface="ＭＳ Ｐゴシック" panose="020B0600070205080204" pitchFamily="50" charset="-128"/>
              <a:ea typeface="ＭＳ Ｐゴシック" panose="020B0600070205080204" pitchFamily="50" charset="-128"/>
            </a:rPr>
            <a:t>千円増加したものの、償還が進み公営企業債等繰入見込額が</a:t>
          </a:r>
          <a:r>
            <a:rPr kumimoji="1" lang="en-US" altLang="ja-JP" sz="1100">
              <a:latin typeface="ＭＳ Ｐゴシック" panose="020B0600070205080204" pitchFamily="50" charset="-128"/>
              <a:ea typeface="ＭＳ Ｐゴシック" panose="020B0600070205080204" pitchFamily="50" charset="-128"/>
            </a:rPr>
            <a:t>332,711</a:t>
          </a:r>
          <a:r>
            <a:rPr kumimoji="1" lang="ja-JP" altLang="en-US" sz="1100">
              <a:latin typeface="ＭＳ Ｐゴシック" panose="020B0600070205080204" pitchFamily="50" charset="-128"/>
              <a:ea typeface="ＭＳ Ｐゴシック" panose="020B0600070205080204" pitchFamily="50" charset="-128"/>
            </a:rPr>
            <a:t>千円減少したことが大きく影響し将来負担額は減少した。しかし、臨時財政対策債が</a:t>
          </a:r>
          <a:r>
            <a:rPr kumimoji="1" lang="en-US" altLang="ja-JP" sz="1100">
              <a:latin typeface="ＭＳ Ｐゴシック" panose="020B0600070205080204" pitchFamily="50" charset="-128"/>
              <a:ea typeface="ＭＳ Ｐゴシック" panose="020B0600070205080204" pitchFamily="50" charset="-128"/>
            </a:rPr>
            <a:t>90,663</a:t>
          </a:r>
          <a:r>
            <a:rPr kumimoji="1" lang="ja-JP" altLang="en-US" sz="1100">
              <a:latin typeface="ＭＳ Ｐゴシック" panose="020B0600070205080204" pitchFamily="50" charset="-128"/>
              <a:ea typeface="ＭＳ Ｐゴシック" panose="020B0600070205080204" pitchFamily="50" charset="-128"/>
            </a:rPr>
            <a:t>千円減少し、人件費増により、経常経費一般財源のうち人件費への充当額が</a:t>
          </a:r>
          <a:r>
            <a:rPr kumimoji="1" lang="en-US" altLang="ja-JP" sz="1100">
              <a:latin typeface="ＭＳ Ｐゴシック" panose="020B0600070205080204" pitchFamily="50" charset="-128"/>
              <a:ea typeface="ＭＳ Ｐゴシック" panose="020B0600070205080204" pitchFamily="50" charset="-128"/>
            </a:rPr>
            <a:t>25,796</a:t>
          </a:r>
          <a:r>
            <a:rPr kumimoji="1" lang="ja-JP" altLang="en-US" sz="1100">
              <a:latin typeface="ＭＳ Ｐゴシック" panose="020B0600070205080204" pitchFamily="50" charset="-128"/>
              <a:ea typeface="ＭＳ Ｐゴシック" panose="020B0600070205080204" pitchFamily="50" charset="-128"/>
            </a:rPr>
            <a:t>千円増加したことが影響し、債務償還比率は昨年より悪化し、類似団体との差も昨年より</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％開く</a:t>
          </a:r>
          <a:r>
            <a:rPr kumimoji="1" lang="en-US" altLang="ja-JP" sz="1100">
              <a:latin typeface="ＭＳ Ｐゴシック" panose="020B0600070205080204" pitchFamily="50" charset="-128"/>
              <a:ea typeface="ＭＳ Ｐゴシック" panose="020B0600070205080204" pitchFamily="50" charset="-128"/>
            </a:rPr>
            <a:t>201.2</a:t>
          </a:r>
          <a:r>
            <a:rPr kumimoji="1" lang="ja-JP" altLang="en-US" sz="1100">
              <a:latin typeface="ＭＳ Ｐゴシック" panose="020B0600070205080204" pitchFamily="50" charset="-128"/>
              <a:ea typeface="ＭＳ Ｐゴシック" panose="020B0600070205080204" pitchFamily="50" charset="-128"/>
            </a:rPr>
            <a:t>％高い結果となっている。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D141A0A-F24A-4F2F-A7FA-8402D83D01C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FAF594F-D6C7-4DAC-828B-98564361B02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9C710F6-7EEF-4D32-8F80-4C5441EC63B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F443EE69-57DE-4584-A1D8-FC70789751F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AAC1DC52-EBB8-426E-81EE-B4B8B15133A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21729E1-605A-4A71-B525-2CF54D838D0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98859226-1565-4EC7-898B-463BBC3E4A9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C8657CFB-BCB6-4846-92C3-B6F9478B17A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55CBBC1-9AED-41AC-96A6-AA8FBBD662C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23ED7D12-8F26-4DA5-8B57-E619F89BDFB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2BED9E1C-A900-4B4D-BE64-D698DDD1E0F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FD1260D-5838-494D-B2D0-B23DC636DD9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121CCBBB-0E41-4F5A-807D-B5D62B30808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B710F03-ECE9-48EB-94F9-D33428B49AA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7507B743-C371-4F5C-B49C-A3327E62FDC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B5DE488-1E91-4268-8A45-F20F6994635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D5E2833B-889E-4C9B-8551-59B782B1189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29" name="直線コネクタ 128">
          <a:extLst>
            <a:ext uri="{FF2B5EF4-FFF2-40B4-BE49-F238E27FC236}">
              <a16:creationId xmlns:a16="http://schemas.microsoft.com/office/drawing/2014/main" id="{00399E89-09E6-4CFD-9B98-4E5E2929A8EB}"/>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0" name="債務償還比率最小値テキスト">
          <a:extLst>
            <a:ext uri="{FF2B5EF4-FFF2-40B4-BE49-F238E27FC236}">
              <a16:creationId xmlns:a16="http://schemas.microsoft.com/office/drawing/2014/main" id="{E86ACCA2-182E-4DC2-9233-0C3972A782FE}"/>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1" name="直線コネクタ 130">
          <a:extLst>
            <a:ext uri="{FF2B5EF4-FFF2-40B4-BE49-F238E27FC236}">
              <a16:creationId xmlns:a16="http://schemas.microsoft.com/office/drawing/2014/main" id="{1488B811-388F-4EF3-9103-4A5D4A34CD97}"/>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A90560D-0B60-4F2D-B556-D330EA9CC5A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3A7334F0-3DA5-48B3-ACC1-0628E635587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4" name="債務償還比率平均値テキスト">
          <a:extLst>
            <a:ext uri="{FF2B5EF4-FFF2-40B4-BE49-F238E27FC236}">
              <a16:creationId xmlns:a16="http://schemas.microsoft.com/office/drawing/2014/main" id="{E795D80D-E493-45C2-A6F7-9742F0C0EB2A}"/>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5" name="フローチャート: 判断 134">
          <a:extLst>
            <a:ext uri="{FF2B5EF4-FFF2-40B4-BE49-F238E27FC236}">
              <a16:creationId xmlns:a16="http://schemas.microsoft.com/office/drawing/2014/main" id="{C42859AF-E0EB-43E9-A77E-C5F9852ACCA0}"/>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6" name="フローチャート: 判断 135">
          <a:extLst>
            <a:ext uri="{FF2B5EF4-FFF2-40B4-BE49-F238E27FC236}">
              <a16:creationId xmlns:a16="http://schemas.microsoft.com/office/drawing/2014/main" id="{4DCE9291-55D8-4C1B-8884-3E4D6BD60125}"/>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7" name="フローチャート: 判断 136">
          <a:extLst>
            <a:ext uri="{FF2B5EF4-FFF2-40B4-BE49-F238E27FC236}">
              <a16:creationId xmlns:a16="http://schemas.microsoft.com/office/drawing/2014/main" id="{889320F0-698B-4901-A2EF-CD62352CC05B}"/>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8" name="フローチャート: 判断 137">
          <a:extLst>
            <a:ext uri="{FF2B5EF4-FFF2-40B4-BE49-F238E27FC236}">
              <a16:creationId xmlns:a16="http://schemas.microsoft.com/office/drawing/2014/main" id="{F4EB7783-8BBB-4343-9EEE-254192B9CD0D}"/>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9" name="フローチャート: 判断 138">
          <a:extLst>
            <a:ext uri="{FF2B5EF4-FFF2-40B4-BE49-F238E27FC236}">
              <a16:creationId xmlns:a16="http://schemas.microsoft.com/office/drawing/2014/main" id="{876050E7-882C-45F8-94B8-5490734B6CAD}"/>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178E1CB-3548-4364-893D-D06A57F5CF9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F02A4C2-AD42-4C3A-AA78-E06D9BC150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0251B53-D837-406D-BBCF-98B1237A07C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9A28111-6F70-44D5-8CC1-1AD79350E14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D6FD5E0-32AB-4EFF-9014-F4932693117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126202</xdr:rowOff>
    </xdr:from>
    <xdr:to>
      <xdr:col>76</xdr:col>
      <xdr:colOff>73025</xdr:colOff>
      <xdr:row>31</xdr:row>
      <xdr:rowOff>56352</xdr:rowOff>
    </xdr:to>
    <xdr:sp macro="" textlink="">
      <xdr:nvSpPr>
        <xdr:cNvPr id="145" name="楕円 144">
          <a:extLst>
            <a:ext uri="{FF2B5EF4-FFF2-40B4-BE49-F238E27FC236}">
              <a16:creationId xmlns:a16="http://schemas.microsoft.com/office/drawing/2014/main" id="{742C13DF-4124-4062-A022-1983263D7A29}"/>
            </a:ext>
          </a:extLst>
        </xdr:cNvPr>
        <xdr:cNvSpPr/>
      </xdr:nvSpPr>
      <xdr:spPr>
        <a:xfrm>
          <a:off x="14744700" y="60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104629</xdr:rowOff>
    </xdr:from>
    <xdr:ext cx="469744" cy="259045"/>
    <xdr:sp macro="" textlink="">
      <xdr:nvSpPr>
        <xdr:cNvPr id="146" name="債務償還比率該当値テキスト">
          <a:extLst>
            <a:ext uri="{FF2B5EF4-FFF2-40B4-BE49-F238E27FC236}">
              <a16:creationId xmlns:a16="http://schemas.microsoft.com/office/drawing/2014/main" id="{92DBB8EB-029C-43C8-B353-680A6C716668}"/>
            </a:ext>
          </a:extLst>
        </xdr:cNvPr>
        <xdr:cNvSpPr txBox="1"/>
      </xdr:nvSpPr>
      <xdr:spPr>
        <a:xfrm>
          <a:off x="14846300" y="601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171196</xdr:rowOff>
    </xdr:from>
    <xdr:to>
      <xdr:col>72</xdr:col>
      <xdr:colOff>123825</xdr:colOff>
      <xdr:row>30</xdr:row>
      <xdr:rowOff>101346</xdr:rowOff>
    </xdr:to>
    <xdr:sp macro="" textlink="">
      <xdr:nvSpPr>
        <xdr:cNvPr id="147" name="楕円 146">
          <a:extLst>
            <a:ext uri="{FF2B5EF4-FFF2-40B4-BE49-F238E27FC236}">
              <a16:creationId xmlns:a16="http://schemas.microsoft.com/office/drawing/2014/main" id="{A99C6165-0BEC-4BA8-815E-5ADCF331D3F7}"/>
            </a:ext>
          </a:extLst>
        </xdr:cNvPr>
        <xdr:cNvSpPr/>
      </xdr:nvSpPr>
      <xdr:spPr>
        <a:xfrm>
          <a:off x="14033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50546</xdr:rowOff>
    </xdr:from>
    <xdr:to>
      <xdr:col>76</xdr:col>
      <xdr:colOff>22225</xdr:colOff>
      <xdr:row>31</xdr:row>
      <xdr:rowOff>5552</xdr:rowOff>
    </xdr:to>
    <xdr:cxnSp macro="">
      <xdr:nvCxnSpPr>
        <xdr:cNvPr id="148" name="直線コネクタ 147">
          <a:extLst>
            <a:ext uri="{FF2B5EF4-FFF2-40B4-BE49-F238E27FC236}">
              <a16:creationId xmlns:a16="http://schemas.microsoft.com/office/drawing/2014/main" id="{6F82F809-F862-4A76-A0C8-0AADBF4AED3B}"/>
            </a:ext>
          </a:extLst>
        </xdr:cNvPr>
        <xdr:cNvCxnSpPr/>
      </xdr:nvCxnSpPr>
      <xdr:spPr>
        <a:xfrm>
          <a:off x="14084300" y="5965571"/>
          <a:ext cx="711200" cy="1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166143</xdr:rowOff>
    </xdr:from>
    <xdr:to>
      <xdr:col>68</xdr:col>
      <xdr:colOff>123825</xdr:colOff>
      <xdr:row>31</xdr:row>
      <xdr:rowOff>96293</xdr:rowOff>
    </xdr:to>
    <xdr:sp macro="" textlink="">
      <xdr:nvSpPr>
        <xdr:cNvPr id="149" name="楕円 148">
          <a:extLst>
            <a:ext uri="{FF2B5EF4-FFF2-40B4-BE49-F238E27FC236}">
              <a16:creationId xmlns:a16="http://schemas.microsoft.com/office/drawing/2014/main" id="{0B8F1195-FA66-45BC-930E-14C56FD324E7}"/>
            </a:ext>
          </a:extLst>
        </xdr:cNvPr>
        <xdr:cNvSpPr/>
      </xdr:nvSpPr>
      <xdr:spPr>
        <a:xfrm>
          <a:off x="13271500" y="60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50546</xdr:rowOff>
    </xdr:from>
    <xdr:to>
      <xdr:col>72</xdr:col>
      <xdr:colOff>73025</xdr:colOff>
      <xdr:row>31</xdr:row>
      <xdr:rowOff>45493</xdr:rowOff>
    </xdr:to>
    <xdr:cxnSp macro="">
      <xdr:nvCxnSpPr>
        <xdr:cNvPr id="150" name="直線コネクタ 149">
          <a:extLst>
            <a:ext uri="{FF2B5EF4-FFF2-40B4-BE49-F238E27FC236}">
              <a16:creationId xmlns:a16="http://schemas.microsoft.com/office/drawing/2014/main" id="{2F34CD5E-D1EB-47B5-A6D4-092E430D789B}"/>
            </a:ext>
          </a:extLst>
        </xdr:cNvPr>
        <xdr:cNvCxnSpPr/>
      </xdr:nvCxnSpPr>
      <xdr:spPr>
        <a:xfrm flipV="1">
          <a:off x="13322300" y="5965571"/>
          <a:ext cx="762000" cy="16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122074</xdr:rowOff>
    </xdr:from>
    <xdr:to>
      <xdr:col>64</xdr:col>
      <xdr:colOff>123825</xdr:colOff>
      <xdr:row>32</xdr:row>
      <xdr:rowOff>52224</xdr:rowOff>
    </xdr:to>
    <xdr:sp macro="" textlink="">
      <xdr:nvSpPr>
        <xdr:cNvPr id="151" name="楕円 150">
          <a:extLst>
            <a:ext uri="{FF2B5EF4-FFF2-40B4-BE49-F238E27FC236}">
              <a16:creationId xmlns:a16="http://schemas.microsoft.com/office/drawing/2014/main" id="{010305FA-37FC-4251-BC99-8365B071F0D2}"/>
            </a:ext>
          </a:extLst>
        </xdr:cNvPr>
        <xdr:cNvSpPr/>
      </xdr:nvSpPr>
      <xdr:spPr>
        <a:xfrm>
          <a:off x="12509500" y="62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45493</xdr:rowOff>
    </xdr:from>
    <xdr:to>
      <xdr:col>68</xdr:col>
      <xdr:colOff>73025</xdr:colOff>
      <xdr:row>32</xdr:row>
      <xdr:rowOff>1424</xdr:rowOff>
    </xdr:to>
    <xdr:cxnSp macro="">
      <xdr:nvCxnSpPr>
        <xdr:cNvPr id="152" name="直線コネクタ 151">
          <a:extLst>
            <a:ext uri="{FF2B5EF4-FFF2-40B4-BE49-F238E27FC236}">
              <a16:creationId xmlns:a16="http://schemas.microsoft.com/office/drawing/2014/main" id="{B03FDCFD-1083-4479-B716-8DC39B7624E5}"/>
            </a:ext>
          </a:extLst>
        </xdr:cNvPr>
        <xdr:cNvCxnSpPr/>
      </xdr:nvCxnSpPr>
      <xdr:spPr>
        <a:xfrm flipV="1">
          <a:off x="12560300" y="6131968"/>
          <a:ext cx="762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71029</xdr:rowOff>
    </xdr:from>
    <xdr:to>
      <xdr:col>60</xdr:col>
      <xdr:colOff>123825</xdr:colOff>
      <xdr:row>32</xdr:row>
      <xdr:rowOff>1179</xdr:rowOff>
    </xdr:to>
    <xdr:sp macro="" textlink="">
      <xdr:nvSpPr>
        <xdr:cNvPr id="153" name="楕円 152">
          <a:extLst>
            <a:ext uri="{FF2B5EF4-FFF2-40B4-BE49-F238E27FC236}">
              <a16:creationId xmlns:a16="http://schemas.microsoft.com/office/drawing/2014/main" id="{E624ACAD-1A03-4008-AF25-E893673B2853}"/>
            </a:ext>
          </a:extLst>
        </xdr:cNvPr>
        <xdr:cNvSpPr/>
      </xdr:nvSpPr>
      <xdr:spPr>
        <a:xfrm>
          <a:off x="11747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121829</xdr:rowOff>
    </xdr:from>
    <xdr:to>
      <xdr:col>64</xdr:col>
      <xdr:colOff>73025</xdr:colOff>
      <xdr:row>32</xdr:row>
      <xdr:rowOff>1424</xdr:rowOff>
    </xdr:to>
    <xdr:cxnSp macro="">
      <xdr:nvCxnSpPr>
        <xdr:cNvPr id="154" name="直線コネクタ 153">
          <a:extLst>
            <a:ext uri="{FF2B5EF4-FFF2-40B4-BE49-F238E27FC236}">
              <a16:creationId xmlns:a16="http://schemas.microsoft.com/office/drawing/2014/main" id="{5B3B6755-EBB6-46FC-9C56-0F50B64533D0}"/>
            </a:ext>
          </a:extLst>
        </xdr:cNvPr>
        <xdr:cNvCxnSpPr/>
      </xdr:nvCxnSpPr>
      <xdr:spPr>
        <a:xfrm>
          <a:off x="11798300" y="6208304"/>
          <a:ext cx="762000" cy="5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5" name="n_1aveValue債務償還比率">
          <a:extLst>
            <a:ext uri="{FF2B5EF4-FFF2-40B4-BE49-F238E27FC236}">
              <a16:creationId xmlns:a16="http://schemas.microsoft.com/office/drawing/2014/main" id="{087AE206-E77E-4C27-8266-E65897813DF6}"/>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6" name="n_2aveValue債務償還比率">
          <a:extLst>
            <a:ext uri="{FF2B5EF4-FFF2-40B4-BE49-F238E27FC236}">
              <a16:creationId xmlns:a16="http://schemas.microsoft.com/office/drawing/2014/main" id="{0D8A98C7-3F6C-487F-AB86-37B185BABFDC}"/>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7" name="n_3aveValue債務償還比率">
          <a:extLst>
            <a:ext uri="{FF2B5EF4-FFF2-40B4-BE49-F238E27FC236}">
              <a16:creationId xmlns:a16="http://schemas.microsoft.com/office/drawing/2014/main" id="{945B7563-DA6F-4C7D-A9A5-35B3C1064DE0}"/>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8" name="n_4aveValue債務償還比率">
          <a:extLst>
            <a:ext uri="{FF2B5EF4-FFF2-40B4-BE49-F238E27FC236}">
              <a16:creationId xmlns:a16="http://schemas.microsoft.com/office/drawing/2014/main" id="{07FA1678-DF92-4370-AA1B-F1339080AC38}"/>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92473</xdr:rowOff>
    </xdr:from>
    <xdr:ext cx="469744" cy="259045"/>
    <xdr:sp macro="" textlink="">
      <xdr:nvSpPr>
        <xdr:cNvPr id="159" name="n_1mainValue債務償還比率">
          <a:extLst>
            <a:ext uri="{FF2B5EF4-FFF2-40B4-BE49-F238E27FC236}">
              <a16:creationId xmlns:a16="http://schemas.microsoft.com/office/drawing/2014/main" id="{F678615E-EDC0-4DD9-B020-9245B65E8C2A}"/>
            </a:ext>
          </a:extLst>
        </xdr:cNvPr>
        <xdr:cNvSpPr txBox="1"/>
      </xdr:nvSpPr>
      <xdr:spPr>
        <a:xfrm>
          <a:off x="13836727" y="600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87420</xdr:rowOff>
    </xdr:from>
    <xdr:ext cx="469744" cy="259045"/>
    <xdr:sp macro="" textlink="">
      <xdr:nvSpPr>
        <xdr:cNvPr id="160" name="n_2mainValue債務償還比率">
          <a:extLst>
            <a:ext uri="{FF2B5EF4-FFF2-40B4-BE49-F238E27FC236}">
              <a16:creationId xmlns:a16="http://schemas.microsoft.com/office/drawing/2014/main" id="{D0C5F0A2-813C-47CB-A7C3-BA71DD5647A3}"/>
            </a:ext>
          </a:extLst>
        </xdr:cNvPr>
        <xdr:cNvSpPr txBox="1"/>
      </xdr:nvSpPr>
      <xdr:spPr>
        <a:xfrm>
          <a:off x="13087427" y="617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43351</xdr:rowOff>
    </xdr:from>
    <xdr:ext cx="469744" cy="259045"/>
    <xdr:sp macro="" textlink="">
      <xdr:nvSpPr>
        <xdr:cNvPr id="161" name="n_3mainValue債務償還比率">
          <a:extLst>
            <a:ext uri="{FF2B5EF4-FFF2-40B4-BE49-F238E27FC236}">
              <a16:creationId xmlns:a16="http://schemas.microsoft.com/office/drawing/2014/main" id="{856DEFD5-A05C-4D94-9FB8-CEBA9A697BAD}"/>
            </a:ext>
          </a:extLst>
        </xdr:cNvPr>
        <xdr:cNvSpPr txBox="1"/>
      </xdr:nvSpPr>
      <xdr:spPr>
        <a:xfrm>
          <a:off x="12325427" y="630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163756</xdr:rowOff>
    </xdr:from>
    <xdr:ext cx="469744" cy="259045"/>
    <xdr:sp macro="" textlink="">
      <xdr:nvSpPr>
        <xdr:cNvPr id="162" name="n_4mainValue債務償還比率">
          <a:extLst>
            <a:ext uri="{FF2B5EF4-FFF2-40B4-BE49-F238E27FC236}">
              <a16:creationId xmlns:a16="http://schemas.microsoft.com/office/drawing/2014/main" id="{728DE6E7-EFD9-40DB-A101-845254E4E920}"/>
            </a:ext>
          </a:extLst>
        </xdr:cNvPr>
        <xdr:cNvSpPr txBox="1"/>
      </xdr:nvSpPr>
      <xdr:spPr>
        <a:xfrm>
          <a:off x="11563427" y="625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88E725A-492D-4766-9507-54D95871424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6B200FB-0125-4132-93AD-7A201D9F46D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573BBFE-DFDD-4611-AAEC-F6B840C3C99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7AD8F0E-2808-4BBD-87C3-638A83391B7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BBED746B-DA8B-47AC-BCBE-5FC3C766C8C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FC753C9-ECAE-46D7-B721-2B8784D8011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A3C985-B8D0-4BE4-8B1D-0458967C68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4C034E-906B-49F3-B5C0-384CB0FDAB2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05D297-D60F-45B0-90B2-72C7CB1A9B8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83F505-FB67-4377-A4F0-07776137D3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A97191-2E5C-435F-9089-D83C31A7BC5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C45D29-CE63-499A-BB62-3264B0E19BA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44DB67-5EBC-473F-B4F9-3B3FF7C4E2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9D465F-AA4A-4103-94F2-B47DEE16D9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973994-9D71-4943-BD06-C852EBE30E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70C7BC-4D94-431A-92D9-3708B47117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7,501
74.29
6,597,927
6,296,099
213,741
3,218,286
3,897,621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2612E1-8A97-4C30-8B58-6DC038A78F2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43D353-E15B-42A1-89F8-7C0105F12E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C2114C-7152-4947-AE6B-237A1523BE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AA18F7-CF5E-4021-8611-ACCA54A2803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56655E-05D1-4255-B1E4-0B22E60FC6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F339902-9C53-464A-81E3-F945C4D946C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85EF2F-8E0F-4722-8631-B35D1A74D3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000501-FD0B-4A5A-ABA1-4F378AEF13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906D32-22C5-49DD-8484-78DE7A3B641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7F87C6-6895-4111-AA50-71B413A861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41AF3D-3395-44C2-A4CC-21B61D278F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F9553D-E9F1-4A3A-BB21-6FD98B6C42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E5D45A-B071-42FF-BD33-64C13C8FD9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CBE721-8959-4807-8E7D-C3493C021FA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5B65DC-3BF2-4DBA-B10E-80AD03E3AE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861312-7131-4ADD-B04A-BDA6C71250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026F1F-92D6-4AC6-BB9C-E54B6A949BF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E03DFB-F872-4143-BDD7-B6296DF9E5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0504AD-85B1-47B7-993E-AE9EA4D7E2D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118F479-6FE6-47BD-8C6D-589AF6E6DA6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305BCE-079D-4376-8F66-D242626732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3B1CC5-4BED-479C-B721-1094D396B3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6E2700-011A-4644-8944-032AFAF151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12F409F-98F3-486C-8C44-C0F064FA835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AD48A1-C8D5-4F4C-997D-364AE32492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836284-6B29-40C5-A356-54C81BE689C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0E054E-AE45-4206-816C-82B823D292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1E9515-81CB-4186-8890-191E428C15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987B1E-D4FE-44C1-B910-5B7757F0088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894895-ECCF-47A3-A4D8-24E602C9B5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556BB1-0885-4B53-AD35-41F35D4582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763C5C-9CA0-4F97-BA59-02BFCEF40C4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031C5E6-84F0-4193-84F3-2AFAD48F4D8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377E951-805E-473C-A68A-99104B2F033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0F75140-F725-48CE-B0B2-9BE0693029E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9B041F0-F7A1-4D45-B56E-831DE789938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B76C627-5964-40AA-8E3A-ECA0CE9B237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3A33630-55D4-4AEB-8AFE-8CCC0ADB070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CEE68C7-473C-4524-9AE9-1F5AE572F6B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6E7D6B0-FF78-4F45-B063-4C0C5BBA613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4615307-A3EB-41B5-888A-B5086310259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AB3A6E5-7205-4D66-A202-79542E93D64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59B3755-ACD4-4239-8A99-208B887067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42E56F7-78E5-48DC-B46D-2D1688BD3DF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5D36DD7-3F16-4571-9A89-E7E381C592C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233521DC-903C-48C2-86E8-E697A4FB33EB}"/>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8560694F-1884-4DE8-9AD7-D0975BDC35CF}"/>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EFDC5C5B-FEEC-48F0-AE03-80C6F5CD56D2}"/>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E51FC510-477A-4951-82E6-23154309B1D6}"/>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A925317F-541D-4728-8B6C-545A3DF98F57}"/>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7EA9FBE7-B9CE-4D52-A581-511D15D4DD2D}"/>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1B67C79A-6861-4D52-A783-9EA7849F57C2}"/>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5C4AEA5B-FAAC-47E0-AE9D-BE2204A49349}"/>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B3861534-3369-445B-9956-1C9B7C2CD5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17780</xdr:rowOff>
    </xdr:from>
    <xdr:to>
      <xdr:col>10</xdr:col>
      <xdr:colOff>165100</xdr:colOff>
      <xdr:row>38</xdr:row>
      <xdr:rowOff>119380</xdr:rowOff>
    </xdr:to>
    <xdr:sp macro="" textlink="">
      <xdr:nvSpPr>
        <xdr:cNvPr id="66" name="フローチャート: 判断 65">
          <a:extLst>
            <a:ext uri="{FF2B5EF4-FFF2-40B4-BE49-F238E27FC236}">
              <a16:creationId xmlns:a16="http://schemas.microsoft.com/office/drawing/2014/main" id="{329DB9A2-3E91-47E7-8EFE-FC89E6280865}"/>
            </a:ext>
          </a:extLst>
        </xdr:cNvPr>
        <xdr:cNvSpPr/>
      </xdr:nvSpPr>
      <xdr:spPr>
        <a:xfrm>
          <a:off x="1968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162560</xdr:rowOff>
    </xdr:from>
    <xdr:to>
      <xdr:col>6</xdr:col>
      <xdr:colOff>38100</xdr:colOff>
      <xdr:row>38</xdr:row>
      <xdr:rowOff>92710</xdr:rowOff>
    </xdr:to>
    <xdr:sp macro="" textlink="">
      <xdr:nvSpPr>
        <xdr:cNvPr id="67" name="フローチャート: 判断 66">
          <a:extLst>
            <a:ext uri="{FF2B5EF4-FFF2-40B4-BE49-F238E27FC236}">
              <a16:creationId xmlns:a16="http://schemas.microsoft.com/office/drawing/2014/main" id="{6144E1BD-0247-45BD-8E49-C42F10F22D16}"/>
            </a:ext>
          </a:extLst>
        </xdr:cNvPr>
        <xdr:cNvSpPr/>
      </xdr:nvSpPr>
      <xdr:spPr>
        <a:xfrm>
          <a:off x="107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FB4741A-F45A-41D6-B7C0-6585B432B0C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3958B2-4D72-4749-AA49-D897939C81C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24B3BA-E4BD-4B7A-B756-3FBF0E7E22A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B179EBF-21AE-424C-B511-1FE47C6357D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DB807A6-BC9A-47A3-B862-B68A735C6C7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69215</xdr:rowOff>
    </xdr:from>
    <xdr:to>
      <xdr:col>24</xdr:col>
      <xdr:colOff>114300</xdr:colOff>
      <xdr:row>37</xdr:row>
      <xdr:rowOff>170815</xdr:rowOff>
    </xdr:to>
    <xdr:sp macro="" textlink="">
      <xdr:nvSpPr>
        <xdr:cNvPr id="73" name="楕円 72">
          <a:extLst>
            <a:ext uri="{FF2B5EF4-FFF2-40B4-BE49-F238E27FC236}">
              <a16:creationId xmlns:a16="http://schemas.microsoft.com/office/drawing/2014/main" id="{A37B9B6C-A695-4B12-ACCE-5F65719CE2AB}"/>
            </a:ext>
          </a:extLst>
        </xdr:cNvPr>
        <xdr:cNvSpPr/>
      </xdr:nvSpPr>
      <xdr:spPr>
        <a:xfrm>
          <a:off x="4584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92092</xdr:rowOff>
    </xdr:from>
    <xdr:ext cx="405111" cy="259045"/>
    <xdr:sp macro="" textlink="">
      <xdr:nvSpPr>
        <xdr:cNvPr id="74" name="【道路】&#10;有形固定資産減価償却率該当値テキスト">
          <a:extLst>
            <a:ext uri="{FF2B5EF4-FFF2-40B4-BE49-F238E27FC236}">
              <a16:creationId xmlns:a16="http://schemas.microsoft.com/office/drawing/2014/main" id="{161E9E29-C933-49CC-AB44-063509C8D707}"/>
            </a:ext>
          </a:extLst>
        </xdr:cNvPr>
        <xdr:cNvSpPr txBox="1"/>
      </xdr:nvSpPr>
      <xdr:spPr>
        <a:xfrm>
          <a:off x="4673600"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a:extLst>
            <a:ext uri="{FF2B5EF4-FFF2-40B4-BE49-F238E27FC236}">
              <a16:creationId xmlns:a16="http://schemas.microsoft.com/office/drawing/2014/main" id="{C35C6559-87E9-4E3E-A212-CAD5B283A420}"/>
            </a:ext>
          </a:extLst>
        </xdr:cNvPr>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120015</xdr:rowOff>
    </xdr:to>
    <xdr:cxnSp macro="">
      <xdr:nvCxnSpPr>
        <xdr:cNvPr id="76" name="直線コネクタ 75">
          <a:extLst>
            <a:ext uri="{FF2B5EF4-FFF2-40B4-BE49-F238E27FC236}">
              <a16:creationId xmlns:a16="http://schemas.microsoft.com/office/drawing/2014/main" id="{DA94B578-3E5E-4DA2-BB65-23D6D8E8DF01}"/>
            </a:ext>
          </a:extLst>
        </xdr:cNvPr>
        <xdr:cNvCxnSpPr/>
      </xdr:nvCxnSpPr>
      <xdr:spPr>
        <a:xfrm>
          <a:off x="3797300" y="64427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7" name="楕円 76">
          <a:extLst>
            <a:ext uri="{FF2B5EF4-FFF2-40B4-BE49-F238E27FC236}">
              <a16:creationId xmlns:a16="http://schemas.microsoft.com/office/drawing/2014/main" id="{3CA9A302-B9F5-47E5-AB39-47484361E3E7}"/>
            </a:ext>
          </a:extLst>
        </xdr:cNvPr>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99060</xdr:rowOff>
    </xdr:to>
    <xdr:cxnSp macro="">
      <xdr:nvCxnSpPr>
        <xdr:cNvPr id="78" name="直線コネクタ 77">
          <a:extLst>
            <a:ext uri="{FF2B5EF4-FFF2-40B4-BE49-F238E27FC236}">
              <a16:creationId xmlns:a16="http://schemas.microsoft.com/office/drawing/2014/main" id="{8E2DEE79-575C-453F-AC4F-CF3E4FF0C7F8}"/>
            </a:ext>
          </a:extLst>
        </xdr:cNvPr>
        <xdr:cNvCxnSpPr/>
      </xdr:nvCxnSpPr>
      <xdr:spPr>
        <a:xfrm>
          <a:off x="2908300" y="64160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160655</xdr:rowOff>
    </xdr:from>
    <xdr:to>
      <xdr:col>10</xdr:col>
      <xdr:colOff>165100</xdr:colOff>
      <xdr:row>37</xdr:row>
      <xdr:rowOff>90805</xdr:rowOff>
    </xdr:to>
    <xdr:sp macro="" textlink="">
      <xdr:nvSpPr>
        <xdr:cNvPr id="79" name="楕円 78">
          <a:extLst>
            <a:ext uri="{FF2B5EF4-FFF2-40B4-BE49-F238E27FC236}">
              <a16:creationId xmlns:a16="http://schemas.microsoft.com/office/drawing/2014/main" id="{D873D615-238C-4815-AEA2-64F1E7E189B8}"/>
            </a:ext>
          </a:extLst>
        </xdr:cNvPr>
        <xdr:cNvSpPr/>
      </xdr:nvSpPr>
      <xdr:spPr>
        <a:xfrm>
          <a:off x="1968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40005</xdr:rowOff>
    </xdr:from>
    <xdr:to>
      <xdr:col>15</xdr:col>
      <xdr:colOff>50800</xdr:colOff>
      <xdr:row>37</xdr:row>
      <xdr:rowOff>72390</xdr:rowOff>
    </xdr:to>
    <xdr:cxnSp macro="">
      <xdr:nvCxnSpPr>
        <xdr:cNvPr id="80" name="直線コネクタ 79">
          <a:extLst>
            <a:ext uri="{FF2B5EF4-FFF2-40B4-BE49-F238E27FC236}">
              <a16:creationId xmlns:a16="http://schemas.microsoft.com/office/drawing/2014/main" id="{29D3A36B-3C63-48F0-8278-4335FDA45F63}"/>
            </a:ext>
          </a:extLst>
        </xdr:cNvPr>
        <xdr:cNvCxnSpPr/>
      </xdr:nvCxnSpPr>
      <xdr:spPr>
        <a:xfrm>
          <a:off x="2019300" y="63836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130175</xdr:rowOff>
    </xdr:from>
    <xdr:to>
      <xdr:col>6</xdr:col>
      <xdr:colOff>38100</xdr:colOff>
      <xdr:row>37</xdr:row>
      <xdr:rowOff>60325</xdr:rowOff>
    </xdr:to>
    <xdr:sp macro="" textlink="">
      <xdr:nvSpPr>
        <xdr:cNvPr id="81" name="楕円 80">
          <a:extLst>
            <a:ext uri="{FF2B5EF4-FFF2-40B4-BE49-F238E27FC236}">
              <a16:creationId xmlns:a16="http://schemas.microsoft.com/office/drawing/2014/main" id="{1E447DC9-7365-4F3B-943A-4979924D6833}"/>
            </a:ext>
          </a:extLst>
        </xdr:cNvPr>
        <xdr:cNvSpPr/>
      </xdr:nvSpPr>
      <xdr:spPr>
        <a:xfrm>
          <a:off x="1079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xdr:rowOff>
    </xdr:from>
    <xdr:to>
      <xdr:col>10</xdr:col>
      <xdr:colOff>114300</xdr:colOff>
      <xdr:row>37</xdr:row>
      <xdr:rowOff>40005</xdr:rowOff>
    </xdr:to>
    <xdr:cxnSp macro="">
      <xdr:nvCxnSpPr>
        <xdr:cNvPr id="82" name="直線コネクタ 81">
          <a:extLst>
            <a:ext uri="{FF2B5EF4-FFF2-40B4-BE49-F238E27FC236}">
              <a16:creationId xmlns:a16="http://schemas.microsoft.com/office/drawing/2014/main" id="{3EAEECF7-68E9-431B-8570-48615BA49553}"/>
            </a:ext>
          </a:extLst>
        </xdr:cNvPr>
        <xdr:cNvCxnSpPr/>
      </xdr:nvCxnSpPr>
      <xdr:spPr>
        <a:xfrm>
          <a:off x="1130300" y="63531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A3480854-FF53-4380-8506-D8E60DF7AE91}"/>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4AECA4A6-3315-4916-A4F9-5B4DFE9144A3}"/>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110507</xdr:rowOff>
    </xdr:from>
    <xdr:ext cx="405111" cy="259045"/>
    <xdr:sp macro="" textlink="">
      <xdr:nvSpPr>
        <xdr:cNvPr id="85" name="n_3aveValue【道路】&#10;有形固定資産減価償却率">
          <a:extLst>
            <a:ext uri="{FF2B5EF4-FFF2-40B4-BE49-F238E27FC236}">
              <a16:creationId xmlns:a16="http://schemas.microsoft.com/office/drawing/2014/main" id="{94436455-5EC1-46DB-80D2-EC7A9C81D33F}"/>
            </a:ext>
          </a:extLst>
        </xdr:cNvPr>
        <xdr:cNvSpPr txBox="1"/>
      </xdr:nvSpPr>
      <xdr:spPr>
        <a:xfrm>
          <a:off x="1816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86" name="n_4aveValue【道路】&#10;有形固定資産減価償却率">
          <a:extLst>
            <a:ext uri="{FF2B5EF4-FFF2-40B4-BE49-F238E27FC236}">
              <a16:creationId xmlns:a16="http://schemas.microsoft.com/office/drawing/2014/main" id="{376C5B8F-22C2-4925-B3BA-1C99FFC6EE9A}"/>
            </a:ext>
          </a:extLst>
        </xdr:cNvPr>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7" name="n_1mainValue【道路】&#10;有形固定資産減価償却率">
          <a:extLst>
            <a:ext uri="{FF2B5EF4-FFF2-40B4-BE49-F238E27FC236}">
              <a16:creationId xmlns:a16="http://schemas.microsoft.com/office/drawing/2014/main" id="{0CB4B9B7-89AD-4B2A-9EF7-BE2579BAECAE}"/>
            </a:ext>
          </a:extLst>
        </xdr:cNvPr>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139717</xdr:rowOff>
    </xdr:from>
    <xdr:ext cx="405111" cy="259045"/>
    <xdr:sp macro="" textlink="">
      <xdr:nvSpPr>
        <xdr:cNvPr id="88" name="n_2mainValue【道路】&#10;有形固定資産減価償却率">
          <a:extLst>
            <a:ext uri="{FF2B5EF4-FFF2-40B4-BE49-F238E27FC236}">
              <a16:creationId xmlns:a16="http://schemas.microsoft.com/office/drawing/2014/main" id="{D50620A7-1DAF-4538-B60B-D00D94E3BE43}"/>
            </a:ext>
          </a:extLst>
        </xdr:cNvPr>
        <xdr:cNvSpPr txBox="1"/>
      </xdr:nvSpPr>
      <xdr:spPr>
        <a:xfrm>
          <a:off x="2705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107332</xdr:rowOff>
    </xdr:from>
    <xdr:ext cx="405111" cy="259045"/>
    <xdr:sp macro="" textlink="">
      <xdr:nvSpPr>
        <xdr:cNvPr id="89" name="n_3mainValue【道路】&#10;有形固定資産減価償却率">
          <a:extLst>
            <a:ext uri="{FF2B5EF4-FFF2-40B4-BE49-F238E27FC236}">
              <a16:creationId xmlns:a16="http://schemas.microsoft.com/office/drawing/2014/main" id="{B2A4DB06-0EC5-44EB-9ADB-F58CBCE0C0B1}"/>
            </a:ext>
          </a:extLst>
        </xdr:cNvPr>
        <xdr:cNvSpPr txBox="1"/>
      </xdr:nvSpPr>
      <xdr:spPr>
        <a:xfrm>
          <a:off x="1816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90" name="n_4mainValue【道路】&#10;有形固定資産減価償却率">
          <a:extLst>
            <a:ext uri="{FF2B5EF4-FFF2-40B4-BE49-F238E27FC236}">
              <a16:creationId xmlns:a16="http://schemas.microsoft.com/office/drawing/2014/main" id="{A2F633E5-399D-4FC3-AD6A-6BA2F0E13423}"/>
            </a:ext>
          </a:extLst>
        </xdr:cNvPr>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1DDFE56-7F0C-4F24-97B9-AAF19806172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CB54EE7-FDA2-430E-832D-1AB216A8DE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5B5586C-F1A6-4761-9C87-FEEF4876FA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2A2CC7C-CD14-43B3-A500-04BD56235CA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6F7C70A-F8D7-4F9B-B2C0-BAA5210A57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B511A81-9A1C-4066-BB5A-067FB3F72A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840FE1B-F512-45DC-B31B-35C591BB2A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7B0EF74-02D2-4651-8DA5-0FA86FCBEEA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8CC9ED6-2A0F-4786-B8F5-9220FF4A3B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6A6EE47-1EEF-483F-A85D-A1624C521B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ACE100B-862A-4C3E-8A3B-39655E4D19E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DE2D1B0-40AC-4303-B814-F59D2A2282B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6027755-4B73-4DE4-A944-EEF3113D76E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591E09F7-B537-4E38-B358-B2E0BF30F108}"/>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F65357C-5271-43A0-892E-15ADFCB8C53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9FF04B57-F9AC-4FD1-93BF-09FFC47F8FB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EAFA942-C15E-4254-81BA-D732D46E2DB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84B84CF5-86CB-435E-A6EF-7FE3393BE34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2D9238E-D0F6-4CA7-8D4D-728990B0AB1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EB1E3187-76C1-48D2-AAB3-B77615055CEB}"/>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59D14DC-BCA3-4E50-97F7-CA4CDE5F4A2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88A374DE-1452-42FE-8E26-C7299A5816E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4222864-173E-4A3E-8369-D930F07DBA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4F6F7AF1-A94E-472E-9F47-E28B69BE3300}"/>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FF881DC-5F6B-4A88-BB27-A77DB88E6248}"/>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D722A49C-0AEB-45E6-BA6D-9DDC8CD334B1}"/>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7A380206-E66D-4CB1-9238-79D694CE31F6}"/>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1B4525F5-14EA-4360-8318-D41D5B7A0A13}"/>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BFB82F8A-3DF8-4336-9683-2D3B60EE81DF}"/>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43DAE003-130C-4126-9B70-C7755C1C923F}"/>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F6B8733A-F13A-4F0F-86A2-C6AB2C678E67}"/>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115654</xdr:rowOff>
    </xdr:from>
    <xdr:to>
      <xdr:col>46</xdr:col>
      <xdr:colOff>38100</xdr:colOff>
      <xdr:row>42</xdr:row>
      <xdr:rowOff>45804</xdr:rowOff>
    </xdr:to>
    <xdr:sp macro="" textlink="">
      <xdr:nvSpPr>
        <xdr:cNvPr id="122" name="フローチャート: 判断 121">
          <a:extLst>
            <a:ext uri="{FF2B5EF4-FFF2-40B4-BE49-F238E27FC236}">
              <a16:creationId xmlns:a16="http://schemas.microsoft.com/office/drawing/2014/main" id="{ADE85BB3-0FCC-4D99-A0A9-192D498CE3DC}"/>
            </a:ext>
          </a:extLst>
        </xdr:cNvPr>
        <xdr:cNvSpPr/>
      </xdr:nvSpPr>
      <xdr:spPr>
        <a:xfrm>
          <a:off x="8699500" y="714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118701</xdr:rowOff>
    </xdr:from>
    <xdr:to>
      <xdr:col>41</xdr:col>
      <xdr:colOff>101600</xdr:colOff>
      <xdr:row>42</xdr:row>
      <xdr:rowOff>48851</xdr:rowOff>
    </xdr:to>
    <xdr:sp macro="" textlink="">
      <xdr:nvSpPr>
        <xdr:cNvPr id="123" name="フローチャート: 判断 122">
          <a:extLst>
            <a:ext uri="{FF2B5EF4-FFF2-40B4-BE49-F238E27FC236}">
              <a16:creationId xmlns:a16="http://schemas.microsoft.com/office/drawing/2014/main" id="{18A8379B-462A-4B45-A526-357F4D18FEF0}"/>
            </a:ext>
          </a:extLst>
        </xdr:cNvPr>
        <xdr:cNvSpPr/>
      </xdr:nvSpPr>
      <xdr:spPr>
        <a:xfrm>
          <a:off x="7810500" y="71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120510</xdr:rowOff>
    </xdr:from>
    <xdr:to>
      <xdr:col>36</xdr:col>
      <xdr:colOff>165100</xdr:colOff>
      <xdr:row>42</xdr:row>
      <xdr:rowOff>50660</xdr:rowOff>
    </xdr:to>
    <xdr:sp macro="" textlink="">
      <xdr:nvSpPr>
        <xdr:cNvPr id="124" name="フローチャート: 判断 123">
          <a:extLst>
            <a:ext uri="{FF2B5EF4-FFF2-40B4-BE49-F238E27FC236}">
              <a16:creationId xmlns:a16="http://schemas.microsoft.com/office/drawing/2014/main" id="{A4089145-D0A0-498B-994E-63910010F6E7}"/>
            </a:ext>
          </a:extLst>
        </xdr:cNvPr>
        <xdr:cNvSpPr/>
      </xdr:nvSpPr>
      <xdr:spPr>
        <a:xfrm>
          <a:off x="6921500" y="714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A23BB5E-721C-4308-A903-EA19D1ADBA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D5DC5BF-9CB4-49EB-8AC4-E7E8CA75F0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88DD71C-0F86-4C12-82DA-7B2A9ECB0E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6E259E1-874E-4523-94D0-D2CA2FB5CAD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7BFB6BA-13E7-4035-B8EF-9B0C5AF58AB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114973</xdr:rowOff>
    </xdr:from>
    <xdr:to>
      <xdr:col>55</xdr:col>
      <xdr:colOff>50800</xdr:colOff>
      <xdr:row>42</xdr:row>
      <xdr:rowOff>45123</xdr:rowOff>
    </xdr:to>
    <xdr:sp macro="" textlink="">
      <xdr:nvSpPr>
        <xdr:cNvPr id="130" name="楕円 129">
          <a:extLst>
            <a:ext uri="{FF2B5EF4-FFF2-40B4-BE49-F238E27FC236}">
              <a16:creationId xmlns:a16="http://schemas.microsoft.com/office/drawing/2014/main" id="{4B571379-BD5D-4A14-9516-D5E8612C45A5}"/>
            </a:ext>
          </a:extLst>
        </xdr:cNvPr>
        <xdr:cNvSpPr/>
      </xdr:nvSpPr>
      <xdr:spPr>
        <a:xfrm>
          <a:off x="10426700" y="71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36773</xdr:rowOff>
    </xdr:from>
    <xdr:ext cx="534377" cy="259045"/>
    <xdr:sp macro="" textlink="">
      <xdr:nvSpPr>
        <xdr:cNvPr id="131" name="【道路】&#10;一人当たり延長該当値テキスト">
          <a:extLst>
            <a:ext uri="{FF2B5EF4-FFF2-40B4-BE49-F238E27FC236}">
              <a16:creationId xmlns:a16="http://schemas.microsoft.com/office/drawing/2014/main" id="{73687127-C7FD-4709-85FF-A5491057DCB5}"/>
            </a:ext>
          </a:extLst>
        </xdr:cNvPr>
        <xdr:cNvSpPr txBox="1"/>
      </xdr:nvSpPr>
      <xdr:spPr>
        <a:xfrm>
          <a:off x="10515600" y="7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115517</xdr:rowOff>
    </xdr:from>
    <xdr:to>
      <xdr:col>50</xdr:col>
      <xdr:colOff>165100</xdr:colOff>
      <xdr:row>42</xdr:row>
      <xdr:rowOff>45667</xdr:rowOff>
    </xdr:to>
    <xdr:sp macro="" textlink="">
      <xdr:nvSpPr>
        <xdr:cNvPr id="132" name="楕円 131">
          <a:extLst>
            <a:ext uri="{FF2B5EF4-FFF2-40B4-BE49-F238E27FC236}">
              <a16:creationId xmlns:a16="http://schemas.microsoft.com/office/drawing/2014/main" id="{386E7FED-5A9B-4220-8212-0FF2AAACC262}"/>
            </a:ext>
          </a:extLst>
        </xdr:cNvPr>
        <xdr:cNvSpPr/>
      </xdr:nvSpPr>
      <xdr:spPr>
        <a:xfrm>
          <a:off x="9588500" y="714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165773</xdr:rowOff>
    </xdr:from>
    <xdr:to>
      <xdr:col>55</xdr:col>
      <xdr:colOff>0</xdr:colOff>
      <xdr:row>41</xdr:row>
      <xdr:rowOff>166317</xdr:rowOff>
    </xdr:to>
    <xdr:cxnSp macro="">
      <xdr:nvCxnSpPr>
        <xdr:cNvPr id="133" name="直線コネクタ 132">
          <a:extLst>
            <a:ext uri="{FF2B5EF4-FFF2-40B4-BE49-F238E27FC236}">
              <a16:creationId xmlns:a16="http://schemas.microsoft.com/office/drawing/2014/main" id="{B0EE953D-8CD9-4EA8-84BA-E3DC6B6F17C3}"/>
            </a:ext>
          </a:extLst>
        </xdr:cNvPr>
        <xdr:cNvCxnSpPr/>
      </xdr:nvCxnSpPr>
      <xdr:spPr>
        <a:xfrm flipV="1">
          <a:off x="9639300" y="7195223"/>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115970</xdr:rowOff>
    </xdr:from>
    <xdr:to>
      <xdr:col>46</xdr:col>
      <xdr:colOff>38100</xdr:colOff>
      <xdr:row>42</xdr:row>
      <xdr:rowOff>46120</xdr:rowOff>
    </xdr:to>
    <xdr:sp macro="" textlink="">
      <xdr:nvSpPr>
        <xdr:cNvPr id="134" name="楕円 133">
          <a:extLst>
            <a:ext uri="{FF2B5EF4-FFF2-40B4-BE49-F238E27FC236}">
              <a16:creationId xmlns:a16="http://schemas.microsoft.com/office/drawing/2014/main" id="{CAF863B7-96E4-4255-9AB7-77BC11FF470A}"/>
            </a:ext>
          </a:extLst>
        </xdr:cNvPr>
        <xdr:cNvSpPr/>
      </xdr:nvSpPr>
      <xdr:spPr>
        <a:xfrm>
          <a:off x="8699500" y="71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166317</xdr:rowOff>
    </xdr:from>
    <xdr:to>
      <xdr:col>50</xdr:col>
      <xdr:colOff>114300</xdr:colOff>
      <xdr:row>41</xdr:row>
      <xdr:rowOff>166770</xdr:rowOff>
    </xdr:to>
    <xdr:cxnSp macro="">
      <xdr:nvCxnSpPr>
        <xdr:cNvPr id="135" name="直線コネクタ 134">
          <a:extLst>
            <a:ext uri="{FF2B5EF4-FFF2-40B4-BE49-F238E27FC236}">
              <a16:creationId xmlns:a16="http://schemas.microsoft.com/office/drawing/2014/main" id="{7DC4F09D-89CC-4B69-BDFB-C9CC064E1C78}"/>
            </a:ext>
          </a:extLst>
        </xdr:cNvPr>
        <xdr:cNvCxnSpPr/>
      </xdr:nvCxnSpPr>
      <xdr:spPr>
        <a:xfrm flipV="1">
          <a:off x="8750300" y="7195767"/>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116613</xdr:rowOff>
    </xdr:from>
    <xdr:to>
      <xdr:col>41</xdr:col>
      <xdr:colOff>101600</xdr:colOff>
      <xdr:row>42</xdr:row>
      <xdr:rowOff>46763</xdr:rowOff>
    </xdr:to>
    <xdr:sp macro="" textlink="">
      <xdr:nvSpPr>
        <xdr:cNvPr id="136" name="楕円 135">
          <a:extLst>
            <a:ext uri="{FF2B5EF4-FFF2-40B4-BE49-F238E27FC236}">
              <a16:creationId xmlns:a16="http://schemas.microsoft.com/office/drawing/2014/main" id="{81A05D49-FFD4-4E40-BBC4-0FF7DA92C3C2}"/>
            </a:ext>
          </a:extLst>
        </xdr:cNvPr>
        <xdr:cNvSpPr/>
      </xdr:nvSpPr>
      <xdr:spPr>
        <a:xfrm>
          <a:off x="7810500" y="71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166770</xdr:rowOff>
    </xdr:from>
    <xdr:to>
      <xdr:col>45</xdr:col>
      <xdr:colOff>177800</xdr:colOff>
      <xdr:row>41</xdr:row>
      <xdr:rowOff>167413</xdr:rowOff>
    </xdr:to>
    <xdr:cxnSp macro="">
      <xdr:nvCxnSpPr>
        <xdr:cNvPr id="137" name="直線コネクタ 136">
          <a:extLst>
            <a:ext uri="{FF2B5EF4-FFF2-40B4-BE49-F238E27FC236}">
              <a16:creationId xmlns:a16="http://schemas.microsoft.com/office/drawing/2014/main" id="{0C4A628C-4C9A-4C70-82FE-5FA1FAC2C9E2}"/>
            </a:ext>
          </a:extLst>
        </xdr:cNvPr>
        <xdr:cNvCxnSpPr/>
      </xdr:nvCxnSpPr>
      <xdr:spPr>
        <a:xfrm flipV="1">
          <a:off x="7861300" y="7196220"/>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117354</xdr:rowOff>
    </xdr:from>
    <xdr:to>
      <xdr:col>36</xdr:col>
      <xdr:colOff>165100</xdr:colOff>
      <xdr:row>42</xdr:row>
      <xdr:rowOff>47504</xdr:rowOff>
    </xdr:to>
    <xdr:sp macro="" textlink="">
      <xdr:nvSpPr>
        <xdr:cNvPr id="138" name="楕円 137">
          <a:extLst>
            <a:ext uri="{FF2B5EF4-FFF2-40B4-BE49-F238E27FC236}">
              <a16:creationId xmlns:a16="http://schemas.microsoft.com/office/drawing/2014/main" id="{D6CA015C-EB17-49C4-BD1E-48A81A353761}"/>
            </a:ext>
          </a:extLst>
        </xdr:cNvPr>
        <xdr:cNvSpPr/>
      </xdr:nvSpPr>
      <xdr:spPr>
        <a:xfrm>
          <a:off x="6921500" y="71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167413</xdr:rowOff>
    </xdr:from>
    <xdr:to>
      <xdr:col>41</xdr:col>
      <xdr:colOff>50800</xdr:colOff>
      <xdr:row>41</xdr:row>
      <xdr:rowOff>168154</xdr:rowOff>
    </xdr:to>
    <xdr:cxnSp macro="">
      <xdr:nvCxnSpPr>
        <xdr:cNvPr id="139" name="直線コネクタ 138">
          <a:extLst>
            <a:ext uri="{FF2B5EF4-FFF2-40B4-BE49-F238E27FC236}">
              <a16:creationId xmlns:a16="http://schemas.microsoft.com/office/drawing/2014/main" id="{0A45ED0D-33F8-4D47-B2A5-F1FC6AAE3F89}"/>
            </a:ext>
          </a:extLst>
        </xdr:cNvPr>
        <xdr:cNvCxnSpPr/>
      </xdr:nvCxnSpPr>
      <xdr:spPr>
        <a:xfrm flipV="1">
          <a:off x="6972300" y="7196863"/>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D397A19F-1D5F-4C26-85C4-5236DA94141A}"/>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62331</xdr:rowOff>
    </xdr:from>
    <xdr:ext cx="534377" cy="259045"/>
    <xdr:sp macro="" textlink="">
      <xdr:nvSpPr>
        <xdr:cNvPr id="141" name="n_2aveValue【道路】&#10;一人当たり延長">
          <a:extLst>
            <a:ext uri="{FF2B5EF4-FFF2-40B4-BE49-F238E27FC236}">
              <a16:creationId xmlns:a16="http://schemas.microsoft.com/office/drawing/2014/main" id="{03DF1453-B3E6-45F9-BC34-47C49BA5ED6D}"/>
            </a:ext>
          </a:extLst>
        </xdr:cNvPr>
        <xdr:cNvSpPr txBox="1"/>
      </xdr:nvSpPr>
      <xdr:spPr>
        <a:xfrm>
          <a:off x="8483111" y="692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39978</xdr:rowOff>
    </xdr:from>
    <xdr:ext cx="534377" cy="259045"/>
    <xdr:sp macro="" textlink="">
      <xdr:nvSpPr>
        <xdr:cNvPr id="142" name="n_3aveValue【道路】&#10;一人当たり延長">
          <a:extLst>
            <a:ext uri="{FF2B5EF4-FFF2-40B4-BE49-F238E27FC236}">
              <a16:creationId xmlns:a16="http://schemas.microsoft.com/office/drawing/2014/main" id="{B9969A6D-E8B6-4FDE-96B7-87C30C352E7C}"/>
            </a:ext>
          </a:extLst>
        </xdr:cNvPr>
        <xdr:cNvSpPr txBox="1"/>
      </xdr:nvSpPr>
      <xdr:spPr>
        <a:xfrm>
          <a:off x="7594111" y="724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41787</xdr:rowOff>
    </xdr:from>
    <xdr:ext cx="534377" cy="259045"/>
    <xdr:sp macro="" textlink="">
      <xdr:nvSpPr>
        <xdr:cNvPr id="143" name="n_4aveValue【道路】&#10;一人当たり延長">
          <a:extLst>
            <a:ext uri="{FF2B5EF4-FFF2-40B4-BE49-F238E27FC236}">
              <a16:creationId xmlns:a16="http://schemas.microsoft.com/office/drawing/2014/main" id="{1CBA0798-370E-4AA8-98C5-9D9C4E774CD9}"/>
            </a:ext>
          </a:extLst>
        </xdr:cNvPr>
        <xdr:cNvSpPr txBox="1"/>
      </xdr:nvSpPr>
      <xdr:spPr>
        <a:xfrm>
          <a:off x="6705111" y="724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36794</xdr:rowOff>
    </xdr:from>
    <xdr:ext cx="534377" cy="259045"/>
    <xdr:sp macro="" textlink="">
      <xdr:nvSpPr>
        <xdr:cNvPr id="144" name="n_1mainValue【道路】&#10;一人当たり延長">
          <a:extLst>
            <a:ext uri="{FF2B5EF4-FFF2-40B4-BE49-F238E27FC236}">
              <a16:creationId xmlns:a16="http://schemas.microsoft.com/office/drawing/2014/main" id="{ACFA6420-59B6-4AA1-8C24-24C7426B197F}"/>
            </a:ext>
          </a:extLst>
        </xdr:cNvPr>
        <xdr:cNvSpPr txBox="1"/>
      </xdr:nvSpPr>
      <xdr:spPr>
        <a:xfrm>
          <a:off x="9359411" y="72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37247</xdr:rowOff>
    </xdr:from>
    <xdr:ext cx="534377" cy="259045"/>
    <xdr:sp macro="" textlink="">
      <xdr:nvSpPr>
        <xdr:cNvPr id="145" name="n_2mainValue【道路】&#10;一人当たり延長">
          <a:extLst>
            <a:ext uri="{FF2B5EF4-FFF2-40B4-BE49-F238E27FC236}">
              <a16:creationId xmlns:a16="http://schemas.microsoft.com/office/drawing/2014/main" id="{44807F30-8F9A-4746-8B76-AAAAA98F48AB}"/>
            </a:ext>
          </a:extLst>
        </xdr:cNvPr>
        <xdr:cNvSpPr txBox="1"/>
      </xdr:nvSpPr>
      <xdr:spPr>
        <a:xfrm>
          <a:off x="8483111" y="723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63290</xdr:rowOff>
    </xdr:from>
    <xdr:ext cx="534377" cy="259045"/>
    <xdr:sp macro="" textlink="">
      <xdr:nvSpPr>
        <xdr:cNvPr id="146" name="n_3mainValue【道路】&#10;一人当たり延長">
          <a:extLst>
            <a:ext uri="{FF2B5EF4-FFF2-40B4-BE49-F238E27FC236}">
              <a16:creationId xmlns:a16="http://schemas.microsoft.com/office/drawing/2014/main" id="{6E1EC166-4FD2-442A-A288-EEED272B3FD0}"/>
            </a:ext>
          </a:extLst>
        </xdr:cNvPr>
        <xdr:cNvSpPr txBox="1"/>
      </xdr:nvSpPr>
      <xdr:spPr>
        <a:xfrm>
          <a:off x="7594111" y="692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64031</xdr:rowOff>
    </xdr:from>
    <xdr:ext cx="534377" cy="259045"/>
    <xdr:sp macro="" textlink="">
      <xdr:nvSpPr>
        <xdr:cNvPr id="147" name="n_4mainValue【道路】&#10;一人当たり延長">
          <a:extLst>
            <a:ext uri="{FF2B5EF4-FFF2-40B4-BE49-F238E27FC236}">
              <a16:creationId xmlns:a16="http://schemas.microsoft.com/office/drawing/2014/main" id="{748C4D51-1B1D-40AC-9C34-C27F870E6329}"/>
            </a:ext>
          </a:extLst>
        </xdr:cNvPr>
        <xdr:cNvSpPr txBox="1"/>
      </xdr:nvSpPr>
      <xdr:spPr>
        <a:xfrm>
          <a:off x="6705111" y="692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52594A6-07C6-41B8-9E5C-4CD71A1080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B092559-AEE7-4BD7-A5CF-EA328A7855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AC667A6-3746-44B9-8D51-B865509F5A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6E9E91D-89F6-4094-B931-922F5A8FCC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E9A0AE3-4A23-4430-9EA3-FC71EF2BB1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AD7625F-67D6-4F72-A1ED-427046BFD4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C1AC3F3-2D75-464E-97AA-5BE36339C6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4435711-61CE-46BB-9CD6-AD41593338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8DBBAE8-73DD-4B3F-BFBD-7187C4597A3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376889F-DEC3-4E10-A9B4-8146D4E90A9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0FDCBDA-69F8-4996-A730-3CA5C7DA27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32E66AD-FDF0-49E7-BA85-B28C0B66545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C290570-87F4-4F83-A9E1-6B263A21A07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83E6AE9-E668-49EA-95C7-8A48A0E2A84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716ACBD-4E84-4369-8AC9-A8AE64586D1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0AADE3E-B798-4F44-B9E9-9026152F8A0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1C50CC4-C6F2-4F65-9E1A-C64B727D2D6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024BDE1-B331-4A54-AD6A-869EE4A7D90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5F25783-A9CC-4E26-8B65-B336C3A812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BF0F0C7-3479-4046-9B22-C0BCEDF5F6B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68193DB-E283-48A1-A33A-80380488FD7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B6F51E6-244C-4722-8BB9-1F55BB4B7F1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79EF1CF-9E2A-48C5-9ECF-0FDC6909627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3A8BD4F-0699-4807-8D6B-C3E6E9FD3C7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EB25267-2A22-44D3-8DB6-38E13932ABD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F7BA9315-6F98-433A-976E-B2834B83641D}"/>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4ED1770-B1AE-4C9E-846F-A52743B0FA7C}"/>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F87F5D84-46C9-4116-8A03-01C36AA0D6F6}"/>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FB3E356-2730-493A-9903-B209BA6F570A}"/>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73BD7260-5090-4CD1-B9C6-D938F531A101}"/>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64C24FD-EAB5-4D41-BD16-4A499868A3BA}"/>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E9600F03-2EAF-4D36-A58F-F58D8621C7AF}"/>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CCE00B92-6540-442E-8263-764930237BCC}"/>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9C9C0199-6312-42DF-9137-ADBE82D7B6A6}"/>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2" name="フローチャート: 判断 181">
          <a:extLst>
            <a:ext uri="{FF2B5EF4-FFF2-40B4-BE49-F238E27FC236}">
              <a16:creationId xmlns:a16="http://schemas.microsoft.com/office/drawing/2014/main" id="{362484AF-BEF9-4FB7-A2D3-74FC7F8176BF}"/>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3" name="フローチャート: 判断 182">
          <a:extLst>
            <a:ext uri="{FF2B5EF4-FFF2-40B4-BE49-F238E27FC236}">
              <a16:creationId xmlns:a16="http://schemas.microsoft.com/office/drawing/2014/main" id="{39C508A3-F971-47DF-B915-7AEE84321D27}"/>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81F141F-E820-41B3-BF86-010BBA6CEC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D24AEC3-2E2F-4C87-A27A-DF43450D95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0E6F8E-B11A-4BCD-BDD7-F47207EC198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905017C-6075-4207-A5E9-0B41AA3BD2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E1BD64B-D0D0-4B43-B0B4-0117219DCE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66766</xdr:rowOff>
    </xdr:from>
    <xdr:to>
      <xdr:col>24</xdr:col>
      <xdr:colOff>114300</xdr:colOff>
      <xdr:row>59</xdr:row>
      <xdr:rowOff>168366</xdr:rowOff>
    </xdr:to>
    <xdr:sp macro="" textlink="">
      <xdr:nvSpPr>
        <xdr:cNvPr id="189" name="楕円 188">
          <a:extLst>
            <a:ext uri="{FF2B5EF4-FFF2-40B4-BE49-F238E27FC236}">
              <a16:creationId xmlns:a16="http://schemas.microsoft.com/office/drawing/2014/main" id="{C582B67E-F12E-46E2-B4CC-22B9AA8D031C}"/>
            </a:ext>
          </a:extLst>
        </xdr:cNvPr>
        <xdr:cNvSpPr/>
      </xdr:nvSpPr>
      <xdr:spPr>
        <a:xfrm>
          <a:off x="45847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89643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FFF75D8-4CB7-4EC7-9625-353F53F9C6F3}"/>
            </a:ext>
          </a:extLst>
        </xdr:cNvPr>
        <xdr:cNvSpPr txBox="1"/>
      </xdr:nvSpPr>
      <xdr:spPr>
        <a:xfrm>
          <a:off x="4673600" y="1003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42273</xdr:rowOff>
    </xdr:from>
    <xdr:to>
      <xdr:col>20</xdr:col>
      <xdr:colOff>38100</xdr:colOff>
      <xdr:row>59</xdr:row>
      <xdr:rowOff>143873</xdr:rowOff>
    </xdr:to>
    <xdr:sp macro="" textlink="">
      <xdr:nvSpPr>
        <xdr:cNvPr id="191" name="楕円 190">
          <a:extLst>
            <a:ext uri="{FF2B5EF4-FFF2-40B4-BE49-F238E27FC236}">
              <a16:creationId xmlns:a16="http://schemas.microsoft.com/office/drawing/2014/main" id="{2E13010B-192E-49E6-AA30-319AAEC87AB3}"/>
            </a:ext>
          </a:extLst>
        </xdr:cNvPr>
        <xdr:cNvSpPr/>
      </xdr:nvSpPr>
      <xdr:spPr>
        <a:xfrm>
          <a:off x="3746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93073</xdr:rowOff>
    </xdr:from>
    <xdr:to>
      <xdr:col>24</xdr:col>
      <xdr:colOff>63500</xdr:colOff>
      <xdr:row>59</xdr:row>
      <xdr:rowOff>117566</xdr:rowOff>
    </xdr:to>
    <xdr:cxnSp macro="">
      <xdr:nvCxnSpPr>
        <xdr:cNvPr id="192" name="直線コネクタ 191">
          <a:extLst>
            <a:ext uri="{FF2B5EF4-FFF2-40B4-BE49-F238E27FC236}">
              <a16:creationId xmlns:a16="http://schemas.microsoft.com/office/drawing/2014/main" id="{2CD54EA7-898E-4F49-975A-F94261D9375C}"/>
            </a:ext>
          </a:extLst>
        </xdr:cNvPr>
        <xdr:cNvCxnSpPr/>
      </xdr:nvCxnSpPr>
      <xdr:spPr>
        <a:xfrm>
          <a:off x="3797300" y="1020862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21046</xdr:rowOff>
    </xdr:from>
    <xdr:to>
      <xdr:col>15</xdr:col>
      <xdr:colOff>101600</xdr:colOff>
      <xdr:row>59</xdr:row>
      <xdr:rowOff>122646</xdr:rowOff>
    </xdr:to>
    <xdr:sp macro="" textlink="">
      <xdr:nvSpPr>
        <xdr:cNvPr id="193" name="楕円 192">
          <a:extLst>
            <a:ext uri="{FF2B5EF4-FFF2-40B4-BE49-F238E27FC236}">
              <a16:creationId xmlns:a16="http://schemas.microsoft.com/office/drawing/2014/main" id="{A6470547-74C2-47B3-9F66-43CBE8D67C9E}"/>
            </a:ext>
          </a:extLst>
        </xdr:cNvPr>
        <xdr:cNvSpPr/>
      </xdr:nvSpPr>
      <xdr:spPr>
        <a:xfrm>
          <a:off x="2857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71846</xdr:rowOff>
    </xdr:from>
    <xdr:to>
      <xdr:col>19</xdr:col>
      <xdr:colOff>177800</xdr:colOff>
      <xdr:row>59</xdr:row>
      <xdr:rowOff>93073</xdr:rowOff>
    </xdr:to>
    <xdr:cxnSp macro="">
      <xdr:nvCxnSpPr>
        <xdr:cNvPr id="194" name="直線コネクタ 193">
          <a:extLst>
            <a:ext uri="{FF2B5EF4-FFF2-40B4-BE49-F238E27FC236}">
              <a16:creationId xmlns:a16="http://schemas.microsoft.com/office/drawing/2014/main" id="{73507D55-ACF4-403C-88D2-F63014809A36}"/>
            </a:ext>
          </a:extLst>
        </xdr:cNvPr>
        <xdr:cNvCxnSpPr/>
      </xdr:nvCxnSpPr>
      <xdr:spPr>
        <a:xfrm>
          <a:off x="2908300" y="1018739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169635</xdr:rowOff>
    </xdr:from>
    <xdr:to>
      <xdr:col>10</xdr:col>
      <xdr:colOff>165100</xdr:colOff>
      <xdr:row>59</xdr:row>
      <xdr:rowOff>99785</xdr:rowOff>
    </xdr:to>
    <xdr:sp macro="" textlink="">
      <xdr:nvSpPr>
        <xdr:cNvPr id="195" name="楕円 194">
          <a:extLst>
            <a:ext uri="{FF2B5EF4-FFF2-40B4-BE49-F238E27FC236}">
              <a16:creationId xmlns:a16="http://schemas.microsoft.com/office/drawing/2014/main" id="{0B023001-D5A1-49FF-816C-76AA818B1907}"/>
            </a:ext>
          </a:extLst>
        </xdr:cNvPr>
        <xdr:cNvSpPr/>
      </xdr:nvSpPr>
      <xdr:spPr>
        <a:xfrm>
          <a:off x="1968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48985</xdr:rowOff>
    </xdr:from>
    <xdr:to>
      <xdr:col>15</xdr:col>
      <xdr:colOff>50800</xdr:colOff>
      <xdr:row>59</xdr:row>
      <xdr:rowOff>71846</xdr:rowOff>
    </xdr:to>
    <xdr:cxnSp macro="">
      <xdr:nvCxnSpPr>
        <xdr:cNvPr id="196" name="直線コネクタ 195">
          <a:extLst>
            <a:ext uri="{FF2B5EF4-FFF2-40B4-BE49-F238E27FC236}">
              <a16:creationId xmlns:a16="http://schemas.microsoft.com/office/drawing/2014/main" id="{5070D209-86CE-4ACB-B62B-D5429380C5ED}"/>
            </a:ext>
          </a:extLst>
        </xdr:cNvPr>
        <xdr:cNvCxnSpPr/>
      </xdr:nvCxnSpPr>
      <xdr:spPr>
        <a:xfrm>
          <a:off x="2019300" y="1016453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145143</xdr:rowOff>
    </xdr:from>
    <xdr:to>
      <xdr:col>6</xdr:col>
      <xdr:colOff>38100</xdr:colOff>
      <xdr:row>59</xdr:row>
      <xdr:rowOff>75293</xdr:rowOff>
    </xdr:to>
    <xdr:sp macro="" textlink="">
      <xdr:nvSpPr>
        <xdr:cNvPr id="197" name="楕円 196">
          <a:extLst>
            <a:ext uri="{FF2B5EF4-FFF2-40B4-BE49-F238E27FC236}">
              <a16:creationId xmlns:a16="http://schemas.microsoft.com/office/drawing/2014/main" id="{0F8B38C8-E1CB-4601-828E-F307B72B0CC3}"/>
            </a:ext>
          </a:extLst>
        </xdr:cNvPr>
        <xdr:cNvSpPr/>
      </xdr:nvSpPr>
      <xdr:spPr>
        <a:xfrm>
          <a:off x="1079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24493</xdr:rowOff>
    </xdr:from>
    <xdr:to>
      <xdr:col>10</xdr:col>
      <xdr:colOff>114300</xdr:colOff>
      <xdr:row>59</xdr:row>
      <xdr:rowOff>48985</xdr:rowOff>
    </xdr:to>
    <xdr:cxnSp macro="">
      <xdr:nvCxnSpPr>
        <xdr:cNvPr id="198" name="直線コネクタ 197">
          <a:extLst>
            <a:ext uri="{FF2B5EF4-FFF2-40B4-BE49-F238E27FC236}">
              <a16:creationId xmlns:a16="http://schemas.microsoft.com/office/drawing/2014/main" id="{90A20E39-1539-4E57-9D16-904E06CBE53B}"/>
            </a:ext>
          </a:extLst>
        </xdr:cNvPr>
        <xdr:cNvCxnSpPr/>
      </xdr:nvCxnSpPr>
      <xdr:spPr>
        <a:xfrm>
          <a:off x="1130300" y="101400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2E0DA46-EB4C-49C3-B510-36F6CE3C5815}"/>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3C7527E-C037-4DEE-9728-9D762D331B08}"/>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C497187-11B9-421A-8548-AD4604022ECF}"/>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11C0DFB-85B6-4F20-A99F-97D95E68C9A3}"/>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160400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EDEABAD-9B0F-4496-886C-4314922FA904}"/>
            </a:ext>
          </a:extLst>
        </xdr:cNvPr>
        <xdr:cNvSpPr txBox="1"/>
      </xdr:nvSpPr>
      <xdr:spPr>
        <a:xfrm>
          <a:off x="3582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3D88BCD-1FF8-4C3D-9408-008FC450E20F}"/>
            </a:ext>
          </a:extLst>
        </xdr:cNvPr>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116312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9C1F4BF-E70D-4290-B8AE-15C814CA488C}"/>
            </a:ext>
          </a:extLst>
        </xdr:cNvPr>
        <xdr:cNvSpPr txBox="1"/>
      </xdr:nvSpPr>
      <xdr:spPr>
        <a:xfrm>
          <a:off x="1816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91820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0796342-4B19-49DA-81FF-E55F2FA508C4}"/>
            </a:ext>
          </a:extLst>
        </xdr:cNvPr>
        <xdr:cNvSpPr txBox="1"/>
      </xdr:nvSpPr>
      <xdr:spPr>
        <a:xfrm>
          <a:off x="927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62F6EB0-916A-4B68-8566-6ACCCBD08CE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010A04F-367B-426E-A252-BF9E1A3F02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071375D-3ABF-4720-AAD3-908FACCBD37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A0CBB88-D396-4F71-8905-67E3ECE7A5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861F8B4-405E-494D-A21B-0A95E86B91B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D1281E5-D78B-467C-A0CB-8BBDDBFBFE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621E567-568B-4F2C-8E4D-8BA924511E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294B1A2-FC76-44ED-8387-085772F9C02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CCE032A-6239-4D38-B177-F44FA0B228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FDBC31A-343B-4E9C-8AC0-D2A48D8A54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939B708-8E9F-4745-830B-B2F9274960A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5525FAD-E17D-4BA0-B15D-0402771BA44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DD00848-FF36-40B5-BCC1-DB519C10170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375987B8-E6FE-4C1B-919E-AB96252143D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08E0AD0-A96E-452D-8A2E-40F56A4A49C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9E54311-16D2-4B0F-AEE9-C0402867E7B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C499C6F-AAE0-4ECB-B2DE-53FDA61D3C4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B7A01CD-0164-487C-BAC7-740CAECA145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F1FB301-6296-4E69-91E1-78EB8F9B17C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29398BE-9C98-4DDC-B93C-0892D79110D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A42E713-2264-4EC3-9DAA-67E278D7D0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F70F1AC-077F-43FE-B04C-981E3097845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F613D74-C441-4101-91DB-0BADC6B8F25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D9124F01-C390-4CDB-A9A3-93ACDA7A02FD}"/>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3892580F-5761-44A8-9982-23CAE91BBA8A}"/>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95D95B5-6F0F-46D5-900C-74B82DCBAD4B}"/>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B617688-2031-44AE-B7E5-24E76FEC715C}"/>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4BB3A5B5-36A9-4909-AC2F-3AAF6A7D740A}"/>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27486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1428994-5249-4A96-8321-86CF214D675D}"/>
            </a:ext>
          </a:extLst>
        </xdr:cNvPr>
        <xdr:cNvSpPr txBox="1"/>
      </xdr:nvSpPr>
      <xdr:spPr>
        <a:xfrm>
          <a:off x="10515600" y="10657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2F884E4F-4AD7-4405-AC59-D19558CA849D}"/>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D1E198D5-63CB-483E-AE30-3ED08D154143}"/>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38" name="フローチャート: 判断 237">
          <a:extLst>
            <a:ext uri="{FF2B5EF4-FFF2-40B4-BE49-F238E27FC236}">
              <a16:creationId xmlns:a16="http://schemas.microsoft.com/office/drawing/2014/main" id="{0C7C14A1-9854-432F-AF3A-A6821CA9EA7D}"/>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39" name="フローチャート: 判断 238">
          <a:extLst>
            <a:ext uri="{FF2B5EF4-FFF2-40B4-BE49-F238E27FC236}">
              <a16:creationId xmlns:a16="http://schemas.microsoft.com/office/drawing/2014/main" id="{4DFC18EB-AE98-49FC-9AE3-2F226F8FCBE9}"/>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0" name="フローチャート: 判断 239">
          <a:extLst>
            <a:ext uri="{FF2B5EF4-FFF2-40B4-BE49-F238E27FC236}">
              <a16:creationId xmlns:a16="http://schemas.microsoft.com/office/drawing/2014/main" id="{69640402-2496-4A2E-B78F-7EF3524F192E}"/>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5D1FB39-610E-4F3C-B358-F7871D5817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AC7EF8E-0509-4ECA-BEB0-07C9213C2D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D699A6E-A7EC-45A4-B30E-8C33862A4F5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3E742EC-6FBD-457B-8D59-B42891AEA34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EED0E39-D7F0-45CD-B094-171779198D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152809</xdr:rowOff>
    </xdr:from>
    <xdr:to>
      <xdr:col>55</xdr:col>
      <xdr:colOff>50800</xdr:colOff>
      <xdr:row>62</xdr:row>
      <xdr:rowOff>82959</xdr:rowOff>
    </xdr:to>
    <xdr:sp macro="" textlink="">
      <xdr:nvSpPr>
        <xdr:cNvPr id="246" name="楕円 245">
          <a:extLst>
            <a:ext uri="{FF2B5EF4-FFF2-40B4-BE49-F238E27FC236}">
              <a16:creationId xmlns:a16="http://schemas.microsoft.com/office/drawing/2014/main" id="{0A96EB3A-5DDA-4F32-A327-FC1D3DB8E234}"/>
            </a:ext>
          </a:extLst>
        </xdr:cNvPr>
        <xdr:cNvSpPr/>
      </xdr:nvSpPr>
      <xdr:spPr>
        <a:xfrm>
          <a:off x="10426700" y="106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4236</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C32BA683-57C5-4281-9E79-8150D82DA9B9}"/>
            </a:ext>
          </a:extLst>
        </xdr:cNvPr>
        <xdr:cNvSpPr txBox="1"/>
      </xdr:nvSpPr>
      <xdr:spPr>
        <a:xfrm>
          <a:off x="10515600" y="10462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157873</xdr:rowOff>
    </xdr:from>
    <xdr:to>
      <xdr:col>50</xdr:col>
      <xdr:colOff>165100</xdr:colOff>
      <xdr:row>62</xdr:row>
      <xdr:rowOff>88023</xdr:rowOff>
    </xdr:to>
    <xdr:sp macro="" textlink="">
      <xdr:nvSpPr>
        <xdr:cNvPr id="248" name="楕円 247">
          <a:extLst>
            <a:ext uri="{FF2B5EF4-FFF2-40B4-BE49-F238E27FC236}">
              <a16:creationId xmlns:a16="http://schemas.microsoft.com/office/drawing/2014/main" id="{C9E42D06-A636-4370-B176-600FBC91CA04}"/>
            </a:ext>
          </a:extLst>
        </xdr:cNvPr>
        <xdr:cNvSpPr/>
      </xdr:nvSpPr>
      <xdr:spPr>
        <a:xfrm>
          <a:off x="9588500" y="1061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32159</xdr:rowOff>
    </xdr:from>
    <xdr:to>
      <xdr:col>55</xdr:col>
      <xdr:colOff>0</xdr:colOff>
      <xdr:row>62</xdr:row>
      <xdr:rowOff>37223</xdr:rowOff>
    </xdr:to>
    <xdr:cxnSp macro="">
      <xdr:nvCxnSpPr>
        <xdr:cNvPr id="249" name="直線コネクタ 248">
          <a:extLst>
            <a:ext uri="{FF2B5EF4-FFF2-40B4-BE49-F238E27FC236}">
              <a16:creationId xmlns:a16="http://schemas.microsoft.com/office/drawing/2014/main" id="{BF5C6CEC-C6D0-475B-86FA-83469A58CE42}"/>
            </a:ext>
          </a:extLst>
        </xdr:cNvPr>
        <xdr:cNvCxnSpPr/>
      </xdr:nvCxnSpPr>
      <xdr:spPr>
        <a:xfrm flipV="1">
          <a:off x="9639300" y="10662059"/>
          <a:ext cx="838200" cy="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163544</xdr:rowOff>
    </xdr:from>
    <xdr:to>
      <xdr:col>46</xdr:col>
      <xdr:colOff>38100</xdr:colOff>
      <xdr:row>62</xdr:row>
      <xdr:rowOff>93694</xdr:rowOff>
    </xdr:to>
    <xdr:sp macro="" textlink="">
      <xdr:nvSpPr>
        <xdr:cNvPr id="250" name="楕円 249">
          <a:extLst>
            <a:ext uri="{FF2B5EF4-FFF2-40B4-BE49-F238E27FC236}">
              <a16:creationId xmlns:a16="http://schemas.microsoft.com/office/drawing/2014/main" id="{4F328400-0F8B-4C76-A792-91F727AFBE75}"/>
            </a:ext>
          </a:extLst>
        </xdr:cNvPr>
        <xdr:cNvSpPr/>
      </xdr:nvSpPr>
      <xdr:spPr>
        <a:xfrm>
          <a:off x="8699500" y="106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37223</xdr:rowOff>
    </xdr:from>
    <xdr:to>
      <xdr:col>50</xdr:col>
      <xdr:colOff>114300</xdr:colOff>
      <xdr:row>62</xdr:row>
      <xdr:rowOff>42894</xdr:rowOff>
    </xdr:to>
    <xdr:cxnSp macro="">
      <xdr:nvCxnSpPr>
        <xdr:cNvPr id="251" name="直線コネクタ 250">
          <a:extLst>
            <a:ext uri="{FF2B5EF4-FFF2-40B4-BE49-F238E27FC236}">
              <a16:creationId xmlns:a16="http://schemas.microsoft.com/office/drawing/2014/main" id="{012C7567-27E0-46F6-AC26-DCC5E7B14F47}"/>
            </a:ext>
          </a:extLst>
        </xdr:cNvPr>
        <xdr:cNvCxnSpPr/>
      </xdr:nvCxnSpPr>
      <xdr:spPr>
        <a:xfrm flipV="1">
          <a:off x="8750300" y="10667123"/>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169556</xdr:rowOff>
    </xdr:from>
    <xdr:to>
      <xdr:col>41</xdr:col>
      <xdr:colOff>101600</xdr:colOff>
      <xdr:row>62</xdr:row>
      <xdr:rowOff>99706</xdr:rowOff>
    </xdr:to>
    <xdr:sp macro="" textlink="">
      <xdr:nvSpPr>
        <xdr:cNvPr id="252" name="楕円 251">
          <a:extLst>
            <a:ext uri="{FF2B5EF4-FFF2-40B4-BE49-F238E27FC236}">
              <a16:creationId xmlns:a16="http://schemas.microsoft.com/office/drawing/2014/main" id="{5B66FAD9-1BCB-46D7-84E3-FB6FE67AA6E5}"/>
            </a:ext>
          </a:extLst>
        </xdr:cNvPr>
        <xdr:cNvSpPr/>
      </xdr:nvSpPr>
      <xdr:spPr>
        <a:xfrm>
          <a:off x="7810500" y="106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42894</xdr:rowOff>
    </xdr:from>
    <xdr:to>
      <xdr:col>45</xdr:col>
      <xdr:colOff>177800</xdr:colOff>
      <xdr:row>62</xdr:row>
      <xdr:rowOff>48906</xdr:rowOff>
    </xdr:to>
    <xdr:cxnSp macro="">
      <xdr:nvCxnSpPr>
        <xdr:cNvPr id="253" name="直線コネクタ 252">
          <a:extLst>
            <a:ext uri="{FF2B5EF4-FFF2-40B4-BE49-F238E27FC236}">
              <a16:creationId xmlns:a16="http://schemas.microsoft.com/office/drawing/2014/main" id="{FC790E58-E4AC-4729-A6C6-C1C9A0204288}"/>
            </a:ext>
          </a:extLst>
        </xdr:cNvPr>
        <xdr:cNvCxnSpPr/>
      </xdr:nvCxnSpPr>
      <xdr:spPr>
        <a:xfrm flipV="1">
          <a:off x="7861300" y="10672794"/>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4273</xdr:rowOff>
    </xdr:from>
    <xdr:to>
      <xdr:col>36</xdr:col>
      <xdr:colOff>165100</xdr:colOff>
      <xdr:row>62</xdr:row>
      <xdr:rowOff>105873</xdr:rowOff>
    </xdr:to>
    <xdr:sp macro="" textlink="">
      <xdr:nvSpPr>
        <xdr:cNvPr id="254" name="楕円 253">
          <a:extLst>
            <a:ext uri="{FF2B5EF4-FFF2-40B4-BE49-F238E27FC236}">
              <a16:creationId xmlns:a16="http://schemas.microsoft.com/office/drawing/2014/main" id="{0DD304F6-19D3-4B4E-9A25-839AB64EC908}"/>
            </a:ext>
          </a:extLst>
        </xdr:cNvPr>
        <xdr:cNvSpPr/>
      </xdr:nvSpPr>
      <xdr:spPr>
        <a:xfrm>
          <a:off x="6921500" y="1063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48906</xdr:rowOff>
    </xdr:from>
    <xdr:to>
      <xdr:col>41</xdr:col>
      <xdr:colOff>50800</xdr:colOff>
      <xdr:row>62</xdr:row>
      <xdr:rowOff>55073</xdr:rowOff>
    </xdr:to>
    <xdr:cxnSp macro="">
      <xdr:nvCxnSpPr>
        <xdr:cNvPr id="255" name="直線コネクタ 254">
          <a:extLst>
            <a:ext uri="{FF2B5EF4-FFF2-40B4-BE49-F238E27FC236}">
              <a16:creationId xmlns:a16="http://schemas.microsoft.com/office/drawing/2014/main" id="{81B30EA1-7E1F-4362-AEB5-94FD49106027}"/>
            </a:ext>
          </a:extLst>
        </xdr:cNvPr>
        <xdr:cNvCxnSpPr/>
      </xdr:nvCxnSpPr>
      <xdr:spPr>
        <a:xfrm flipV="1">
          <a:off x="6972300" y="10678806"/>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153112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135016C-38E7-44CB-AFA3-CE33DBC0455A}"/>
            </a:ext>
          </a:extLst>
        </xdr:cNvPr>
        <xdr:cNvSpPr txBox="1"/>
      </xdr:nvSpPr>
      <xdr:spPr>
        <a:xfrm>
          <a:off x="93270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8F6CFD6-4529-44DF-8836-0274EBCF3038}"/>
            </a:ext>
          </a:extLst>
        </xdr:cNvPr>
        <xdr:cNvSpPr txBox="1"/>
      </xdr:nvSpPr>
      <xdr:spPr>
        <a:xfrm>
          <a:off x="8450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85108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2F522E1-90DB-4E9F-843D-5384DC91845D}"/>
            </a:ext>
          </a:extLst>
        </xdr:cNvPr>
        <xdr:cNvSpPr txBox="1"/>
      </xdr:nvSpPr>
      <xdr:spPr>
        <a:xfrm>
          <a:off x="7561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111431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3CD0890-1714-4A6C-A056-0F1C9AB3CCD6}"/>
            </a:ext>
          </a:extLst>
        </xdr:cNvPr>
        <xdr:cNvSpPr txBox="1"/>
      </xdr:nvSpPr>
      <xdr:spPr>
        <a:xfrm>
          <a:off x="6672795" y="109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104550</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4F5DC7BE-DDC6-44DE-BE0A-229AB3A4F0EF}"/>
            </a:ext>
          </a:extLst>
        </xdr:cNvPr>
        <xdr:cNvSpPr txBox="1"/>
      </xdr:nvSpPr>
      <xdr:spPr>
        <a:xfrm>
          <a:off x="9281505" y="10391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110221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2499949-667C-41DB-B3F0-296CEF804187}"/>
            </a:ext>
          </a:extLst>
        </xdr:cNvPr>
        <xdr:cNvSpPr txBox="1"/>
      </xdr:nvSpPr>
      <xdr:spPr>
        <a:xfrm>
          <a:off x="8450795" y="1039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116233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41DB805-B53E-4A25-B019-105C0460B740}"/>
            </a:ext>
          </a:extLst>
        </xdr:cNvPr>
        <xdr:cNvSpPr txBox="1"/>
      </xdr:nvSpPr>
      <xdr:spPr>
        <a:xfrm>
          <a:off x="7561795" y="1040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122400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9EF17FC-4F15-4784-8F2D-9F61E0033BEE}"/>
            </a:ext>
          </a:extLst>
        </xdr:cNvPr>
        <xdr:cNvSpPr txBox="1"/>
      </xdr:nvSpPr>
      <xdr:spPr>
        <a:xfrm>
          <a:off x="6672795" y="1040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CDE3B86-0D73-4080-9DDE-F6E368BE9F2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59F798F-76D4-46B8-8829-CCC21E90B7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3C8859A-AA1A-4864-A6B2-6E32858DB04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2F60847-66DB-4C18-8ACD-FE50A4E1BD8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0FEB2BC-BE50-421B-A0D6-69FA433614B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435BA44-3203-4B14-89C9-4277C954F2B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3CB85C3-FAA9-4C99-A12E-C453332C826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B95B6BE-AB97-4145-87FC-3FD457A658C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7EDA770-528E-4D76-B938-313B1DABEF0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F47CD68-343D-4B11-807C-49EEA159D3F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3DB7259-A9AB-4D0D-94EA-F0495E0D908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B8CD3BC-AB0D-4229-BF4A-57051AAE9A0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4F2224F-4268-47B9-BD2E-20DB844D903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663E94C-8289-4C7B-92E0-B4CF6263B24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8596EC3-AA2C-442B-B0DC-714686BF372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0FD9640-8978-4B8D-B618-38B396F7D80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2ECFB5C-45BA-4556-8402-D4799D2B9FE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DC0B577-3208-4A91-8B78-1605239D504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331E525-A6CC-43FF-B3BE-CA4E9996AB7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33EE3FC-0FAA-4D71-BF2F-29CE4EB1E5C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005D418-9CCF-4A8E-A4F6-4AC21AEBE23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80AB140-EA1C-4BD6-88DC-109AFA29C2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376424B-4105-439E-AA42-8B49F3CA9E2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81C4065-465C-412E-81FC-1FB9A7836E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D0D31ED-FC3B-4662-AAD4-34E62B4E05E5}"/>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A1E03E5-8BBC-4BE7-AE81-F985889604D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2DE378A-7D72-42CB-97F1-E42AD4783D0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EE1D4B4-BADC-4279-BD31-61DBC22C1E21}"/>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E2D06CC6-3317-410F-AA61-E45899153B8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9F5ACCE-85FA-4159-9F19-F0A8456A52A3}"/>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F6D967CD-B5DC-4530-999D-7AEB3677FC48}"/>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93337BB1-4DE8-47E2-96E0-EE4CDE7CA9EB}"/>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6" name="フローチャート: 判断 295">
          <a:extLst>
            <a:ext uri="{FF2B5EF4-FFF2-40B4-BE49-F238E27FC236}">
              <a16:creationId xmlns:a16="http://schemas.microsoft.com/office/drawing/2014/main" id="{CE390672-3D32-4A25-AF6D-D6A9C9E9B2AB}"/>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a:extLst>
            <a:ext uri="{FF2B5EF4-FFF2-40B4-BE49-F238E27FC236}">
              <a16:creationId xmlns:a16="http://schemas.microsoft.com/office/drawing/2014/main" id="{6A2B7073-4DA7-4ACD-8CC5-0D41D0400E73}"/>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98" name="フローチャート: 判断 297">
          <a:extLst>
            <a:ext uri="{FF2B5EF4-FFF2-40B4-BE49-F238E27FC236}">
              <a16:creationId xmlns:a16="http://schemas.microsoft.com/office/drawing/2014/main" id="{F02EC5A1-ED22-4739-A6EC-D841EFE97839}"/>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832A301-9193-4E25-8605-ACE54187402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CF03C34-1F57-4E52-B004-0F745DA2D13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F5869B8-D333-4556-BE1A-1A93F6C0FE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A2E9201-1A86-4C04-BAE4-6301566F92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EFD475C-AE89-412A-882D-BCB01EB310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304" name="楕円 303">
          <a:extLst>
            <a:ext uri="{FF2B5EF4-FFF2-40B4-BE49-F238E27FC236}">
              <a16:creationId xmlns:a16="http://schemas.microsoft.com/office/drawing/2014/main" id="{22FFAEC9-A7CA-4683-BE07-C5D8204DF3B3}"/>
            </a:ext>
          </a:extLst>
        </xdr:cNvPr>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ADC5649-4A51-4851-BC4C-A919F0B9FC58}"/>
            </a:ext>
          </a:extLst>
        </xdr:cNvPr>
        <xdr:cNvSpPr txBox="1"/>
      </xdr:nvSpPr>
      <xdr:spPr>
        <a:xfrm>
          <a:off x="4673600"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306" name="楕円 305">
          <a:extLst>
            <a:ext uri="{FF2B5EF4-FFF2-40B4-BE49-F238E27FC236}">
              <a16:creationId xmlns:a16="http://schemas.microsoft.com/office/drawing/2014/main" id="{EFE994FA-BF85-471E-B7AD-85811F1BD114}"/>
            </a:ext>
          </a:extLst>
        </xdr:cNvPr>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83</xdr:row>
      <xdr:rowOff>7620</xdr:rowOff>
    </xdr:to>
    <xdr:cxnSp macro="">
      <xdr:nvCxnSpPr>
        <xdr:cNvPr id="307" name="直線コネクタ 306">
          <a:extLst>
            <a:ext uri="{FF2B5EF4-FFF2-40B4-BE49-F238E27FC236}">
              <a16:creationId xmlns:a16="http://schemas.microsoft.com/office/drawing/2014/main" id="{6DACD678-0EA0-4228-9702-8683D0FD27A9}"/>
            </a:ext>
          </a:extLst>
        </xdr:cNvPr>
        <xdr:cNvCxnSpPr/>
      </xdr:nvCxnSpPr>
      <xdr:spPr>
        <a:xfrm flipV="1">
          <a:off x="3797300" y="141655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114936</xdr:rowOff>
    </xdr:from>
    <xdr:to>
      <xdr:col>15</xdr:col>
      <xdr:colOff>101600</xdr:colOff>
      <xdr:row>83</xdr:row>
      <xdr:rowOff>45086</xdr:rowOff>
    </xdr:to>
    <xdr:sp macro="" textlink="">
      <xdr:nvSpPr>
        <xdr:cNvPr id="308" name="楕円 307">
          <a:extLst>
            <a:ext uri="{FF2B5EF4-FFF2-40B4-BE49-F238E27FC236}">
              <a16:creationId xmlns:a16="http://schemas.microsoft.com/office/drawing/2014/main" id="{EEBAA36D-3CD7-4AB8-B8AC-B9B8F5461762}"/>
            </a:ext>
          </a:extLst>
        </xdr:cNvPr>
        <xdr:cNvSpPr/>
      </xdr:nvSpPr>
      <xdr:spPr>
        <a:xfrm>
          <a:off x="2857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165736</xdr:rowOff>
    </xdr:from>
    <xdr:to>
      <xdr:col>19</xdr:col>
      <xdr:colOff>177800</xdr:colOff>
      <xdr:row>83</xdr:row>
      <xdr:rowOff>7620</xdr:rowOff>
    </xdr:to>
    <xdr:cxnSp macro="">
      <xdr:nvCxnSpPr>
        <xdr:cNvPr id="309" name="直線コネクタ 308">
          <a:extLst>
            <a:ext uri="{FF2B5EF4-FFF2-40B4-BE49-F238E27FC236}">
              <a16:creationId xmlns:a16="http://schemas.microsoft.com/office/drawing/2014/main" id="{E10E6A15-4FC4-4065-97BE-6125E9230759}"/>
            </a:ext>
          </a:extLst>
        </xdr:cNvPr>
        <xdr:cNvCxnSpPr/>
      </xdr:nvCxnSpPr>
      <xdr:spPr>
        <a:xfrm>
          <a:off x="2908300" y="142246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82550</xdr:rowOff>
    </xdr:from>
    <xdr:to>
      <xdr:col>10</xdr:col>
      <xdr:colOff>165100</xdr:colOff>
      <xdr:row>83</xdr:row>
      <xdr:rowOff>12700</xdr:rowOff>
    </xdr:to>
    <xdr:sp macro="" textlink="">
      <xdr:nvSpPr>
        <xdr:cNvPr id="310" name="楕円 309">
          <a:extLst>
            <a:ext uri="{FF2B5EF4-FFF2-40B4-BE49-F238E27FC236}">
              <a16:creationId xmlns:a16="http://schemas.microsoft.com/office/drawing/2014/main" id="{F2BF3FD6-C83E-41F9-ABEB-81EACFB3F522}"/>
            </a:ext>
          </a:extLst>
        </xdr:cNvPr>
        <xdr:cNvSpPr/>
      </xdr:nvSpPr>
      <xdr:spPr>
        <a:xfrm>
          <a:off x="1968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133350</xdr:rowOff>
    </xdr:from>
    <xdr:to>
      <xdr:col>15</xdr:col>
      <xdr:colOff>50800</xdr:colOff>
      <xdr:row>82</xdr:row>
      <xdr:rowOff>165736</xdr:rowOff>
    </xdr:to>
    <xdr:cxnSp macro="">
      <xdr:nvCxnSpPr>
        <xdr:cNvPr id="311" name="直線コネクタ 310">
          <a:extLst>
            <a:ext uri="{FF2B5EF4-FFF2-40B4-BE49-F238E27FC236}">
              <a16:creationId xmlns:a16="http://schemas.microsoft.com/office/drawing/2014/main" id="{3A96DAEB-3D94-4338-BFA8-F1AA51D0B333}"/>
            </a:ext>
          </a:extLst>
        </xdr:cNvPr>
        <xdr:cNvCxnSpPr/>
      </xdr:nvCxnSpPr>
      <xdr:spPr>
        <a:xfrm>
          <a:off x="2019300" y="141922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50164</xdr:rowOff>
    </xdr:from>
    <xdr:to>
      <xdr:col>6</xdr:col>
      <xdr:colOff>38100</xdr:colOff>
      <xdr:row>82</xdr:row>
      <xdr:rowOff>151764</xdr:rowOff>
    </xdr:to>
    <xdr:sp macro="" textlink="">
      <xdr:nvSpPr>
        <xdr:cNvPr id="312" name="楕円 311">
          <a:extLst>
            <a:ext uri="{FF2B5EF4-FFF2-40B4-BE49-F238E27FC236}">
              <a16:creationId xmlns:a16="http://schemas.microsoft.com/office/drawing/2014/main" id="{F18AFC34-3D6D-4F0B-87BC-B7407FE77726}"/>
            </a:ext>
          </a:extLst>
        </xdr:cNvPr>
        <xdr:cNvSpPr/>
      </xdr:nvSpPr>
      <xdr:spPr>
        <a:xfrm>
          <a:off x="1079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100964</xdr:rowOff>
    </xdr:from>
    <xdr:to>
      <xdr:col>10</xdr:col>
      <xdr:colOff>114300</xdr:colOff>
      <xdr:row>82</xdr:row>
      <xdr:rowOff>133350</xdr:rowOff>
    </xdr:to>
    <xdr:cxnSp macro="">
      <xdr:nvCxnSpPr>
        <xdr:cNvPr id="313" name="直線コネクタ 312">
          <a:extLst>
            <a:ext uri="{FF2B5EF4-FFF2-40B4-BE49-F238E27FC236}">
              <a16:creationId xmlns:a16="http://schemas.microsoft.com/office/drawing/2014/main" id="{79419B80-9D70-4A6A-A1F1-28CD16FB8525}"/>
            </a:ext>
          </a:extLst>
        </xdr:cNvPr>
        <xdr:cNvCxnSpPr/>
      </xdr:nvCxnSpPr>
      <xdr:spPr>
        <a:xfrm>
          <a:off x="1130300" y="141598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a:extLst>
            <a:ext uri="{FF2B5EF4-FFF2-40B4-BE49-F238E27FC236}">
              <a16:creationId xmlns:a16="http://schemas.microsoft.com/office/drawing/2014/main" id="{A710EE5D-6D50-4940-9A3B-1FD0E43FEEAA}"/>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5" name="n_2aveValue【公営住宅】&#10;有形固定資産減価償却率">
          <a:extLst>
            <a:ext uri="{FF2B5EF4-FFF2-40B4-BE49-F238E27FC236}">
              <a16:creationId xmlns:a16="http://schemas.microsoft.com/office/drawing/2014/main" id="{A6EF3B79-0A15-4B7B-AD41-C0C82DD27B62}"/>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6" name="n_3aveValue【公営住宅】&#10;有形固定資産減価償却率">
          <a:extLst>
            <a:ext uri="{FF2B5EF4-FFF2-40B4-BE49-F238E27FC236}">
              <a16:creationId xmlns:a16="http://schemas.microsoft.com/office/drawing/2014/main" id="{CA20C04D-C05F-4ACB-824D-7C05438681CC}"/>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7" name="n_4aveValue【公営住宅】&#10;有形固定資産減価償却率">
          <a:extLst>
            <a:ext uri="{FF2B5EF4-FFF2-40B4-BE49-F238E27FC236}">
              <a16:creationId xmlns:a16="http://schemas.microsoft.com/office/drawing/2014/main" id="{194A4385-BE7B-4D40-A26E-6F4023B6312B}"/>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49547</xdr:rowOff>
    </xdr:from>
    <xdr:ext cx="405111" cy="259045"/>
    <xdr:sp macro="" textlink="">
      <xdr:nvSpPr>
        <xdr:cNvPr id="318" name="n_1mainValue【公営住宅】&#10;有形固定資産減価償却率">
          <a:extLst>
            <a:ext uri="{FF2B5EF4-FFF2-40B4-BE49-F238E27FC236}">
              <a16:creationId xmlns:a16="http://schemas.microsoft.com/office/drawing/2014/main" id="{36524536-3A70-4E92-8C8E-DAF7AE5273B0}"/>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36213</xdr:rowOff>
    </xdr:from>
    <xdr:ext cx="405111" cy="259045"/>
    <xdr:sp macro="" textlink="">
      <xdr:nvSpPr>
        <xdr:cNvPr id="319" name="n_2mainValue【公営住宅】&#10;有形固定資産減価償却率">
          <a:extLst>
            <a:ext uri="{FF2B5EF4-FFF2-40B4-BE49-F238E27FC236}">
              <a16:creationId xmlns:a16="http://schemas.microsoft.com/office/drawing/2014/main" id="{B10DBF14-CD87-4B66-B20C-548C7E419BF6}"/>
            </a:ext>
          </a:extLst>
        </xdr:cNvPr>
        <xdr:cNvSpPr txBox="1"/>
      </xdr:nvSpPr>
      <xdr:spPr>
        <a:xfrm>
          <a:off x="2705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20" name="n_3mainValue【公営住宅】&#10;有形固定資産減価償却率">
          <a:extLst>
            <a:ext uri="{FF2B5EF4-FFF2-40B4-BE49-F238E27FC236}">
              <a16:creationId xmlns:a16="http://schemas.microsoft.com/office/drawing/2014/main" id="{3E845F85-A9B5-4074-AC40-8CCCC1280902}"/>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142891</xdr:rowOff>
    </xdr:from>
    <xdr:ext cx="405111" cy="259045"/>
    <xdr:sp macro="" textlink="">
      <xdr:nvSpPr>
        <xdr:cNvPr id="321" name="n_4mainValue【公営住宅】&#10;有形固定資産減価償却率">
          <a:extLst>
            <a:ext uri="{FF2B5EF4-FFF2-40B4-BE49-F238E27FC236}">
              <a16:creationId xmlns:a16="http://schemas.microsoft.com/office/drawing/2014/main" id="{D801CE5F-A594-4696-A9C0-E95D36D854EB}"/>
            </a:ext>
          </a:extLst>
        </xdr:cNvPr>
        <xdr:cNvSpPr txBox="1"/>
      </xdr:nvSpPr>
      <xdr:spPr>
        <a:xfrm>
          <a:off x="927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202C632-1CD9-454F-A36B-B074227FAD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9502BC1-433F-4D25-A9C9-F3288E42BE4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21328F4-48AE-46B9-AC59-B304E24C2F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57D61E8-6E0A-493E-A46D-D10910C96E0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06E06C7-8FBD-4C4F-B171-81BA9EB0A2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54BA251-FFAF-4DE4-B640-DC53E348A2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9EF1B0E-E4B4-4E44-94D1-21E4836685F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99E0534-856F-425B-8001-40EA7464A8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75E37AC-5433-45C0-875C-EFA8E84C66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A6B508C-614D-4B99-BA2B-7EDD7A298A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7405BCCC-775B-437B-B8A0-093CDC20636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DE0CAC0-DBB1-43EC-9AC8-D6353DAE606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6B3BB7A-9C12-4ABE-8210-9E91766EE44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FE38BF6-D852-49F3-9DDB-88F9998C440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108993F-885D-46EC-BF39-3ACB29A0410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D0882F9D-B660-4A32-86D1-515A20AD289D}"/>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64F4886-353C-460C-BF45-053BB771F44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6BECA167-6A8E-4D25-81F7-04F0FB4A943D}"/>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49740C6-56AE-4F5D-B681-6FABE717AA7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27103EA0-C04E-4ACD-96C7-FE467EF1BAA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E9B7831-6FCA-4104-9FBF-F73187ED940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5057F48-1559-415E-BC44-C1B94B4422F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9A733E1-4E41-4310-82C9-308CC8CB4A9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F34EC081-606F-49C3-B2B8-469665283975}"/>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D481339B-53D8-4743-BC50-064FB4B1B514}"/>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3FDDF48E-5AA4-4126-8BDE-CF873CDBC122}"/>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A81A7E6-2152-4A09-B7B0-D21EA1A25A23}"/>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71F7D007-7EB8-47D5-8CAD-7F5195F45660}"/>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214D1574-477B-451D-A29A-10D851A2A7D8}"/>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A2AEE0E3-3199-4798-A3A8-461D985F2E64}"/>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8DFE9125-40AB-44CE-856A-EC5A1730DFFC}"/>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124155</xdr:rowOff>
    </xdr:from>
    <xdr:to>
      <xdr:col>46</xdr:col>
      <xdr:colOff>38100</xdr:colOff>
      <xdr:row>86</xdr:row>
      <xdr:rowOff>54305</xdr:rowOff>
    </xdr:to>
    <xdr:sp macro="" textlink="">
      <xdr:nvSpPr>
        <xdr:cNvPr id="353" name="フローチャート: 判断 352">
          <a:extLst>
            <a:ext uri="{FF2B5EF4-FFF2-40B4-BE49-F238E27FC236}">
              <a16:creationId xmlns:a16="http://schemas.microsoft.com/office/drawing/2014/main" id="{5442C7CB-D18E-4D1A-BF26-0E3BC8226E1A}"/>
            </a:ext>
          </a:extLst>
        </xdr:cNvPr>
        <xdr:cNvSpPr/>
      </xdr:nvSpPr>
      <xdr:spPr>
        <a:xfrm>
          <a:off x="8699500" y="1469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132538</xdr:rowOff>
    </xdr:from>
    <xdr:to>
      <xdr:col>41</xdr:col>
      <xdr:colOff>101600</xdr:colOff>
      <xdr:row>86</xdr:row>
      <xdr:rowOff>62688</xdr:rowOff>
    </xdr:to>
    <xdr:sp macro="" textlink="">
      <xdr:nvSpPr>
        <xdr:cNvPr id="354" name="フローチャート: 判断 353">
          <a:extLst>
            <a:ext uri="{FF2B5EF4-FFF2-40B4-BE49-F238E27FC236}">
              <a16:creationId xmlns:a16="http://schemas.microsoft.com/office/drawing/2014/main" id="{9721E475-BEA7-4BC0-AB46-A89253C7D0A5}"/>
            </a:ext>
          </a:extLst>
        </xdr:cNvPr>
        <xdr:cNvSpPr/>
      </xdr:nvSpPr>
      <xdr:spPr>
        <a:xfrm>
          <a:off x="7810500" y="1470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5" name="フローチャート: 判断 354">
          <a:extLst>
            <a:ext uri="{FF2B5EF4-FFF2-40B4-BE49-F238E27FC236}">
              <a16:creationId xmlns:a16="http://schemas.microsoft.com/office/drawing/2014/main" id="{2484468E-18F8-4E7A-81B3-5CC7C3BA2291}"/>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F9B80A0-C3BB-4E01-9872-FEB7E0C8A7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5EA9FAA-B10D-466D-B9B0-D274D4ABD9A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030C73D-FFE2-4972-AC82-4BAE80B441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6A8C7D9-6927-44E1-AEAC-8F1C0E62BB8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513803C-79E5-4004-A691-0AAA17C5C5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161874</xdr:rowOff>
    </xdr:from>
    <xdr:to>
      <xdr:col>55</xdr:col>
      <xdr:colOff>50800</xdr:colOff>
      <xdr:row>86</xdr:row>
      <xdr:rowOff>92024</xdr:rowOff>
    </xdr:to>
    <xdr:sp macro="" textlink="">
      <xdr:nvSpPr>
        <xdr:cNvPr id="361" name="楕円 360">
          <a:extLst>
            <a:ext uri="{FF2B5EF4-FFF2-40B4-BE49-F238E27FC236}">
              <a16:creationId xmlns:a16="http://schemas.microsoft.com/office/drawing/2014/main" id="{7B6A95C7-8666-4F14-8EFC-DDD47F90E617}"/>
            </a:ext>
          </a:extLst>
        </xdr:cNvPr>
        <xdr:cNvSpPr/>
      </xdr:nvSpPr>
      <xdr:spPr>
        <a:xfrm>
          <a:off x="10426700" y="147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76801</xdr:rowOff>
    </xdr:from>
    <xdr:ext cx="469744" cy="259045"/>
    <xdr:sp macro="" textlink="">
      <xdr:nvSpPr>
        <xdr:cNvPr id="362" name="【公営住宅】&#10;一人当たり面積該当値テキスト">
          <a:extLst>
            <a:ext uri="{FF2B5EF4-FFF2-40B4-BE49-F238E27FC236}">
              <a16:creationId xmlns:a16="http://schemas.microsoft.com/office/drawing/2014/main" id="{C7B7344C-D33A-45EE-A2A4-3BB155EEAAE7}"/>
            </a:ext>
          </a:extLst>
        </xdr:cNvPr>
        <xdr:cNvSpPr txBox="1"/>
      </xdr:nvSpPr>
      <xdr:spPr>
        <a:xfrm>
          <a:off x="10515600" y="146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140843</xdr:rowOff>
    </xdr:from>
    <xdr:to>
      <xdr:col>50</xdr:col>
      <xdr:colOff>165100</xdr:colOff>
      <xdr:row>86</xdr:row>
      <xdr:rowOff>70993</xdr:rowOff>
    </xdr:to>
    <xdr:sp macro="" textlink="">
      <xdr:nvSpPr>
        <xdr:cNvPr id="363" name="楕円 362">
          <a:extLst>
            <a:ext uri="{FF2B5EF4-FFF2-40B4-BE49-F238E27FC236}">
              <a16:creationId xmlns:a16="http://schemas.microsoft.com/office/drawing/2014/main" id="{134F354C-7108-4BDA-B29C-C92A7B7DE08C}"/>
            </a:ext>
          </a:extLst>
        </xdr:cNvPr>
        <xdr:cNvSpPr/>
      </xdr:nvSpPr>
      <xdr:spPr>
        <a:xfrm>
          <a:off x="9588500" y="14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20193</xdr:rowOff>
    </xdr:from>
    <xdr:to>
      <xdr:col>55</xdr:col>
      <xdr:colOff>0</xdr:colOff>
      <xdr:row>86</xdr:row>
      <xdr:rowOff>41224</xdr:rowOff>
    </xdr:to>
    <xdr:cxnSp macro="">
      <xdr:nvCxnSpPr>
        <xdr:cNvPr id="364" name="直線コネクタ 363">
          <a:extLst>
            <a:ext uri="{FF2B5EF4-FFF2-40B4-BE49-F238E27FC236}">
              <a16:creationId xmlns:a16="http://schemas.microsoft.com/office/drawing/2014/main" id="{C6ECAB2C-0862-4DB2-812D-71E5D8402A18}"/>
            </a:ext>
          </a:extLst>
        </xdr:cNvPr>
        <xdr:cNvCxnSpPr/>
      </xdr:nvCxnSpPr>
      <xdr:spPr>
        <a:xfrm>
          <a:off x="9639300" y="14764893"/>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138100</xdr:rowOff>
    </xdr:from>
    <xdr:to>
      <xdr:col>46</xdr:col>
      <xdr:colOff>38100</xdr:colOff>
      <xdr:row>86</xdr:row>
      <xdr:rowOff>68250</xdr:rowOff>
    </xdr:to>
    <xdr:sp macro="" textlink="">
      <xdr:nvSpPr>
        <xdr:cNvPr id="365" name="楕円 364">
          <a:extLst>
            <a:ext uri="{FF2B5EF4-FFF2-40B4-BE49-F238E27FC236}">
              <a16:creationId xmlns:a16="http://schemas.microsoft.com/office/drawing/2014/main" id="{869BF681-139C-45B5-BB99-F46B5D88F085}"/>
            </a:ext>
          </a:extLst>
        </xdr:cNvPr>
        <xdr:cNvSpPr/>
      </xdr:nvSpPr>
      <xdr:spPr>
        <a:xfrm>
          <a:off x="8699500" y="147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17450</xdr:rowOff>
    </xdr:from>
    <xdr:to>
      <xdr:col>50</xdr:col>
      <xdr:colOff>114300</xdr:colOff>
      <xdr:row>86</xdr:row>
      <xdr:rowOff>20193</xdr:rowOff>
    </xdr:to>
    <xdr:cxnSp macro="">
      <xdr:nvCxnSpPr>
        <xdr:cNvPr id="366" name="直線コネクタ 365">
          <a:extLst>
            <a:ext uri="{FF2B5EF4-FFF2-40B4-BE49-F238E27FC236}">
              <a16:creationId xmlns:a16="http://schemas.microsoft.com/office/drawing/2014/main" id="{08574BE4-A980-417E-BF63-503466082B1D}"/>
            </a:ext>
          </a:extLst>
        </xdr:cNvPr>
        <xdr:cNvCxnSpPr/>
      </xdr:nvCxnSpPr>
      <xdr:spPr>
        <a:xfrm>
          <a:off x="8750300" y="1476215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139548</xdr:rowOff>
    </xdr:from>
    <xdr:to>
      <xdr:col>41</xdr:col>
      <xdr:colOff>101600</xdr:colOff>
      <xdr:row>86</xdr:row>
      <xdr:rowOff>69698</xdr:rowOff>
    </xdr:to>
    <xdr:sp macro="" textlink="">
      <xdr:nvSpPr>
        <xdr:cNvPr id="367" name="楕円 366">
          <a:extLst>
            <a:ext uri="{FF2B5EF4-FFF2-40B4-BE49-F238E27FC236}">
              <a16:creationId xmlns:a16="http://schemas.microsoft.com/office/drawing/2014/main" id="{3FDC3B65-4B25-4E9A-80AD-922E78664A58}"/>
            </a:ext>
          </a:extLst>
        </xdr:cNvPr>
        <xdr:cNvSpPr/>
      </xdr:nvSpPr>
      <xdr:spPr>
        <a:xfrm>
          <a:off x="7810500" y="147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17450</xdr:rowOff>
    </xdr:from>
    <xdr:to>
      <xdr:col>45</xdr:col>
      <xdr:colOff>177800</xdr:colOff>
      <xdr:row>86</xdr:row>
      <xdr:rowOff>18898</xdr:rowOff>
    </xdr:to>
    <xdr:cxnSp macro="">
      <xdr:nvCxnSpPr>
        <xdr:cNvPr id="368" name="直線コネクタ 367">
          <a:extLst>
            <a:ext uri="{FF2B5EF4-FFF2-40B4-BE49-F238E27FC236}">
              <a16:creationId xmlns:a16="http://schemas.microsoft.com/office/drawing/2014/main" id="{8D43DC18-C376-4B16-A481-04C2DA02A8F2}"/>
            </a:ext>
          </a:extLst>
        </xdr:cNvPr>
        <xdr:cNvCxnSpPr/>
      </xdr:nvCxnSpPr>
      <xdr:spPr>
        <a:xfrm flipV="1">
          <a:off x="7861300" y="1476215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141148</xdr:rowOff>
    </xdr:from>
    <xdr:to>
      <xdr:col>36</xdr:col>
      <xdr:colOff>165100</xdr:colOff>
      <xdr:row>86</xdr:row>
      <xdr:rowOff>71298</xdr:rowOff>
    </xdr:to>
    <xdr:sp macro="" textlink="">
      <xdr:nvSpPr>
        <xdr:cNvPr id="369" name="楕円 368">
          <a:extLst>
            <a:ext uri="{FF2B5EF4-FFF2-40B4-BE49-F238E27FC236}">
              <a16:creationId xmlns:a16="http://schemas.microsoft.com/office/drawing/2014/main" id="{EE6054A1-E201-4AA9-A708-FC2B405B409B}"/>
            </a:ext>
          </a:extLst>
        </xdr:cNvPr>
        <xdr:cNvSpPr/>
      </xdr:nvSpPr>
      <xdr:spPr>
        <a:xfrm>
          <a:off x="6921500" y="147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18898</xdr:rowOff>
    </xdr:from>
    <xdr:to>
      <xdr:col>41</xdr:col>
      <xdr:colOff>50800</xdr:colOff>
      <xdr:row>86</xdr:row>
      <xdr:rowOff>20498</xdr:rowOff>
    </xdr:to>
    <xdr:cxnSp macro="">
      <xdr:nvCxnSpPr>
        <xdr:cNvPr id="370" name="直線コネクタ 369">
          <a:extLst>
            <a:ext uri="{FF2B5EF4-FFF2-40B4-BE49-F238E27FC236}">
              <a16:creationId xmlns:a16="http://schemas.microsoft.com/office/drawing/2014/main" id="{489AD14A-40F3-4886-AC76-AA6E326849FC}"/>
            </a:ext>
          </a:extLst>
        </xdr:cNvPr>
        <xdr:cNvCxnSpPr/>
      </xdr:nvCxnSpPr>
      <xdr:spPr>
        <a:xfrm flipV="1">
          <a:off x="6972300" y="1476359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820F5497-CB6E-4AEC-87B8-63FC68E16B1B}"/>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70832</xdr:rowOff>
    </xdr:from>
    <xdr:ext cx="469744" cy="259045"/>
    <xdr:sp macro="" textlink="">
      <xdr:nvSpPr>
        <xdr:cNvPr id="372" name="n_2aveValue【公営住宅】&#10;一人当たり面積">
          <a:extLst>
            <a:ext uri="{FF2B5EF4-FFF2-40B4-BE49-F238E27FC236}">
              <a16:creationId xmlns:a16="http://schemas.microsoft.com/office/drawing/2014/main" id="{A55C722A-015A-4141-879A-E1432F201CCB}"/>
            </a:ext>
          </a:extLst>
        </xdr:cNvPr>
        <xdr:cNvSpPr txBox="1"/>
      </xdr:nvSpPr>
      <xdr:spPr>
        <a:xfrm>
          <a:off x="8515427" y="1447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79215</xdr:rowOff>
    </xdr:from>
    <xdr:ext cx="469744" cy="259045"/>
    <xdr:sp macro="" textlink="">
      <xdr:nvSpPr>
        <xdr:cNvPr id="373" name="n_3aveValue【公営住宅】&#10;一人当たり面積">
          <a:extLst>
            <a:ext uri="{FF2B5EF4-FFF2-40B4-BE49-F238E27FC236}">
              <a16:creationId xmlns:a16="http://schemas.microsoft.com/office/drawing/2014/main" id="{7F687E7F-1092-41B1-AF46-8B2F2BD2DDE1}"/>
            </a:ext>
          </a:extLst>
        </xdr:cNvPr>
        <xdr:cNvSpPr txBox="1"/>
      </xdr:nvSpPr>
      <xdr:spPr>
        <a:xfrm>
          <a:off x="7626427" y="144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4" name="n_4aveValue【公営住宅】&#10;一人当たり面積">
          <a:extLst>
            <a:ext uri="{FF2B5EF4-FFF2-40B4-BE49-F238E27FC236}">
              <a16:creationId xmlns:a16="http://schemas.microsoft.com/office/drawing/2014/main" id="{33498CC4-E660-458C-92F8-A79BC4CCE7D2}"/>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62120</xdr:rowOff>
    </xdr:from>
    <xdr:ext cx="469744" cy="259045"/>
    <xdr:sp macro="" textlink="">
      <xdr:nvSpPr>
        <xdr:cNvPr id="375" name="n_1mainValue【公営住宅】&#10;一人当たり面積">
          <a:extLst>
            <a:ext uri="{FF2B5EF4-FFF2-40B4-BE49-F238E27FC236}">
              <a16:creationId xmlns:a16="http://schemas.microsoft.com/office/drawing/2014/main" id="{C6DDD1C2-8D1D-41D9-9DE6-812BF5FF9F12}"/>
            </a:ext>
          </a:extLst>
        </xdr:cNvPr>
        <xdr:cNvSpPr txBox="1"/>
      </xdr:nvSpPr>
      <xdr:spPr>
        <a:xfrm>
          <a:off x="9391727"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59377</xdr:rowOff>
    </xdr:from>
    <xdr:ext cx="469744" cy="259045"/>
    <xdr:sp macro="" textlink="">
      <xdr:nvSpPr>
        <xdr:cNvPr id="376" name="n_2mainValue【公営住宅】&#10;一人当たり面積">
          <a:extLst>
            <a:ext uri="{FF2B5EF4-FFF2-40B4-BE49-F238E27FC236}">
              <a16:creationId xmlns:a16="http://schemas.microsoft.com/office/drawing/2014/main" id="{7E5D7CBB-ACE7-4699-B587-B3782070B2B6}"/>
            </a:ext>
          </a:extLst>
        </xdr:cNvPr>
        <xdr:cNvSpPr txBox="1"/>
      </xdr:nvSpPr>
      <xdr:spPr>
        <a:xfrm>
          <a:off x="8515427" y="148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60825</xdr:rowOff>
    </xdr:from>
    <xdr:ext cx="469744" cy="259045"/>
    <xdr:sp macro="" textlink="">
      <xdr:nvSpPr>
        <xdr:cNvPr id="377" name="n_3mainValue【公営住宅】&#10;一人当たり面積">
          <a:extLst>
            <a:ext uri="{FF2B5EF4-FFF2-40B4-BE49-F238E27FC236}">
              <a16:creationId xmlns:a16="http://schemas.microsoft.com/office/drawing/2014/main" id="{87FC712D-C076-4BD8-A4F9-067E3A3D9AAE}"/>
            </a:ext>
          </a:extLst>
        </xdr:cNvPr>
        <xdr:cNvSpPr txBox="1"/>
      </xdr:nvSpPr>
      <xdr:spPr>
        <a:xfrm>
          <a:off x="7626427" y="1480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62425</xdr:rowOff>
    </xdr:from>
    <xdr:ext cx="469744" cy="259045"/>
    <xdr:sp macro="" textlink="">
      <xdr:nvSpPr>
        <xdr:cNvPr id="378" name="n_4mainValue【公営住宅】&#10;一人当たり面積">
          <a:extLst>
            <a:ext uri="{FF2B5EF4-FFF2-40B4-BE49-F238E27FC236}">
              <a16:creationId xmlns:a16="http://schemas.microsoft.com/office/drawing/2014/main" id="{3CC7BC57-1C53-4FEB-94AB-2158BC99EE02}"/>
            </a:ext>
          </a:extLst>
        </xdr:cNvPr>
        <xdr:cNvSpPr txBox="1"/>
      </xdr:nvSpPr>
      <xdr:spPr>
        <a:xfrm>
          <a:off x="6737427" y="148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F12A5EA-CC47-4EF5-998D-9431CB86F6A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4AE6063-0918-4698-A1D0-7E80C3BE710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D5C12C5-B0C7-46A0-8824-2B1312A875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E7D7E12-EDF6-48A1-892B-E473C35B2A7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2DD01A7-8D21-4C63-8E7C-9B1598FFB01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893D9BE-1EC0-4C22-A82C-5643782D81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6E76A7D-7019-4D1A-86FE-680E08BE29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799D588-0F9B-4500-B821-242486032C1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B9C99E5-1347-40E8-9422-CA0EED5B586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D7C3F19-F3FB-49F0-997F-BFE071CFFD4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12B8A5C7-3B6B-4429-8D50-CECD7FAAA85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4E27DA4-E217-4F47-8CB3-E67E29369FF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8101CEDD-0565-4AD1-B318-A19E6055C8A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4091D3C-4AC3-47DB-988E-A4B29587462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807E3446-93EA-481A-9CB3-B8F1E657E7D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6F66C06C-526D-4F2D-B9F3-D98F169A214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62DAF49B-A7A5-49AA-BC2E-8DEBBDDC34C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1F0D3301-198E-4D12-819F-EEAD39F50F2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2D78B4B9-93E8-4012-9CD6-33791795B15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A2B2518F-E590-4F79-B7C6-FF5D283AA52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67B5ACC-E176-44F1-89CD-9567929663C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E80FD263-6425-47D7-A6E2-070EB0FA7F4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DFDB6BFA-3A35-434B-8895-792CF68C397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DCC43AE-D402-47DE-AFDB-C65A6D0E517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6826EE57-5FE5-41CC-B053-F3FFCF1C050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7ED115C1-2F1A-4323-913B-0CBD63270D90}"/>
            </a:ext>
          </a:extLst>
        </xdr:cNvPr>
        <xdr:cNvCxnSpPr/>
      </xdr:nvCxnSpPr>
      <xdr:spPr>
        <a:xfrm flipV="1">
          <a:off x="4634865" y="1716894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31B6EACB-07E7-4FBC-BF3C-8B062FF42ABD}"/>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C224BA36-935A-448A-8D00-247C0C317E91}"/>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4776DBB9-F7A1-4474-8725-35C6CE46195A}"/>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8" name="直線コネクタ 407">
          <a:extLst>
            <a:ext uri="{FF2B5EF4-FFF2-40B4-BE49-F238E27FC236}">
              <a16:creationId xmlns:a16="http://schemas.microsoft.com/office/drawing/2014/main" id="{059FC267-F8CB-456A-81A2-EE5CA82310CC}"/>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157678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965C2A50-F844-4EE8-9CAB-5671FE508F2E}"/>
            </a:ext>
          </a:extLst>
        </xdr:cNvPr>
        <xdr:cNvSpPr txBox="1"/>
      </xdr:nvSpPr>
      <xdr:spPr>
        <a:xfrm>
          <a:off x="4673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10" name="フローチャート: 判断 409">
          <a:extLst>
            <a:ext uri="{FF2B5EF4-FFF2-40B4-BE49-F238E27FC236}">
              <a16:creationId xmlns:a16="http://schemas.microsoft.com/office/drawing/2014/main" id="{F64703F0-72E2-454E-9F7C-34AF0B23F4F1}"/>
            </a:ext>
          </a:extLst>
        </xdr:cNvPr>
        <xdr:cNvSpPr/>
      </xdr:nvSpPr>
      <xdr:spPr>
        <a:xfrm>
          <a:off x="4584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11" name="フローチャート: 判断 410">
          <a:extLst>
            <a:ext uri="{FF2B5EF4-FFF2-40B4-BE49-F238E27FC236}">
              <a16:creationId xmlns:a16="http://schemas.microsoft.com/office/drawing/2014/main" id="{F5C75B95-3C78-4B71-A6FF-C16547767F82}"/>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2" name="フローチャート: 判断 411">
          <a:extLst>
            <a:ext uri="{FF2B5EF4-FFF2-40B4-BE49-F238E27FC236}">
              <a16:creationId xmlns:a16="http://schemas.microsoft.com/office/drawing/2014/main" id="{9F9E2421-71ED-4946-A546-6B9B724C3C8D}"/>
            </a:ext>
          </a:extLst>
        </xdr:cNvPr>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13" name="フローチャート: 判断 412">
          <a:extLst>
            <a:ext uri="{FF2B5EF4-FFF2-40B4-BE49-F238E27FC236}">
              <a16:creationId xmlns:a16="http://schemas.microsoft.com/office/drawing/2014/main" id="{249080B9-A3D6-47C4-881B-B88595A28A0D}"/>
            </a:ext>
          </a:extLst>
        </xdr:cNvPr>
        <xdr:cNvSpPr/>
      </xdr:nvSpPr>
      <xdr:spPr>
        <a:xfrm>
          <a:off x="1968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74386</xdr:rowOff>
    </xdr:from>
    <xdr:to>
      <xdr:col>6</xdr:col>
      <xdr:colOff>38100</xdr:colOff>
      <xdr:row>105</xdr:row>
      <xdr:rowOff>4536</xdr:rowOff>
    </xdr:to>
    <xdr:sp macro="" textlink="">
      <xdr:nvSpPr>
        <xdr:cNvPr id="414" name="フローチャート: 判断 413">
          <a:extLst>
            <a:ext uri="{FF2B5EF4-FFF2-40B4-BE49-F238E27FC236}">
              <a16:creationId xmlns:a16="http://schemas.microsoft.com/office/drawing/2014/main" id="{D6FA8DB8-3706-4D58-9041-88BE0464EDF5}"/>
            </a:ext>
          </a:extLst>
        </xdr:cNvPr>
        <xdr:cNvSpPr/>
      </xdr:nvSpPr>
      <xdr:spPr>
        <a:xfrm>
          <a:off x="1079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1FA741A-87D1-4D5B-8BEF-795EAFFCDDE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BACAA37-49A4-41DD-AD05-C3B16CC03B1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A2530B0-69A4-43C1-96CB-DA4D36E3CD2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85888A0-7EA0-4FB1-9718-171D9B1BC43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8AC8303-3BD0-463E-87BC-B5E795E29A0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58057</xdr:rowOff>
    </xdr:from>
    <xdr:to>
      <xdr:col>24</xdr:col>
      <xdr:colOff>114300</xdr:colOff>
      <xdr:row>105</xdr:row>
      <xdr:rowOff>159657</xdr:rowOff>
    </xdr:to>
    <xdr:sp macro="" textlink="">
      <xdr:nvSpPr>
        <xdr:cNvPr id="420" name="楕円 419">
          <a:extLst>
            <a:ext uri="{FF2B5EF4-FFF2-40B4-BE49-F238E27FC236}">
              <a16:creationId xmlns:a16="http://schemas.microsoft.com/office/drawing/2014/main" id="{85913168-2241-4D07-9092-7E3D67A386BC}"/>
            </a:ext>
          </a:extLst>
        </xdr:cNvPr>
        <xdr:cNvSpPr/>
      </xdr:nvSpPr>
      <xdr:spPr>
        <a:xfrm>
          <a:off x="4584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36484</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D5A1337B-A711-42CB-895B-4455AAEFBDEB}"/>
            </a:ext>
          </a:extLst>
        </xdr:cNvPr>
        <xdr:cNvSpPr txBox="1"/>
      </xdr:nvSpPr>
      <xdr:spPr>
        <a:xfrm>
          <a:off x="4673600"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27032</xdr:rowOff>
    </xdr:from>
    <xdr:to>
      <xdr:col>20</xdr:col>
      <xdr:colOff>38100</xdr:colOff>
      <xdr:row>105</xdr:row>
      <xdr:rowOff>128632</xdr:rowOff>
    </xdr:to>
    <xdr:sp macro="" textlink="">
      <xdr:nvSpPr>
        <xdr:cNvPr id="422" name="楕円 421">
          <a:extLst>
            <a:ext uri="{FF2B5EF4-FFF2-40B4-BE49-F238E27FC236}">
              <a16:creationId xmlns:a16="http://schemas.microsoft.com/office/drawing/2014/main" id="{059FDA0D-88BD-4078-8C75-04FA2EF28BC8}"/>
            </a:ext>
          </a:extLst>
        </xdr:cNvPr>
        <xdr:cNvSpPr/>
      </xdr:nvSpPr>
      <xdr:spPr>
        <a:xfrm>
          <a:off x="3746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77832</xdr:rowOff>
    </xdr:from>
    <xdr:to>
      <xdr:col>24</xdr:col>
      <xdr:colOff>63500</xdr:colOff>
      <xdr:row>105</xdr:row>
      <xdr:rowOff>108857</xdr:rowOff>
    </xdr:to>
    <xdr:cxnSp macro="">
      <xdr:nvCxnSpPr>
        <xdr:cNvPr id="423" name="直線コネクタ 422">
          <a:extLst>
            <a:ext uri="{FF2B5EF4-FFF2-40B4-BE49-F238E27FC236}">
              <a16:creationId xmlns:a16="http://schemas.microsoft.com/office/drawing/2014/main" id="{68E551BD-B6D8-456E-A4C2-5971C6FA3238}"/>
            </a:ext>
          </a:extLst>
        </xdr:cNvPr>
        <xdr:cNvCxnSpPr/>
      </xdr:nvCxnSpPr>
      <xdr:spPr>
        <a:xfrm>
          <a:off x="3797300" y="1808008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167458</xdr:rowOff>
    </xdr:from>
    <xdr:to>
      <xdr:col>15</xdr:col>
      <xdr:colOff>101600</xdr:colOff>
      <xdr:row>105</xdr:row>
      <xdr:rowOff>97608</xdr:rowOff>
    </xdr:to>
    <xdr:sp macro="" textlink="">
      <xdr:nvSpPr>
        <xdr:cNvPr id="424" name="楕円 423">
          <a:extLst>
            <a:ext uri="{FF2B5EF4-FFF2-40B4-BE49-F238E27FC236}">
              <a16:creationId xmlns:a16="http://schemas.microsoft.com/office/drawing/2014/main" id="{E6BE39E1-E352-4C2C-A382-DE33EE6AA73E}"/>
            </a:ext>
          </a:extLst>
        </xdr:cNvPr>
        <xdr:cNvSpPr/>
      </xdr:nvSpPr>
      <xdr:spPr>
        <a:xfrm>
          <a:off x="2857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46808</xdr:rowOff>
    </xdr:from>
    <xdr:to>
      <xdr:col>19</xdr:col>
      <xdr:colOff>177800</xdr:colOff>
      <xdr:row>105</xdr:row>
      <xdr:rowOff>77832</xdr:rowOff>
    </xdr:to>
    <xdr:cxnSp macro="">
      <xdr:nvCxnSpPr>
        <xdr:cNvPr id="425" name="直線コネクタ 424">
          <a:extLst>
            <a:ext uri="{FF2B5EF4-FFF2-40B4-BE49-F238E27FC236}">
              <a16:creationId xmlns:a16="http://schemas.microsoft.com/office/drawing/2014/main" id="{FEA35FF4-2272-4FD8-9644-FFB292E7C5A3}"/>
            </a:ext>
          </a:extLst>
        </xdr:cNvPr>
        <xdr:cNvCxnSpPr/>
      </xdr:nvCxnSpPr>
      <xdr:spPr>
        <a:xfrm>
          <a:off x="2908300" y="180490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136434</xdr:rowOff>
    </xdr:from>
    <xdr:to>
      <xdr:col>10</xdr:col>
      <xdr:colOff>165100</xdr:colOff>
      <xdr:row>105</xdr:row>
      <xdr:rowOff>66584</xdr:rowOff>
    </xdr:to>
    <xdr:sp macro="" textlink="">
      <xdr:nvSpPr>
        <xdr:cNvPr id="426" name="楕円 425">
          <a:extLst>
            <a:ext uri="{FF2B5EF4-FFF2-40B4-BE49-F238E27FC236}">
              <a16:creationId xmlns:a16="http://schemas.microsoft.com/office/drawing/2014/main" id="{5128059D-0DC8-4440-998E-E4B79995BB63}"/>
            </a:ext>
          </a:extLst>
        </xdr:cNvPr>
        <xdr:cNvSpPr/>
      </xdr:nvSpPr>
      <xdr:spPr>
        <a:xfrm>
          <a:off x="1968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xdr:rowOff>
    </xdr:from>
    <xdr:to>
      <xdr:col>15</xdr:col>
      <xdr:colOff>50800</xdr:colOff>
      <xdr:row>105</xdr:row>
      <xdr:rowOff>46808</xdr:rowOff>
    </xdr:to>
    <xdr:cxnSp macro="">
      <xdr:nvCxnSpPr>
        <xdr:cNvPr id="427" name="直線コネクタ 426">
          <a:extLst>
            <a:ext uri="{FF2B5EF4-FFF2-40B4-BE49-F238E27FC236}">
              <a16:creationId xmlns:a16="http://schemas.microsoft.com/office/drawing/2014/main" id="{D5DEB7CC-899D-44D7-9FE0-BBF30143AD16}"/>
            </a:ext>
          </a:extLst>
        </xdr:cNvPr>
        <xdr:cNvCxnSpPr/>
      </xdr:nvCxnSpPr>
      <xdr:spPr>
        <a:xfrm>
          <a:off x="2019300" y="18018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28" name="楕円 427">
          <a:extLst>
            <a:ext uri="{FF2B5EF4-FFF2-40B4-BE49-F238E27FC236}">
              <a16:creationId xmlns:a16="http://schemas.microsoft.com/office/drawing/2014/main" id="{89EF77DF-F692-46C9-BE05-28E788951F2C}"/>
            </a:ext>
          </a:extLst>
        </xdr:cNvPr>
        <xdr:cNvSpPr/>
      </xdr:nvSpPr>
      <xdr:spPr>
        <a:xfrm>
          <a:off x="107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156211</xdr:rowOff>
    </xdr:from>
    <xdr:to>
      <xdr:col>10</xdr:col>
      <xdr:colOff>114300</xdr:colOff>
      <xdr:row>105</xdr:row>
      <xdr:rowOff>15784</xdr:rowOff>
    </xdr:to>
    <xdr:cxnSp macro="">
      <xdr:nvCxnSpPr>
        <xdr:cNvPr id="429" name="直線コネクタ 428">
          <a:extLst>
            <a:ext uri="{FF2B5EF4-FFF2-40B4-BE49-F238E27FC236}">
              <a16:creationId xmlns:a16="http://schemas.microsoft.com/office/drawing/2014/main" id="{80978BD6-7FAE-4735-BDC3-525775793B28}"/>
            </a:ext>
          </a:extLst>
        </xdr:cNvPr>
        <xdr:cNvCxnSpPr/>
      </xdr:nvCxnSpPr>
      <xdr:spPr>
        <a:xfrm>
          <a:off x="1130300" y="179870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30" name="n_1aveValue【港湾・漁港】&#10;有形固定資産減価償却率">
          <a:extLst>
            <a:ext uri="{FF2B5EF4-FFF2-40B4-BE49-F238E27FC236}">
              <a16:creationId xmlns:a16="http://schemas.microsoft.com/office/drawing/2014/main" id="{76AE8384-CD71-41EF-A482-1816A699A91E}"/>
            </a:ext>
          </a:extLst>
        </xdr:cNvPr>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431" name="n_2aveValue【港湾・漁港】&#10;有形固定資産減価償却率">
          <a:extLst>
            <a:ext uri="{FF2B5EF4-FFF2-40B4-BE49-F238E27FC236}">
              <a16:creationId xmlns:a16="http://schemas.microsoft.com/office/drawing/2014/main" id="{839E4955-4852-441A-B4B2-10E4AD7BBF1F}"/>
            </a:ext>
          </a:extLst>
        </xdr:cNvPr>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432" name="n_3aveValue【港湾・漁港】&#10;有形固定資産減価償却率">
          <a:extLst>
            <a:ext uri="{FF2B5EF4-FFF2-40B4-BE49-F238E27FC236}">
              <a16:creationId xmlns:a16="http://schemas.microsoft.com/office/drawing/2014/main" id="{7A831E95-14DD-4AC4-9DB5-E84EE9D47056}"/>
            </a:ext>
          </a:extLst>
        </xdr:cNvPr>
        <xdr:cNvSpPr txBox="1"/>
      </xdr:nvSpPr>
      <xdr:spPr>
        <a:xfrm>
          <a:off x="1816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21063</xdr:rowOff>
    </xdr:from>
    <xdr:ext cx="405111" cy="259045"/>
    <xdr:sp macro="" textlink="">
      <xdr:nvSpPr>
        <xdr:cNvPr id="433" name="n_4aveValue【港湾・漁港】&#10;有形固定資産減価償却率">
          <a:extLst>
            <a:ext uri="{FF2B5EF4-FFF2-40B4-BE49-F238E27FC236}">
              <a16:creationId xmlns:a16="http://schemas.microsoft.com/office/drawing/2014/main" id="{563E87D6-9909-4DB8-8589-E8FD4803B15C}"/>
            </a:ext>
          </a:extLst>
        </xdr:cNvPr>
        <xdr:cNvSpPr txBox="1"/>
      </xdr:nvSpPr>
      <xdr:spPr>
        <a:xfrm>
          <a:off x="927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119759</xdr:rowOff>
    </xdr:from>
    <xdr:ext cx="405111" cy="259045"/>
    <xdr:sp macro="" textlink="">
      <xdr:nvSpPr>
        <xdr:cNvPr id="434" name="n_1mainValue【港湾・漁港】&#10;有形固定資産減価償却率">
          <a:extLst>
            <a:ext uri="{FF2B5EF4-FFF2-40B4-BE49-F238E27FC236}">
              <a16:creationId xmlns:a16="http://schemas.microsoft.com/office/drawing/2014/main" id="{6120D80C-99B7-47E3-B916-3DDC9DF370F2}"/>
            </a:ext>
          </a:extLst>
        </xdr:cNvPr>
        <xdr:cNvSpPr txBox="1"/>
      </xdr:nvSpPr>
      <xdr:spPr>
        <a:xfrm>
          <a:off x="3582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88735</xdr:rowOff>
    </xdr:from>
    <xdr:ext cx="405111" cy="259045"/>
    <xdr:sp macro="" textlink="">
      <xdr:nvSpPr>
        <xdr:cNvPr id="435" name="n_2mainValue【港湾・漁港】&#10;有形固定資産減価償却率">
          <a:extLst>
            <a:ext uri="{FF2B5EF4-FFF2-40B4-BE49-F238E27FC236}">
              <a16:creationId xmlns:a16="http://schemas.microsoft.com/office/drawing/2014/main" id="{984959F2-C699-438D-8BF4-2B99AC261A00}"/>
            </a:ext>
          </a:extLst>
        </xdr:cNvPr>
        <xdr:cNvSpPr txBox="1"/>
      </xdr:nvSpPr>
      <xdr:spPr>
        <a:xfrm>
          <a:off x="2705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57711</xdr:rowOff>
    </xdr:from>
    <xdr:ext cx="405111" cy="259045"/>
    <xdr:sp macro="" textlink="">
      <xdr:nvSpPr>
        <xdr:cNvPr id="436" name="n_3mainValue【港湾・漁港】&#10;有形固定資産減価償却率">
          <a:extLst>
            <a:ext uri="{FF2B5EF4-FFF2-40B4-BE49-F238E27FC236}">
              <a16:creationId xmlns:a16="http://schemas.microsoft.com/office/drawing/2014/main" id="{46BC7DCC-A4AF-4A36-821F-D073A544BF46}"/>
            </a:ext>
          </a:extLst>
        </xdr:cNvPr>
        <xdr:cNvSpPr txBox="1"/>
      </xdr:nvSpPr>
      <xdr:spPr>
        <a:xfrm>
          <a:off x="1816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37" name="n_4mainValue【港湾・漁港】&#10;有形固定資産減価償却率">
          <a:extLst>
            <a:ext uri="{FF2B5EF4-FFF2-40B4-BE49-F238E27FC236}">
              <a16:creationId xmlns:a16="http://schemas.microsoft.com/office/drawing/2014/main" id="{80B31011-7134-448A-88F4-2B7526CBBB45}"/>
            </a:ext>
          </a:extLst>
        </xdr:cNvPr>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0179BF6-FF42-4FEE-8DC2-A78200C57B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0EB8B97-CA60-40C6-B63A-BED579AD0C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14129D23-99E3-4617-A02E-9EBB176E77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8A2D4CC-9F30-4021-B8C8-B1185F1029C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ECFCF2C9-E92D-4F3B-9654-5E0A552192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6C7DBCDD-FC4C-41F8-A1C4-804845440C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25B2345-FE5E-4572-A413-07D00A1A14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D2FD181-B2A0-413F-924C-5BFDA1D9A81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360E7C9E-5BF9-485C-8929-E6C11A9B7BE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F08F7BFE-8759-4497-8972-A58D4B6F836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EABF8936-84AA-4685-AB66-B8EC5A0DF53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2483D62E-43E9-41FB-8D5A-6B8C3EB8CF74}"/>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787D0269-4673-4790-A483-8111728A1CE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A61A1FE9-4381-4584-846F-F95DC29AD60B}"/>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CC5A37E-44B7-40DE-BD5D-B690F8ABA1C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41925B90-4613-473D-A00B-515909945D7B}"/>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D0167C58-5BD8-4DD7-A6BF-36397680674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26BEA461-3F6F-408C-993C-A0DD91DB27A5}"/>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80C9412-2C4D-4F04-822F-6DC0E9F3796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7390BF8B-1796-41A7-97A3-1DCA70B648A4}"/>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CC39092A-F163-46A9-AF7B-370E5ED9B72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2CB9BEDC-43AB-4B6C-A24A-0A8459DFF07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BB88EEEF-4963-4275-9410-1649D2800EB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8925</xdr:rowOff>
    </xdr:from>
    <xdr:to>
      <xdr:col>54</xdr:col>
      <xdr:colOff>189865</xdr:colOff>
      <xdr:row>108</xdr:row>
      <xdr:rowOff>150952</xdr:rowOff>
    </xdr:to>
    <xdr:cxnSp macro="">
      <xdr:nvCxnSpPr>
        <xdr:cNvPr id="461" name="直線コネクタ 460">
          <a:extLst>
            <a:ext uri="{FF2B5EF4-FFF2-40B4-BE49-F238E27FC236}">
              <a16:creationId xmlns:a16="http://schemas.microsoft.com/office/drawing/2014/main" id="{A63757D6-EDB7-4468-A939-C896254D38DC}"/>
            </a:ext>
          </a:extLst>
        </xdr:cNvPr>
        <xdr:cNvCxnSpPr/>
      </xdr:nvCxnSpPr>
      <xdr:spPr>
        <a:xfrm flipV="1">
          <a:off x="10476865" y="17325375"/>
          <a:ext cx="0" cy="134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154779</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F9201A8E-4DC3-42BB-9500-2F42B8FC4710}"/>
            </a:ext>
          </a:extLst>
        </xdr:cNvPr>
        <xdr:cNvSpPr txBox="1"/>
      </xdr:nvSpPr>
      <xdr:spPr>
        <a:xfrm>
          <a:off x="10515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150952</xdr:rowOff>
    </xdr:from>
    <xdr:to>
      <xdr:col>55</xdr:col>
      <xdr:colOff>88900</xdr:colOff>
      <xdr:row>108</xdr:row>
      <xdr:rowOff>150952</xdr:rowOff>
    </xdr:to>
    <xdr:cxnSp macro="">
      <xdr:nvCxnSpPr>
        <xdr:cNvPr id="463" name="直線コネクタ 462">
          <a:extLst>
            <a:ext uri="{FF2B5EF4-FFF2-40B4-BE49-F238E27FC236}">
              <a16:creationId xmlns:a16="http://schemas.microsoft.com/office/drawing/2014/main" id="{25804F4F-BE92-4A3C-B9CD-F881258124B2}"/>
            </a:ext>
          </a:extLst>
        </xdr:cNvPr>
        <xdr:cNvCxnSpPr/>
      </xdr:nvCxnSpPr>
      <xdr:spPr>
        <a:xfrm>
          <a:off x="10388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127052</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F96A5F1-8C1F-4DB8-AEF3-69E005B7B1D8}"/>
            </a:ext>
          </a:extLst>
        </xdr:cNvPr>
        <xdr:cNvSpPr txBox="1"/>
      </xdr:nvSpPr>
      <xdr:spPr>
        <a:xfrm>
          <a:off x="10515600" y="17100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8925</xdr:rowOff>
    </xdr:from>
    <xdr:to>
      <xdr:col>55</xdr:col>
      <xdr:colOff>88900</xdr:colOff>
      <xdr:row>101</xdr:row>
      <xdr:rowOff>8925</xdr:rowOff>
    </xdr:to>
    <xdr:cxnSp macro="">
      <xdr:nvCxnSpPr>
        <xdr:cNvPr id="465" name="直線コネクタ 464">
          <a:extLst>
            <a:ext uri="{FF2B5EF4-FFF2-40B4-BE49-F238E27FC236}">
              <a16:creationId xmlns:a16="http://schemas.microsoft.com/office/drawing/2014/main" id="{FC3497C2-4C1D-44A6-8DC5-29EB8B89A261}"/>
            </a:ext>
          </a:extLst>
        </xdr:cNvPr>
        <xdr:cNvCxnSpPr/>
      </xdr:nvCxnSpPr>
      <xdr:spPr>
        <a:xfrm>
          <a:off x="10388600" y="1732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4618</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F92CC144-D618-401F-B2B5-47093A13F31D}"/>
            </a:ext>
          </a:extLst>
        </xdr:cNvPr>
        <xdr:cNvSpPr txBox="1"/>
      </xdr:nvSpPr>
      <xdr:spPr>
        <a:xfrm>
          <a:off x="10515600" y="18178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153191</xdr:rowOff>
    </xdr:from>
    <xdr:to>
      <xdr:col>55</xdr:col>
      <xdr:colOff>50800</xdr:colOff>
      <xdr:row>107</xdr:row>
      <xdr:rowOff>83341</xdr:rowOff>
    </xdr:to>
    <xdr:sp macro="" textlink="">
      <xdr:nvSpPr>
        <xdr:cNvPr id="467" name="フローチャート: 判断 466">
          <a:extLst>
            <a:ext uri="{FF2B5EF4-FFF2-40B4-BE49-F238E27FC236}">
              <a16:creationId xmlns:a16="http://schemas.microsoft.com/office/drawing/2014/main" id="{299BF5F2-75D8-4454-9D4B-6808F922A581}"/>
            </a:ext>
          </a:extLst>
        </xdr:cNvPr>
        <xdr:cNvSpPr/>
      </xdr:nvSpPr>
      <xdr:spPr>
        <a:xfrm>
          <a:off x="104267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9003</xdr:rowOff>
    </xdr:from>
    <xdr:to>
      <xdr:col>50</xdr:col>
      <xdr:colOff>165100</xdr:colOff>
      <xdr:row>107</xdr:row>
      <xdr:rowOff>110603</xdr:rowOff>
    </xdr:to>
    <xdr:sp macro="" textlink="">
      <xdr:nvSpPr>
        <xdr:cNvPr id="468" name="フローチャート: 判断 467">
          <a:extLst>
            <a:ext uri="{FF2B5EF4-FFF2-40B4-BE49-F238E27FC236}">
              <a16:creationId xmlns:a16="http://schemas.microsoft.com/office/drawing/2014/main" id="{CAE95A3B-11E5-41C1-A37A-29F001AB8BA8}"/>
            </a:ext>
          </a:extLst>
        </xdr:cNvPr>
        <xdr:cNvSpPr/>
      </xdr:nvSpPr>
      <xdr:spPr>
        <a:xfrm>
          <a:off x="9588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138494</xdr:rowOff>
    </xdr:from>
    <xdr:to>
      <xdr:col>46</xdr:col>
      <xdr:colOff>38100</xdr:colOff>
      <xdr:row>107</xdr:row>
      <xdr:rowOff>68644</xdr:rowOff>
    </xdr:to>
    <xdr:sp macro="" textlink="">
      <xdr:nvSpPr>
        <xdr:cNvPr id="469" name="フローチャート: 判断 468">
          <a:extLst>
            <a:ext uri="{FF2B5EF4-FFF2-40B4-BE49-F238E27FC236}">
              <a16:creationId xmlns:a16="http://schemas.microsoft.com/office/drawing/2014/main" id="{AEC7C837-190B-4F01-8C87-C1E1EE9E9552}"/>
            </a:ext>
          </a:extLst>
        </xdr:cNvPr>
        <xdr:cNvSpPr/>
      </xdr:nvSpPr>
      <xdr:spPr>
        <a:xfrm>
          <a:off x="8699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105142</xdr:rowOff>
    </xdr:from>
    <xdr:to>
      <xdr:col>41</xdr:col>
      <xdr:colOff>101600</xdr:colOff>
      <xdr:row>107</xdr:row>
      <xdr:rowOff>35292</xdr:rowOff>
    </xdr:to>
    <xdr:sp macro="" textlink="">
      <xdr:nvSpPr>
        <xdr:cNvPr id="470" name="フローチャート: 判断 469">
          <a:extLst>
            <a:ext uri="{FF2B5EF4-FFF2-40B4-BE49-F238E27FC236}">
              <a16:creationId xmlns:a16="http://schemas.microsoft.com/office/drawing/2014/main" id="{34C1A814-2808-4729-B80A-52A60739A4CD}"/>
            </a:ext>
          </a:extLst>
        </xdr:cNvPr>
        <xdr:cNvSpPr/>
      </xdr:nvSpPr>
      <xdr:spPr>
        <a:xfrm>
          <a:off x="7810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166872</xdr:rowOff>
    </xdr:from>
    <xdr:to>
      <xdr:col>36</xdr:col>
      <xdr:colOff>165100</xdr:colOff>
      <xdr:row>107</xdr:row>
      <xdr:rowOff>97022</xdr:rowOff>
    </xdr:to>
    <xdr:sp macro="" textlink="">
      <xdr:nvSpPr>
        <xdr:cNvPr id="471" name="フローチャート: 判断 470">
          <a:extLst>
            <a:ext uri="{FF2B5EF4-FFF2-40B4-BE49-F238E27FC236}">
              <a16:creationId xmlns:a16="http://schemas.microsoft.com/office/drawing/2014/main" id="{001B3E67-9980-4E9C-A947-3D62FF01CFD4}"/>
            </a:ext>
          </a:extLst>
        </xdr:cNvPr>
        <xdr:cNvSpPr/>
      </xdr:nvSpPr>
      <xdr:spPr>
        <a:xfrm>
          <a:off x="6921500" y="1834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A34BE18-CCEC-4176-B3FA-7FF4F8BB81A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1EAE103-5356-4888-B3F0-02D952DE00D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B07F754-2E53-4239-9419-67185D191FA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FAA1CFA-08DA-4030-AEA9-44C9FC623DC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0CB355E-D1D2-43CC-B61A-A27626588E6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60320</xdr:rowOff>
    </xdr:from>
    <xdr:to>
      <xdr:col>55</xdr:col>
      <xdr:colOff>50800</xdr:colOff>
      <xdr:row>108</xdr:row>
      <xdr:rowOff>161920</xdr:rowOff>
    </xdr:to>
    <xdr:sp macro="" textlink="">
      <xdr:nvSpPr>
        <xdr:cNvPr id="477" name="楕円 476">
          <a:extLst>
            <a:ext uri="{FF2B5EF4-FFF2-40B4-BE49-F238E27FC236}">
              <a16:creationId xmlns:a16="http://schemas.microsoft.com/office/drawing/2014/main" id="{1096A7FB-0F83-4C9A-8CBF-B2B55CBD18EE}"/>
            </a:ext>
          </a:extLst>
        </xdr:cNvPr>
        <xdr:cNvSpPr/>
      </xdr:nvSpPr>
      <xdr:spPr>
        <a:xfrm>
          <a:off x="10426700" y="1857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146697</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E2029A61-B8AB-4692-A88F-F040EDF2C46A}"/>
            </a:ext>
          </a:extLst>
        </xdr:cNvPr>
        <xdr:cNvSpPr txBox="1"/>
      </xdr:nvSpPr>
      <xdr:spPr>
        <a:xfrm>
          <a:off x="10515600" y="1849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60832</xdr:rowOff>
    </xdr:from>
    <xdr:to>
      <xdr:col>50</xdr:col>
      <xdr:colOff>165100</xdr:colOff>
      <xdr:row>108</xdr:row>
      <xdr:rowOff>162432</xdr:rowOff>
    </xdr:to>
    <xdr:sp macro="" textlink="">
      <xdr:nvSpPr>
        <xdr:cNvPr id="479" name="楕円 478">
          <a:extLst>
            <a:ext uri="{FF2B5EF4-FFF2-40B4-BE49-F238E27FC236}">
              <a16:creationId xmlns:a16="http://schemas.microsoft.com/office/drawing/2014/main" id="{B7738F6E-E11D-49F8-95C3-CA96008F2687}"/>
            </a:ext>
          </a:extLst>
        </xdr:cNvPr>
        <xdr:cNvSpPr/>
      </xdr:nvSpPr>
      <xdr:spPr>
        <a:xfrm>
          <a:off x="9588500" y="185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111120</xdr:rowOff>
    </xdr:from>
    <xdr:to>
      <xdr:col>55</xdr:col>
      <xdr:colOff>0</xdr:colOff>
      <xdr:row>108</xdr:row>
      <xdr:rowOff>111632</xdr:rowOff>
    </xdr:to>
    <xdr:cxnSp macro="">
      <xdr:nvCxnSpPr>
        <xdr:cNvPr id="480" name="直線コネクタ 479">
          <a:extLst>
            <a:ext uri="{FF2B5EF4-FFF2-40B4-BE49-F238E27FC236}">
              <a16:creationId xmlns:a16="http://schemas.microsoft.com/office/drawing/2014/main" id="{72159331-E3CC-4EDF-9943-5626B1215559}"/>
            </a:ext>
          </a:extLst>
        </xdr:cNvPr>
        <xdr:cNvCxnSpPr/>
      </xdr:nvCxnSpPr>
      <xdr:spPr>
        <a:xfrm flipV="1">
          <a:off x="9639300" y="18627720"/>
          <a:ext cx="8382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61260</xdr:rowOff>
    </xdr:from>
    <xdr:to>
      <xdr:col>46</xdr:col>
      <xdr:colOff>38100</xdr:colOff>
      <xdr:row>108</xdr:row>
      <xdr:rowOff>162860</xdr:rowOff>
    </xdr:to>
    <xdr:sp macro="" textlink="">
      <xdr:nvSpPr>
        <xdr:cNvPr id="481" name="楕円 480">
          <a:extLst>
            <a:ext uri="{FF2B5EF4-FFF2-40B4-BE49-F238E27FC236}">
              <a16:creationId xmlns:a16="http://schemas.microsoft.com/office/drawing/2014/main" id="{7F67F6E5-FFA2-4E5D-8B78-4AF044FD8279}"/>
            </a:ext>
          </a:extLst>
        </xdr:cNvPr>
        <xdr:cNvSpPr/>
      </xdr:nvSpPr>
      <xdr:spPr>
        <a:xfrm>
          <a:off x="8699500" y="1857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111632</xdr:rowOff>
    </xdr:from>
    <xdr:to>
      <xdr:col>50</xdr:col>
      <xdr:colOff>114300</xdr:colOff>
      <xdr:row>108</xdr:row>
      <xdr:rowOff>112060</xdr:rowOff>
    </xdr:to>
    <xdr:cxnSp macro="">
      <xdr:nvCxnSpPr>
        <xdr:cNvPr id="482" name="直線コネクタ 481">
          <a:extLst>
            <a:ext uri="{FF2B5EF4-FFF2-40B4-BE49-F238E27FC236}">
              <a16:creationId xmlns:a16="http://schemas.microsoft.com/office/drawing/2014/main" id="{D43A6DFD-F5A8-4C82-81B1-61A55482CB7C}"/>
            </a:ext>
          </a:extLst>
        </xdr:cNvPr>
        <xdr:cNvCxnSpPr/>
      </xdr:nvCxnSpPr>
      <xdr:spPr>
        <a:xfrm flipV="1">
          <a:off x="8750300" y="18628232"/>
          <a:ext cx="8890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61866</xdr:rowOff>
    </xdr:from>
    <xdr:to>
      <xdr:col>41</xdr:col>
      <xdr:colOff>101600</xdr:colOff>
      <xdr:row>108</xdr:row>
      <xdr:rowOff>163466</xdr:rowOff>
    </xdr:to>
    <xdr:sp macro="" textlink="">
      <xdr:nvSpPr>
        <xdr:cNvPr id="483" name="楕円 482">
          <a:extLst>
            <a:ext uri="{FF2B5EF4-FFF2-40B4-BE49-F238E27FC236}">
              <a16:creationId xmlns:a16="http://schemas.microsoft.com/office/drawing/2014/main" id="{F2D6F9AF-C96B-4DBC-B32A-77F1F7B68052}"/>
            </a:ext>
          </a:extLst>
        </xdr:cNvPr>
        <xdr:cNvSpPr/>
      </xdr:nvSpPr>
      <xdr:spPr>
        <a:xfrm>
          <a:off x="7810500" y="185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112060</xdr:rowOff>
    </xdr:from>
    <xdr:to>
      <xdr:col>45</xdr:col>
      <xdr:colOff>177800</xdr:colOff>
      <xdr:row>108</xdr:row>
      <xdr:rowOff>112666</xdr:rowOff>
    </xdr:to>
    <xdr:cxnSp macro="">
      <xdr:nvCxnSpPr>
        <xdr:cNvPr id="484" name="直線コネクタ 483">
          <a:extLst>
            <a:ext uri="{FF2B5EF4-FFF2-40B4-BE49-F238E27FC236}">
              <a16:creationId xmlns:a16="http://schemas.microsoft.com/office/drawing/2014/main" id="{32F93ADA-F331-426C-858A-20C2C724D9D2}"/>
            </a:ext>
          </a:extLst>
        </xdr:cNvPr>
        <xdr:cNvCxnSpPr/>
      </xdr:nvCxnSpPr>
      <xdr:spPr>
        <a:xfrm flipV="1">
          <a:off x="7861300" y="18628660"/>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62528</xdr:rowOff>
    </xdr:from>
    <xdr:to>
      <xdr:col>36</xdr:col>
      <xdr:colOff>165100</xdr:colOff>
      <xdr:row>108</xdr:row>
      <xdr:rowOff>164128</xdr:rowOff>
    </xdr:to>
    <xdr:sp macro="" textlink="">
      <xdr:nvSpPr>
        <xdr:cNvPr id="485" name="楕円 484">
          <a:extLst>
            <a:ext uri="{FF2B5EF4-FFF2-40B4-BE49-F238E27FC236}">
              <a16:creationId xmlns:a16="http://schemas.microsoft.com/office/drawing/2014/main" id="{003882BB-361D-423B-A22E-32D9A5EF8E17}"/>
            </a:ext>
          </a:extLst>
        </xdr:cNvPr>
        <xdr:cNvSpPr/>
      </xdr:nvSpPr>
      <xdr:spPr>
        <a:xfrm>
          <a:off x="6921500" y="1857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112666</xdr:rowOff>
    </xdr:from>
    <xdr:to>
      <xdr:col>41</xdr:col>
      <xdr:colOff>50800</xdr:colOff>
      <xdr:row>108</xdr:row>
      <xdr:rowOff>113328</xdr:rowOff>
    </xdr:to>
    <xdr:cxnSp macro="">
      <xdr:nvCxnSpPr>
        <xdr:cNvPr id="486" name="直線コネクタ 485">
          <a:extLst>
            <a:ext uri="{FF2B5EF4-FFF2-40B4-BE49-F238E27FC236}">
              <a16:creationId xmlns:a16="http://schemas.microsoft.com/office/drawing/2014/main" id="{81324A65-252F-4648-8C12-69B6BBA543BD}"/>
            </a:ext>
          </a:extLst>
        </xdr:cNvPr>
        <xdr:cNvCxnSpPr/>
      </xdr:nvCxnSpPr>
      <xdr:spPr>
        <a:xfrm flipV="1">
          <a:off x="6972300" y="18629266"/>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127130</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AE4108C8-8ABA-4BD2-BCEB-B2A1C3C56407}"/>
            </a:ext>
          </a:extLst>
        </xdr:cNvPr>
        <xdr:cNvSpPr txBox="1"/>
      </xdr:nvSpPr>
      <xdr:spPr>
        <a:xfrm>
          <a:off x="93270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85171</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5BF469D3-D079-4E75-A7D5-A7E9193A2F2A}"/>
            </a:ext>
          </a:extLst>
        </xdr:cNvPr>
        <xdr:cNvSpPr txBox="1"/>
      </xdr:nvSpPr>
      <xdr:spPr>
        <a:xfrm>
          <a:off x="8450795" y="180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51819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49C84F9C-1761-48A5-9427-D597CBD66BB2}"/>
            </a:ext>
          </a:extLst>
        </xdr:cNvPr>
        <xdr:cNvSpPr txBox="1"/>
      </xdr:nvSpPr>
      <xdr:spPr>
        <a:xfrm>
          <a:off x="7561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113549</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E34A7126-C88F-4268-B093-5415C8A9C8C0}"/>
            </a:ext>
          </a:extLst>
        </xdr:cNvPr>
        <xdr:cNvSpPr txBox="1"/>
      </xdr:nvSpPr>
      <xdr:spPr>
        <a:xfrm>
          <a:off x="6672795" y="1811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153559</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AA67BC4A-E508-4270-8570-5A28AEF897BF}"/>
            </a:ext>
          </a:extLst>
        </xdr:cNvPr>
        <xdr:cNvSpPr txBox="1"/>
      </xdr:nvSpPr>
      <xdr:spPr>
        <a:xfrm>
          <a:off x="9327095" y="1867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153987</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B434CE52-56B6-4E3B-BD22-3B6278C3E0F1}"/>
            </a:ext>
          </a:extLst>
        </xdr:cNvPr>
        <xdr:cNvSpPr txBox="1"/>
      </xdr:nvSpPr>
      <xdr:spPr>
        <a:xfrm>
          <a:off x="8450795" y="1867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154593</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1DA5930-534B-4717-A7D2-F4C4D63A294E}"/>
            </a:ext>
          </a:extLst>
        </xdr:cNvPr>
        <xdr:cNvSpPr txBox="1"/>
      </xdr:nvSpPr>
      <xdr:spPr>
        <a:xfrm>
          <a:off x="7561795" y="1867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155255</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D3A39826-E13A-4F8A-9C07-4245B93C5D10}"/>
            </a:ext>
          </a:extLst>
        </xdr:cNvPr>
        <xdr:cNvSpPr txBox="1"/>
      </xdr:nvSpPr>
      <xdr:spPr>
        <a:xfrm>
          <a:off x="6672795" y="1867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3B1867C-7996-4770-9FF1-78072E4811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1F36259-C3A0-43AB-8D68-0C89D08DE4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DCD4CC06-24D2-47EA-AD9C-14ADDEBBF75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F06F2C0E-FDB7-4D01-A66C-EE675C670E5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4E77211D-732F-4A91-A52B-2CCDFA240A1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9E11169C-4E06-426B-A980-6C3B9B8B3F1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4B3A766A-C307-4C2A-AC25-F2D4BE1944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F901495-65EC-4DE3-81FB-141E0229857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517A36B1-9876-481A-86B0-4F6B6206608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559DA777-7FD8-4D26-B188-3D2FBCBA6DF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F60283DF-EFEE-47A5-9908-70F103F85B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EF753B22-FBC4-4D97-BB20-B76A256B1C0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DDC1C429-4B1B-474D-ACCB-B9F9F40271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F03853D2-C165-4AEB-8C15-89F2E302A3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F8F80FB0-7AF1-4C31-88DB-32A6F1787F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CE1786FC-A202-4065-ADB2-D04F3CEF4FE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7A9726E-D1E0-4D93-AB60-7ECB9791EB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FF02989-F9C3-4E4C-92CB-157642A29AD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DD8159B-F789-422F-9621-67B4ED5B36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7DBBA0F5-EEBA-4FF6-AE90-8612D94884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BD38CE37-FDC4-43D0-BE58-9C47C741241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CE8425F8-BB39-41B6-B8EB-50488BB075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F0857030-8459-4294-861A-BD06E0937D2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62B252E-33C9-45BF-BEFF-FE1CB899F8D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5360A29B-233F-4C64-BA38-57A781679F0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CE3F685F-24FA-4420-8CAC-4A8C5E75A7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9B5DBD15-A81D-470B-9E58-40FEEB006F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2FF65E03-3224-43B2-AF30-35A4F1031DE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69993B62-1E0F-4B9D-A883-E4770D8B080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A131CD68-E813-4A22-9166-5044A511D6E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B623CA82-5DAB-406F-AFFC-A74D18CEE33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A39B9DE5-3601-4DD1-BA0F-3C6C4F9715C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71B89588-1667-439C-BD6C-0E56FBC9997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E75F7BA9-4416-4604-B648-1AE7377ED5A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E1CCACE1-290E-4E45-AA95-2CCB1E4FD37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3C2DD142-45B6-491E-9C72-DB120ADEB46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AA469D36-609E-4BF9-81E9-D3BB2A998E1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A1FC7E88-0D92-475F-9B81-A8F2E8F7C11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10FFE934-D39A-453E-B662-661F65059DE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6B99ABC3-3FFC-424A-B2F1-DB677E69828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a:extLst>
            <a:ext uri="{FF2B5EF4-FFF2-40B4-BE49-F238E27FC236}">
              <a16:creationId xmlns:a16="http://schemas.microsoft.com/office/drawing/2014/main" id="{EFEC5895-C743-4459-B087-D66A3B7B05D5}"/>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246C53A4-B20A-4B52-AB9A-ACE8A1B3A07F}"/>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a:extLst>
            <a:ext uri="{FF2B5EF4-FFF2-40B4-BE49-F238E27FC236}">
              <a16:creationId xmlns:a16="http://schemas.microsoft.com/office/drawing/2014/main" id="{6C69859B-E631-4E4D-848B-C85F86F5297F}"/>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45AB4865-7CD2-43FB-A7FF-87F6E98E2453}"/>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a:extLst>
            <a:ext uri="{FF2B5EF4-FFF2-40B4-BE49-F238E27FC236}">
              <a16:creationId xmlns:a16="http://schemas.microsoft.com/office/drawing/2014/main" id="{8B63FC77-B752-4BCF-A4C0-96CD6431B20B}"/>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101DC82-B9FC-4312-A50D-739BEE1644C6}"/>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a:extLst>
            <a:ext uri="{FF2B5EF4-FFF2-40B4-BE49-F238E27FC236}">
              <a16:creationId xmlns:a16="http://schemas.microsoft.com/office/drawing/2014/main" id="{2A3ECBF6-0182-404B-B872-405048241EF9}"/>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a:extLst>
            <a:ext uri="{FF2B5EF4-FFF2-40B4-BE49-F238E27FC236}">
              <a16:creationId xmlns:a16="http://schemas.microsoft.com/office/drawing/2014/main" id="{6FA7DECE-733B-469F-8EE8-2F2E52A152F7}"/>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43" name="フローチャート: 判断 542">
          <a:extLst>
            <a:ext uri="{FF2B5EF4-FFF2-40B4-BE49-F238E27FC236}">
              <a16:creationId xmlns:a16="http://schemas.microsoft.com/office/drawing/2014/main" id="{0FCBD927-4E88-4593-AFED-D918EB19D2EE}"/>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4" name="フローチャート: 判断 543">
          <a:extLst>
            <a:ext uri="{FF2B5EF4-FFF2-40B4-BE49-F238E27FC236}">
              <a16:creationId xmlns:a16="http://schemas.microsoft.com/office/drawing/2014/main" id="{AA12EAB6-1A6B-49C7-90AD-1414C9412D2A}"/>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45" name="フローチャート: 判断 544">
          <a:extLst>
            <a:ext uri="{FF2B5EF4-FFF2-40B4-BE49-F238E27FC236}">
              <a16:creationId xmlns:a16="http://schemas.microsoft.com/office/drawing/2014/main" id="{A1E76260-5F73-4410-8709-7833AB4796B2}"/>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168ED6E-B84B-418F-A98E-AA7DD059E72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5C42438-3A36-4CBB-BB05-31410731487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5A98662-FCC7-4F62-A00F-AADEB548A24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DBC3AEF-6764-414D-B2D6-D765D22A8B5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F6FBA04-1761-4FEE-8274-C4C564AF7E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xdr:rowOff>
    </xdr:from>
    <xdr:to>
      <xdr:col>85</xdr:col>
      <xdr:colOff>177800</xdr:colOff>
      <xdr:row>61</xdr:row>
      <xdr:rowOff>106045</xdr:rowOff>
    </xdr:to>
    <xdr:sp macro="" textlink="">
      <xdr:nvSpPr>
        <xdr:cNvPr id="551" name="楕円 550">
          <a:extLst>
            <a:ext uri="{FF2B5EF4-FFF2-40B4-BE49-F238E27FC236}">
              <a16:creationId xmlns:a16="http://schemas.microsoft.com/office/drawing/2014/main" id="{740D8671-C44B-41F6-BE4D-29FB33112FE8}"/>
            </a:ext>
          </a:extLst>
        </xdr:cNvPr>
        <xdr:cNvSpPr/>
      </xdr:nvSpPr>
      <xdr:spPr>
        <a:xfrm>
          <a:off x="16268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154322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8939B994-1693-42A4-8946-60FB7430B32D}"/>
            </a:ext>
          </a:extLst>
        </xdr:cNvPr>
        <xdr:cNvSpPr txBox="1"/>
      </xdr:nvSpPr>
      <xdr:spPr>
        <a:xfrm>
          <a:off x="16357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61595</xdr:rowOff>
    </xdr:from>
    <xdr:to>
      <xdr:col>81</xdr:col>
      <xdr:colOff>101600</xdr:colOff>
      <xdr:row>61</xdr:row>
      <xdr:rowOff>163195</xdr:rowOff>
    </xdr:to>
    <xdr:sp macro="" textlink="">
      <xdr:nvSpPr>
        <xdr:cNvPr id="553" name="楕円 552">
          <a:extLst>
            <a:ext uri="{FF2B5EF4-FFF2-40B4-BE49-F238E27FC236}">
              <a16:creationId xmlns:a16="http://schemas.microsoft.com/office/drawing/2014/main" id="{66402ACA-83B5-4BBE-9404-6C620E76CA2D}"/>
            </a:ext>
          </a:extLst>
        </xdr:cNvPr>
        <xdr:cNvSpPr/>
      </xdr:nvSpPr>
      <xdr:spPr>
        <a:xfrm>
          <a:off x="15430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55245</xdr:rowOff>
    </xdr:from>
    <xdr:to>
      <xdr:col>85</xdr:col>
      <xdr:colOff>127000</xdr:colOff>
      <xdr:row>61</xdr:row>
      <xdr:rowOff>112395</xdr:rowOff>
    </xdr:to>
    <xdr:cxnSp macro="">
      <xdr:nvCxnSpPr>
        <xdr:cNvPr id="554" name="直線コネクタ 553">
          <a:extLst>
            <a:ext uri="{FF2B5EF4-FFF2-40B4-BE49-F238E27FC236}">
              <a16:creationId xmlns:a16="http://schemas.microsoft.com/office/drawing/2014/main" id="{17E9A940-AE64-4C42-8180-732119B8B66A}"/>
            </a:ext>
          </a:extLst>
        </xdr:cNvPr>
        <xdr:cNvCxnSpPr/>
      </xdr:nvCxnSpPr>
      <xdr:spPr>
        <a:xfrm flipV="1">
          <a:off x="15481300" y="105136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90170</xdr:rowOff>
    </xdr:from>
    <xdr:to>
      <xdr:col>76</xdr:col>
      <xdr:colOff>165100</xdr:colOff>
      <xdr:row>62</xdr:row>
      <xdr:rowOff>20320</xdr:rowOff>
    </xdr:to>
    <xdr:sp macro="" textlink="">
      <xdr:nvSpPr>
        <xdr:cNvPr id="555" name="楕円 554">
          <a:extLst>
            <a:ext uri="{FF2B5EF4-FFF2-40B4-BE49-F238E27FC236}">
              <a16:creationId xmlns:a16="http://schemas.microsoft.com/office/drawing/2014/main" id="{0C128915-9911-42CD-AB59-1ACC0CDF5522}"/>
            </a:ext>
          </a:extLst>
        </xdr:cNvPr>
        <xdr:cNvSpPr/>
      </xdr:nvSpPr>
      <xdr:spPr>
        <a:xfrm>
          <a:off x="1454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112395</xdr:rowOff>
    </xdr:from>
    <xdr:to>
      <xdr:col>81</xdr:col>
      <xdr:colOff>50800</xdr:colOff>
      <xdr:row>61</xdr:row>
      <xdr:rowOff>140970</xdr:rowOff>
    </xdr:to>
    <xdr:cxnSp macro="">
      <xdr:nvCxnSpPr>
        <xdr:cNvPr id="556" name="直線コネクタ 555">
          <a:extLst>
            <a:ext uri="{FF2B5EF4-FFF2-40B4-BE49-F238E27FC236}">
              <a16:creationId xmlns:a16="http://schemas.microsoft.com/office/drawing/2014/main" id="{8E070D64-93C5-4747-A537-172A87EDC866}"/>
            </a:ext>
          </a:extLst>
        </xdr:cNvPr>
        <xdr:cNvCxnSpPr/>
      </xdr:nvCxnSpPr>
      <xdr:spPr>
        <a:xfrm flipV="1">
          <a:off x="14592300" y="105708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55880</xdr:rowOff>
    </xdr:from>
    <xdr:to>
      <xdr:col>72</xdr:col>
      <xdr:colOff>38100</xdr:colOff>
      <xdr:row>61</xdr:row>
      <xdr:rowOff>157480</xdr:rowOff>
    </xdr:to>
    <xdr:sp macro="" textlink="">
      <xdr:nvSpPr>
        <xdr:cNvPr id="557" name="楕円 556">
          <a:extLst>
            <a:ext uri="{FF2B5EF4-FFF2-40B4-BE49-F238E27FC236}">
              <a16:creationId xmlns:a16="http://schemas.microsoft.com/office/drawing/2014/main" id="{96BE6FC3-5FF8-4D5D-A199-CA9A40580BC4}"/>
            </a:ext>
          </a:extLst>
        </xdr:cNvPr>
        <xdr:cNvSpPr/>
      </xdr:nvSpPr>
      <xdr:spPr>
        <a:xfrm>
          <a:off x="13652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106680</xdr:rowOff>
    </xdr:from>
    <xdr:to>
      <xdr:col>76</xdr:col>
      <xdr:colOff>114300</xdr:colOff>
      <xdr:row>61</xdr:row>
      <xdr:rowOff>140970</xdr:rowOff>
    </xdr:to>
    <xdr:cxnSp macro="">
      <xdr:nvCxnSpPr>
        <xdr:cNvPr id="558" name="直線コネクタ 557">
          <a:extLst>
            <a:ext uri="{FF2B5EF4-FFF2-40B4-BE49-F238E27FC236}">
              <a16:creationId xmlns:a16="http://schemas.microsoft.com/office/drawing/2014/main" id="{B283DB84-1669-4993-B3E3-D1C4AD0ECC65}"/>
            </a:ext>
          </a:extLst>
        </xdr:cNvPr>
        <xdr:cNvCxnSpPr/>
      </xdr:nvCxnSpPr>
      <xdr:spPr>
        <a:xfrm>
          <a:off x="13703300" y="10565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21590</xdr:rowOff>
    </xdr:from>
    <xdr:to>
      <xdr:col>67</xdr:col>
      <xdr:colOff>101600</xdr:colOff>
      <xdr:row>61</xdr:row>
      <xdr:rowOff>123190</xdr:rowOff>
    </xdr:to>
    <xdr:sp macro="" textlink="">
      <xdr:nvSpPr>
        <xdr:cNvPr id="559" name="楕円 558">
          <a:extLst>
            <a:ext uri="{FF2B5EF4-FFF2-40B4-BE49-F238E27FC236}">
              <a16:creationId xmlns:a16="http://schemas.microsoft.com/office/drawing/2014/main" id="{934DD9DA-71EE-46C1-A5B9-9ADF90CC1BF8}"/>
            </a:ext>
          </a:extLst>
        </xdr:cNvPr>
        <xdr:cNvSpPr/>
      </xdr:nvSpPr>
      <xdr:spPr>
        <a:xfrm>
          <a:off x="12763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72390</xdr:rowOff>
    </xdr:from>
    <xdr:to>
      <xdr:col>71</xdr:col>
      <xdr:colOff>177800</xdr:colOff>
      <xdr:row>61</xdr:row>
      <xdr:rowOff>106680</xdr:rowOff>
    </xdr:to>
    <xdr:cxnSp macro="">
      <xdr:nvCxnSpPr>
        <xdr:cNvPr id="560" name="直線コネクタ 559">
          <a:extLst>
            <a:ext uri="{FF2B5EF4-FFF2-40B4-BE49-F238E27FC236}">
              <a16:creationId xmlns:a16="http://schemas.microsoft.com/office/drawing/2014/main" id="{A8D16848-F173-4B3C-B743-05DC919809D9}"/>
            </a:ext>
          </a:extLst>
        </xdr:cNvPr>
        <xdr:cNvCxnSpPr/>
      </xdr:nvCxnSpPr>
      <xdr:spPr>
        <a:xfrm>
          <a:off x="12814300" y="10530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1" name="n_1aveValue【学校施設】&#10;有形固定資産減価償却率">
          <a:extLst>
            <a:ext uri="{FF2B5EF4-FFF2-40B4-BE49-F238E27FC236}">
              <a16:creationId xmlns:a16="http://schemas.microsoft.com/office/drawing/2014/main" id="{07FBB8F0-8095-4C07-A6F4-63441DFCB751}"/>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2" name="n_2aveValue【学校施設】&#10;有形固定資産減価償却率">
          <a:extLst>
            <a:ext uri="{FF2B5EF4-FFF2-40B4-BE49-F238E27FC236}">
              <a16:creationId xmlns:a16="http://schemas.microsoft.com/office/drawing/2014/main" id="{C1026968-D8CC-4DE7-9ACA-B94F5DDB80C5}"/>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63" name="n_3aveValue【学校施設】&#10;有形固定資産減価償却率">
          <a:extLst>
            <a:ext uri="{FF2B5EF4-FFF2-40B4-BE49-F238E27FC236}">
              <a16:creationId xmlns:a16="http://schemas.microsoft.com/office/drawing/2014/main" id="{915F5BA3-BDAF-46E9-AF2B-8E347C8A9762}"/>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64" name="n_4aveValue【学校施設】&#10;有形固定資産減価償却率">
          <a:extLst>
            <a:ext uri="{FF2B5EF4-FFF2-40B4-BE49-F238E27FC236}">
              <a16:creationId xmlns:a16="http://schemas.microsoft.com/office/drawing/2014/main" id="{7918F041-EF1C-4C5F-A5D8-8A868763711D}"/>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154322</xdr:rowOff>
    </xdr:from>
    <xdr:ext cx="405111" cy="259045"/>
    <xdr:sp macro="" textlink="">
      <xdr:nvSpPr>
        <xdr:cNvPr id="565" name="n_1mainValue【学校施設】&#10;有形固定資産減価償却率">
          <a:extLst>
            <a:ext uri="{FF2B5EF4-FFF2-40B4-BE49-F238E27FC236}">
              <a16:creationId xmlns:a16="http://schemas.microsoft.com/office/drawing/2014/main" id="{1BFFEAB1-2104-4F19-A611-D96750B90867}"/>
            </a:ext>
          </a:extLst>
        </xdr:cNvPr>
        <xdr:cNvSpPr txBox="1"/>
      </xdr:nvSpPr>
      <xdr:spPr>
        <a:xfrm>
          <a:off x="152660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566" name="n_2mainValue【学校施設】&#10;有形固定資産減価償却率">
          <a:extLst>
            <a:ext uri="{FF2B5EF4-FFF2-40B4-BE49-F238E27FC236}">
              <a16:creationId xmlns:a16="http://schemas.microsoft.com/office/drawing/2014/main" id="{6483BEAD-9A65-4B2B-A36F-8BF29862A25E}"/>
            </a:ext>
          </a:extLst>
        </xdr:cNvPr>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148607</xdr:rowOff>
    </xdr:from>
    <xdr:ext cx="405111" cy="259045"/>
    <xdr:sp macro="" textlink="">
      <xdr:nvSpPr>
        <xdr:cNvPr id="567" name="n_3mainValue【学校施設】&#10;有形固定資産減価償却率">
          <a:extLst>
            <a:ext uri="{FF2B5EF4-FFF2-40B4-BE49-F238E27FC236}">
              <a16:creationId xmlns:a16="http://schemas.microsoft.com/office/drawing/2014/main" id="{2CA15591-0CB2-4DEC-BF1A-B8AB4B4A7139}"/>
            </a:ext>
          </a:extLst>
        </xdr:cNvPr>
        <xdr:cNvSpPr txBox="1"/>
      </xdr:nvSpPr>
      <xdr:spPr>
        <a:xfrm>
          <a:off x="13500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114317</xdr:rowOff>
    </xdr:from>
    <xdr:ext cx="405111" cy="259045"/>
    <xdr:sp macro="" textlink="">
      <xdr:nvSpPr>
        <xdr:cNvPr id="568" name="n_4mainValue【学校施設】&#10;有形固定資産減価償却率">
          <a:extLst>
            <a:ext uri="{FF2B5EF4-FFF2-40B4-BE49-F238E27FC236}">
              <a16:creationId xmlns:a16="http://schemas.microsoft.com/office/drawing/2014/main" id="{4735A0D3-137B-4295-ABDD-A03E57CD4A2A}"/>
            </a:ext>
          </a:extLst>
        </xdr:cNvPr>
        <xdr:cNvSpPr txBox="1"/>
      </xdr:nvSpPr>
      <xdr:spPr>
        <a:xfrm>
          <a:off x="12611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1E40D71D-78AC-434E-9997-F34D377140E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F40A8453-2428-4B34-8F3E-A7E9B12F64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879E7155-CD1E-487B-826F-2749738DE43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565E11B6-7CBD-42D5-AAE3-3E47469B1B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22BEB5C0-E54A-429D-BC3C-2BDA67F6E9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2A60AE0B-A7B9-419A-84CD-A2C6A9B0DC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33E1D86A-0D5D-4176-952C-99B47831C7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44AAAF8E-6627-4188-B499-559454D7A6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CCA1290F-F470-445E-9772-61B04C671A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EA395D1D-214D-4F7E-A8F8-5F4B909FE1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BCB8F827-3EB1-457D-AD50-2A1E7D4DDBD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2EE6D922-04B9-4619-AE51-8FE490368C0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62DE4B0A-28BB-421E-B35D-5DD5F0D1D64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97AC9F89-3185-4EB5-9AEB-451847E3E1D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A6AF706D-7171-4577-82AA-B6859BCEA2C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EE4E14ED-2588-4604-84B2-B7983F6C0B0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7C639FC5-DA28-4B96-8012-9911E918C6E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81B809CC-989D-48C4-B75E-89162699F54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361F7F8C-58FF-4613-B758-5B97344BB53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99879059-2F11-478B-A8AD-315944536DB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CBEF6428-A192-450C-ACA0-9F062D2DA7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2E6A0B2F-8B48-4B50-8A9C-583F8609C84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4E54F8D2-DDDD-4D51-9AD0-616653384B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a:extLst>
            <a:ext uri="{FF2B5EF4-FFF2-40B4-BE49-F238E27FC236}">
              <a16:creationId xmlns:a16="http://schemas.microsoft.com/office/drawing/2014/main" id="{531C0957-5ABD-4397-972A-0F9473614C3F}"/>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a:extLst>
            <a:ext uri="{FF2B5EF4-FFF2-40B4-BE49-F238E27FC236}">
              <a16:creationId xmlns:a16="http://schemas.microsoft.com/office/drawing/2014/main" id="{3F979A9B-0099-4CC4-A973-D1DA62BB886F}"/>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a:extLst>
            <a:ext uri="{FF2B5EF4-FFF2-40B4-BE49-F238E27FC236}">
              <a16:creationId xmlns:a16="http://schemas.microsoft.com/office/drawing/2014/main" id="{8557B7CD-BB85-495C-B613-02F91E2E3F87}"/>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a:extLst>
            <a:ext uri="{FF2B5EF4-FFF2-40B4-BE49-F238E27FC236}">
              <a16:creationId xmlns:a16="http://schemas.microsoft.com/office/drawing/2014/main" id="{38E3ADEE-1CAF-4F91-BFBF-B7B2366ED3D3}"/>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a:extLst>
            <a:ext uri="{FF2B5EF4-FFF2-40B4-BE49-F238E27FC236}">
              <a16:creationId xmlns:a16="http://schemas.microsoft.com/office/drawing/2014/main" id="{F6B34047-4883-4EC5-A824-A106792ED5BD}"/>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97" name="【学校施設】&#10;一人当たり面積平均値テキスト">
          <a:extLst>
            <a:ext uri="{FF2B5EF4-FFF2-40B4-BE49-F238E27FC236}">
              <a16:creationId xmlns:a16="http://schemas.microsoft.com/office/drawing/2014/main" id="{795462AC-5BCF-4FB9-9194-5575ABDB25FD}"/>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a:extLst>
            <a:ext uri="{FF2B5EF4-FFF2-40B4-BE49-F238E27FC236}">
              <a16:creationId xmlns:a16="http://schemas.microsoft.com/office/drawing/2014/main" id="{8AB5113C-477B-4CE2-B503-1935422F0342}"/>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a:extLst>
            <a:ext uri="{FF2B5EF4-FFF2-40B4-BE49-F238E27FC236}">
              <a16:creationId xmlns:a16="http://schemas.microsoft.com/office/drawing/2014/main" id="{E2760E2A-C557-49A4-BD6D-258AEDE68E5F}"/>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1474</xdr:rowOff>
    </xdr:from>
    <xdr:to>
      <xdr:col>107</xdr:col>
      <xdr:colOff>101600</xdr:colOff>
      <xdr:row>63</xdr:row>
      <xdr:rowOff>103074</xdr:rowOff>
    </xdr:to>
    <xdr:sp macro="" textlink="">
      <xdr:nvSpPr>
        <xdr:cNvPr id="600" name="フローチャート: 判断 599">
          <a:extLst>
            <a:ext uri="{FF2B5EF4-FFF2-40B4-BE49-F238E27FC236}">
              <a16:creationId xmlns:a16="http://schemas.microsoft.com/office/drawing/2014/main" id="{EFD4C2B8-4E5E-4A3F-9707-DF4FC7296CF7}"/>
            </a:ext>
          </a:extLst>
        </xdr:cNvPr>
        <xdr:cNvSpPr/>
      </xdr:nvSpPr>
      <xdr:spPr>
        <a:xfrm>
          <a:off x="20383500" y="1080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5893</xdr:rowOff>
    </xdr:from>
    <xdr:to>
      <xdr:col>102</xdr:col>
      <xdr:colOff>165100</xdr:colOff>
      <xdr:row>63</xdr:row>
      <xdr:rowOff>107493</xdr:rowOff>
    </xdr:to>
    <xdr:sp macro="" textlink="">
      <xdr:nvSpPr>
        <xdr:cNvPr id="601" name="フローチャート: 判断 600">
          <a:extLst>
            <a:ext uri="{FF2B5EF4-FFF2-40B4-BE49-F238E27FC236}">
              <a16:creationId xmlns:a16="http://schemas.microsoft.com/office/drawing/2014/main" id="{DC446816-0D71-4384-A973-809D6E9E2D6B}"/>
            </a:ext>
          </a:extLst>
        </xdr:cNvPr>
        <xdr:cNvSpPr/>
      </xdr:nvSpPr>
      <xdr:spPr>
        <a:xfrm>
          <a:off x="19494500" y="1080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12979</xdr:rowOff>
    </xdr:from>
    <xdr:to>
      <xdr:col>98</xdr:col>
      <xdr:colOff>38100</xdr:colOff>
      <xdr:row>63</xdr:row>
      <xdr:rowOff>114579</xdr:rowOff>
    </xdr:to>
    <xdr:sp macro="" textlink="">
      <xdr:nvSpPr>
        <xdr:cNvPr id="602" name="フローチャート: 判断 601">
          <a:extLst>
            <a:ext uri="{FF2B5EF4-FFF2-40B4-BE49-F238E27FC236}">
              <a16:creationId xmlns:a16="http://schemas.microsoft.com/office/drawing/2014/main" id="{59F7814B-3697-4578-BE95-7AA90E1B584F}"/>
            </a:ext>
          </a:extLst>
        </xdr:cNvPr>
        <xdr:cNvSpPr/>
      </xdr:nvSpPr>
      <xdr:spPr>
        <a:xfrm>
          <a:off x="18605500" y="10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A095EF1-B400-46BA-8F53-DAD18B271AB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3F5A4D1-2A1B-450A-92DC-DBBD667082A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6CED52C-E7C3-4364-AF21-98E598E7677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60F2381-8670-4EFD-A1B6-8A4CEED04E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B10B17B-02AB-4884-BDB3-493DAA7089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55880</xdr:rowOff>
    </xdr:from>
    <xdr:to>
      <xdr:col>116</xdr:col>
      <xdr:colOff>114300</xdr:colOff>
      <xdr:row>63</xdr:row>
      <xdr:rowOff>157480</xdr:rowOff>
    </xdr:to>
    <xdr:sp macro="" textlink="">
      <xdr:nvSpPr>
        <xdr:cNvPr id="608" name="楕円 607">
          <a:extLst>
            <a:ext uri="{FF2B5EF4-FFF2-40B4-BE49-F238E27FC236}">
              <a16:creationId xmlns:a16="http://schemas.microsoft.com/office/drawing/2014/main" id="{849A327F-C7A4-4B51-9262-A2A5E7197974}"/>
            </a:ext>
          </a:extLst>
        </xdr:cNvPr>
        <xdr:cNvSpPr/>
      </xdr:nvSpPr>
      <xdr:spPr>
        <a:xfrm>
          <a:off x="22110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142257</xdr:rowOff>
    </xdr:from>
    <xdr:ext cx="469744" cy="259045"/>
    <xdr:sp macro="" textlink="">
      <xdr:nvSpPr>
        <xdr:cNvPr id="609" name="【学校施設】&#10;一人当たり面積該当値テキスト">
          <a:extLst>
            <a:ext uri="{FF2B5EF4-FFF2-40B4-BE49-F238E27FC236}">
              <a16:creationId xmlns:a16="http://schemas.microsoft.com/office/drawing/2014/main" id="{ECA67D45-1693-48A0-9D3D-E5E6FB3A3E75}"/>
            </a:ext>
          </a:extLst>
        </xdr:cNvPr>
        <xdr:cNvSpPr txBox="1"/>
      </xdr:nvSpPr>
      <xdr:spPr>
        <a:xfrm>
          <a:off x="22199600"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57709</xdr:rowOff>
    </xdr:from>
    <xdr:to>
      <xdr:col>112</xdr:col>
      <xdr:colOff>38100</xdr:colOff>
      <xdr:row>63</xdr:row>
      <xdr:rowOff>159309</xdr:rowOff>
    </xdr:to>
    <xdr:sp macro="" textlink="">
      <xdr:nvSpPr>
        <xdr:cNvPr id="610" name="楕円 609">
          <a:extLst>
            <a:ext uri="{FF2B5EF4-FFF2-40B4-BE49-F238E27FC236}">
              <a16:creationId xmlns:a16="http://schemas.microsoft.com/office/drawing/2014/main" id="{FF65E679-C758-42B9-A231-319DB097A06A}"/>
            </a:ext>
          </a:extLst>
        </xdr:cNvPr>
        <xdr:cNvSpPr/>
      </xdr:nvSpPr>
      <xdr:spPr>
        <a:xfrm>
          <a:off x="21272500" y="1085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108509</xdr:rowOff>
    </xdr:to>
    <xdr:cxnSp macro="">
      <xdr:nvCxnSpPr>
        <xdr:cNvPr id="611" name="直線コネクタ 610">
          <a:extLst>
            <a:ext uri="{FF2B5EF4-FFF2-40B4-BE49-F238E27FC236}">
              <a16:creationId xmlns:a16="http://schemas.microsoft.com/office/drawing/2014/main" id="{9F0CF266-5B9A-4945-9A88-F23EEF4CC102}"/>
            </a:ext>
          </a:extLst>
        </xdr:cNvPr>
        <xdr:cNvCxnSpPr/>
      </xdr:nvCxnSpPr>
      <xdr:spPr>
        <a:xfrm flipV="1">
          <a:off x="21323300" y="1090803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21819</xdr:rowOff>
    </xdr:from>
    <xdr:to>
      <xdr:col>107</xdr:col>
      <xdr:colOff>101600</xdr:colOff>
      <xdr:row>63</xdr:row>
      <xdr:rowOff>123419</xdr:rowOff>
    </xdr:to>
    <xdr:sp macro="" textlink="">
      <xdr:nvSpPr>
        <xdr:cNvPr id="612" name="楕円 611">
          <a:extLst>
            <a:ext uri="{FF2B5EF4-FFF2-40B4-BE49-F238E27FC236}">
              <a16:creationId xmlns:a16="http://schemas.microsoft.com/office/drawing/2014/main" id="{ABC75439-7AE8-424D-99DE-4C98899DC46C}"/>
            </a:ext>
          </a:extLst>
        </xdr:cNvPr>
        <xdr:cNvSpPr/>
      </xdr:nvSpPr>
      <xdr:spPr>
        <a:xfrm>
          <a:off x="20383500" y="108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72619</xdr:rowOff>
    </xdr:from>
    <xdr:to>
      <xdr:col>111</xdr:col>
      <xdr:colOff>177800</xdr:colOff>
      <xdr:row>63</xdr:row>
      <xdr:rowOff>108509</xdr:rowOff>
    </xdr:to>
    <xdr:cxnSp macro="">
      <xdr:nvCxnSpPr>
        <xdr:cNvPr id="613" name="直線コネクタ 612">
          <a:extLst>
            <a:ext uri="{FF2B5EF4-FFF2-40B4-BE49-F238E27FC236}">
              <a16:creationId xmlns:a16="http://schemas.microsoft.com/office/drawing/2014/main" id="{0F9A8998-224E-4B43-8718-00C41D292B10}"/>
            </a:ext>
          </a:extLst>
        </xdr:cNvPr>
        <xdr:cNvCxnSpPr/>
      </xdr:nvCxnSpPr>
      <xdr:spPr>
        <a:xfrm>
          <a:off x="20434300" y="10873969"/>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24485</xdr:rowOff>
    </xdr:from>
    <xdr:to>
      <xdr:col>102</xdr:col>
      <xdr:colOff>165100</xdr:colOff>
      <xdr:row>63</xdr:row>
      <xdr:rowOff>126085</xdr:rowOff>
    </xdr:to>
    <xdr:sp macro="" textlink="">
      <xdr:nvSpPr>
        <xdr:cNvPr id="614" name="楕円 613">
          <a:extLst>
            <a:ext uri="{FF2B5EF4-FFF2-40B4-BE49-F238E27FC236}">
              <a16:creationId xmlns:a16="http://schemas.microsoft.com/office/drawing/2014/main" id="{24DEDB80-57B6-4642-A852-C82F121C38D4}"/>
            </a:ext>
          </a:extLst>
        </xdr:cNvPr>
        <xdr:cNvSpPr/>
      </xdr:nvSpPr>
      <xdr:spPr>
        <a:xfrm>
          <a:off x="19494500" y="1082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72619</xdr:rowOff>
    </xdr:from>
    <xdr:to>
      <xdr:col>107</xdr:col>
      <xdr:colOff>50800</xdr:colOff>
      <xdr:row>63</xdr:row>
      <xdr:rowOff>75285</xdr:rowOff>
    </xdr:to>
    <xdr:cxnSp macro="">
      <xdr:nvCxnSpPr>
        <xdr:cNvPr id="615" name="直線コネクタ 614">
          <a:extLst>
            <a:ext uri="{FF2B5EF4-FFF2-40B4-BE49-F238E27FC236}">
              <a16:creationId xmlns:a16="http://schemas.microsoft.com/office/drawing/2014/main" id="{75F63A6F-748C-4ACC-B5E4-D443A3D0596F}"/>
            </a:ext>
          </a:extLst>
        </xdr:cNvPr>
        <xdr:cNvCxnSpPr/>
      </xdr:nvCxnSpPr>
      <xdr:spPr>
        <a:xfrm flipV="1">
          <a:off x="19545300" y="10873969"/>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27305</xdr:rowOff>
    </xdr:from>
    <xdr:to>
      <xdr:col>98</xdr:col>
      <xdr:colOff>38100</xdr:colOff>
      <xdr:row>63</xdr:row>
      <xdr:rowOff>128905</xdr:rowOff>
    </xdr:to>
    <xdr:sp macro="" textlink="">
      <xdr:nvSpPr>
        <xdr:cNvPr id="616" name="楕円 615">
          <a:extLst>
            <a:ext uri="{FF2B5EF4-FFF2-40B4-BE49-F238E27FC236}">
              <a16:creationId xmlns:a16="http://schemas.microsoft.com/office/drawing/2014/main" id="{E871AF13-782D-4116-9E39-ADE91D5918BA}"/>
            </a:ext>
          </a:extLst>
        </xdr:cNvPr>
        <xdr:cNvSpPr/>
      </xdr:nvSpPr>
      <xdr:spPr>
        <a:xfrm>
          <a:off x="18605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75285</xdr:rowOff>
    </xdr:from>
    <xdr:to>
      <xdr:col>102</xdr:col>
      <xdr:colOff>114300</xdr:colOff>
      <xdr:row>63</xdr:row>
      <xdr:rowOff>78105</xdr:rowOff>
    </xdr:to>
    <xdr:cxnSp macro="">
      <xdr:nvCxnSpPr>
        <xdr:cNvPr id="617" name="直線コネクタ 616">
          <a:extLst>
            <a:ext uri="{FF2B5EF4-FFF2-40B4-BE49-F238E27FC236}">
              <a16:creationId xmlns:a16="http://schemas.microsoft.com/office/drawing/2014/main" id="{1E438EFF-06E6-4194-9745-F04D1CCC6C1F}"/>
            </a:ext>
          </a:extLst>
        </xdr:cNvPr>
        <xdr:cNvCxnSpPr/>
      </xdr:nvCxnSpPr>
      <xdr:spPr>
        <a:xfrm flipV="1">
          <a:off x="18656300" y="10876635"/>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618" name="n_1aveValue【学校施設】&#10;一人当たり面積">
          <a:extLst>
            <a:ext uri="{FF2B5EF4-FFF2-40B4-BE49-F238E27FC236}">
              <a16:creationId xmlns:a16="http://schemas.microsoft.com/office/drawing/2014/main" id="{7145A6F9-29FE-4334-B245-D3E923A7310A}"/>
            </a:ext>
          </a:extLst>
        </xdr:cNvPr>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119601</xdr:rowOff>
    </xdr:from>
    <xdr:ext cx="469744" cy="259045"/>
    <xdr:sp macro="" textlink="">
      <xdr:nvSpPr>
        <xdr:cNvPr id="619" name="n_2aveValue【学校施設】&#10;一人当たり面積">
          <a:extLst>
            <a:ext uri="{FF2B5EF4-FFF2-40B4-BE49-F238E27FC236}">
              <a16:creationId xmlns:a16="http://schemas.microsoft.com/office/drawing/2014/main" id="{E5010901-66AD-4A99-8AB7-4DCD31E57A53}"/>
            </a:ext>
          </a:extLst>
        </xdr:cNvPr>
        <xdr:cNvSpPr txBox="1"/>
      </xdr:nvSpPr>
      <xdr:spPr>
        <a:xfrm>
          <a:off x="20199427" y="1057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124020</xdr:rowOff>
    </xdr:from>
    <xdr:ext cx="469744" cy="259045"/>
    <xdr:sp macro="" textlink="">
      <xdr:nvSpPr>
        <xdr:cNvPr id="620" name="n_3aveValue【学校施設】&#10;一人当たり面積">
          <a:extLst>
            <a:ext uri="{FF2B5EF4-FFF2-40B4-BE49-F238E27FC236}">
              <a16:creationId xmlns:a16="http://schemas.microsoft.com/office/drawing/2014/main" id="{6F1883E6-FE33-47F7-BB00-DA50D69236E1}"/>
            </a:ext>
          </a:extLst>
        </xdr:cNvPr>
        <xdr:cNvSpPr txBox="1"/>
      </xdr:nvSpPr>
      <xdr:spPr>
        <a:xfrm>
          <a:off x="19310427" y="1058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131106</xdr:rowOff>
    </xdr:from>
    <xdr:ext cx="469744" cy="259045"/>
    <xdr:sp macro="" textlink="">
      <xdr:nvSpPr>
        <xdr:cNvPr id="621" name="n_4aveValue【学校施設】&#10;一人当たり面積">
          <a:extLst>
            <a:ext uri="{FF2B5EF4-FFF2-40B4-BE49-F238E27FC236}">
              <a16:creationId xmlns:a16="http://schemas.microsoft.com/office/drawing/2014/main" id="{FB198AA7-1707-4B1A-B93B-942454AC8098}"/>
            </a:ext>
          </a:extLst>
        </xdr:cNvPr>
        <xdr:cNvSpPr txBox="1"/>
      </xdr:nvSpPr>
      <xdr:spPr>
        <a:xfrm>
          <a:off x="18421427" y="1058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150436</xdr:rowOff>
    </xdr:from>
    <xdr:ext cx="469744" cy="259045"/>
    <xdr:sp macro="" textlink="">
      <xdr:nvSpPr>
        <xdr:cNvPr id="622" name="n_1mainValue【学校施設】&#10;一人当たり面積">
          <a:extLst>
            <a:ext uri="{FF2B5EF4-FFF2-40B4-BE49-F238E27FC236}">
              <a16:creationId xmlns:a16="http://schemas.microsoft.com/office/drawing/2014/main" id="{F882C96C-7FC7-4367-9251-214D9C9B850D}"/>
            </a:ext>
          </a:extLst>
        </xdr:cNvPr>
        <xdr:cNvSpPr txBox="1"/>
      </xdr:nvSpPr>
      <xdr:spPr>
        <a:xfrm>
          <a:off x="21075727" y="1095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114546</xdr:rowOff>
    </xdr:from>
    <xdr:ext cx="469744" cy="259045"/>
    <xdr:sp macro="" textlink="">
      <xdr:nvSpPr>
        <xdr:cNvPr id="623" name="n_2mainValue【学校施設】&#10;一人当たり面積">
          <a:extLst>
            <a:ext uri="{FF2B5EF4-FFF2-40B4-BE49-F238E27FC236}">
              <a16:creationId xmlns:a16="http://schemas.microsoft.com/office/drawing/2014/main" id="{BE3A8564-E2BE-43CF-8A4F-2C1F4DE587B6}"/>
            </a:ext>
          </a:extLst>
        </xdr:cNvPr>
        <xdr:cNvSpPr txBox="1"/>
      </xdr:nvSpPr>
      <xdr:spPr>
        <a:xfrm>
          <a:off x="20199427" y="1091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117212</xdr:rowOff>
    </xdr:from>
    <xdr:ext cx="469744" cy="259045"/>
    <xdr:sp macro="" textlink="">
      <xdr:nvSpPr>
        <xdr:cNvPr id="624" name="n_3mainValue【学校施設】&#10;一人当たり面積">
          <a:extLst>
            <a:ext uri="{FF2B5EF4-FFF2-40B4-BE49-F238E27FC236}">
              <a16:creationId xmlns:a16="http://schemas.microsoft.com/office/drawing/2014/main" id="{F6BA52D4-C75B-4A45-AA39-9E49A7A363F6}"/>
            </a:ext>
          </a:extLst>
        </xdr:cNvPr>
        <xdr:cNvSpPr txBox="1"/>
      </xdr:nvSpPr>
      <xdr:spPr>
        <a:xfrm>
          <a:off x="19310427" y="1091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120032</xdr:rowOff>
    </xdr:from>
    <xdr:ext cx="469744" cy="259045"/>
    <xdr:sp macro="" textlink="">
      <xdr:nvSpPr>
        <xdr:cNvPr id="625" name="n_4mainValue【学校施設】&#10;一人当たり面積">
          <a:extLst>
            <a:ext uri="{FF2B5EF4-FFF2-40B4-BE49-F238E27FC236}">
              <a16:creationId xmlns:a16="http://schemas.microsoft.com/office/drawing/2014/main" id="{5FDF6778-DB23-419A-85D0-B2F0E08B581F}"/>
            </a:ext>
          </a:extLst>
        </xdr:cNvPr>
        <xdr:cNvSpPr txBox="1"/>
      </xdr:nvSpPr>
      <xdr:spPr>
        <a:xfrm>
          <a:off x="184214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E4EC3A59-D8D7-403F-8060-A7E318D46E3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94F76DCD-BC85-42AF-9771-30DA9D4D77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546E82D9-7CEF-42C1-A505-051EA80FF7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618E9EE4-E2D7-49C6-9C5E-B4F3814E5D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5234DFC-1A36-4FF6-A56E-7FAB552F42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44A30E34-2C8F-4AE0-9D70-5D200D59E3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5159C15B-48FF-48E6-A4B3-3C2D8672BF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5515A65A-536C-4EB0-89FE-DD622B9ED5F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74A8DBF6-EE86-4885-B590-8AF15816E5D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63175522-BCE8-4FDF-97A3-88B8E38186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5BB485D0-5BF2-4978-A383-25E5A50225A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B317EB54-3890-4161-94A2-1FE71B3F36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AE3E0659-32A0-4C68-9573-BB23A9A6226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9F59A83C-810D-4BF3-BCD2-BF19AC2A2E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9A830FD5-4671-4C70-97ED-107BC2F67A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FDD2B9B1-6D33-4673-8755-C40B5F5D696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A2C33DD3-6460-47D1-8F01-EECF64868D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342B54A-90D7-432F-861D-DAB48C3FAB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E0CFAFA5-AFC9-435B-9E82-0402ED20CE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932193AE-2D64-430B-9CF4-CC1B8F46ED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C3AA7F1D-DB46-4916-B51D-4E9F896876C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B45985C9-5FCC-4E3A-8C78-4577E52FBB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54E25A42-B82B-44FC-ADEA-194ABEE9AF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B2CBB71C-FC31-4533-8CB5-F3F05CE58B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332E0C79-08DB-4DC4-B5A6-7EED384FC3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26757CA8-D9D4-4D2A-A63D-A7F79549925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E3E6C1BA-0E6E-4414-B748-EB1FB1807D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27B18C1-95D8-4057-97B3-F30C5480B0A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A7DA4107-7EEC-4E5B-AC55-D8F68605BD4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D6CD3F79-DBF5-406C-919E-BA52951EADA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65AAE2BD-EACD-40E1-AFF3-DBCD4715840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7A107D51-F51D-4D25-A1E5-595B83E4CAD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545242C1-BC00-44D3-82B9-2C1522C017F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18084BE9-B177-4BF1-B673-324070FBFF3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61D210A8-62D2-4F08-B467-15ED7ECED4A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C537B818-EF0C-466B-9134-F67192DDF0C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341DD546-090E-40EB-AB73-9934B7FC89E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86B3AC1B-6D5E-41CE-978A-0F41D6BF084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3BAC81BD-DB6C-4517-9EB0-BF49D9A77D3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B24A6092-B835-4533-A9D4-27A1459A296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F2FA57EF-D126-477C-8776-CAF9D798DB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F0612F03-4ABC-4B66-AD54-5281A6767943}"/>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B41B2627-775D-4699-97BC-072BB061921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64109EA5-DDA3-4D3E-9AA9-F2446632F0A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a:extLst>
            <a:ext uri="{FF2B5EF4-FFF2-40B4-BE49-F238E27FC236}">
              <a16:creationId xmlns:a16="http://schemas.microsoft.com/office/drawing/2014/main" id="{963B5BC9-64F4-44EE-AA73-148E42D275DF}"/>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a:extLst>
            <a:ext uri="{FF2B5EF4-FFF2-40B4-BE49-F238E27FC236}">
              <a16:creationId xmlns:a16="http://schemas.microsoft.com/office/drawing/2014/main" id="{9BD7A3B9-9441-4DF2-AA56-EC5E03D2E5EA}"/>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7093</xdr:rowOff>
    </xdr:from>
    <xdr:ext cx="405111" cy="259045"/>
    <xdr:sp macro="" textlink="">
      <xdr:nvSpPr>
        <xdr:cNvPr id="672" name="【公民館】&#10;有形固定資産減価償却率平均値テキスト">
          <a:extLst>
            <a:ext uri="{FF2B5EF4-FFF2-40B4-BE49-F238E27FC236}">
              <a16:creationId xmlns:a16="http://schemas.microsoft.com/office/drawing/2014/main" id="{F8998A7F-B8EA-4589-8325-7BDB48327BF3}"/>
            </a:ext>
          </a:extLst>
        </xdr:cNvPr>
        <xdr:cNvSpPr txBox="1"/>
      </xdr:nvSpPr>
      <xdr:spPr>
        <a:xfrm>
          <a:off x="16357600" y="1818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73" name="フローチャート: 判断 672">
          <a:extLst>
            <a:ext uri="{FF2B5EF4-FFF2-40B4-BE49-F238E27FC236}">
              <a16:creationId xmlns:a16="http://schemas.microsoft.com/office/drawing/2014/main" id="{3EE15495-C270-4A28-83B4-E1C2A9F4D98A}"/>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74" name="フローチャート: 判断 673">
          <a:extLst>
            <a:ext uri="{FF2B5EF4-FFF2-40B4-BE49-F238E27FC236}">
              <a16:creationId xmlns:a16="http://schemas.microsoft.com/office/drawing/2014/main" id="{8B1B2E1D-8293-4BB5-959C-567ED63C33D9}"/>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75" name="フローチャート: 判断 674">
          <a:extLst>
            <a:ext uri="{FF2B5EF4-FFF2-40B4-BE49-F238E27FC236}">
              <a16:creationId xmlns:a16="http://schemas.microsoft.com/office/drawing/2014/main" id="{AD47DD31-84F5-4B5A-A6E7-F366D2960F83}"/>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76" name="フローチャート: 判断 675">
          <a:extLst>
            <a:ext uri="{FF2B5EF4-FFF2-40B4-BE49-F238E27FC236}">
              <a16:creationId xmlns:a16="http://schemas.microsoft.com/office/drawing/2014/main" id="{26C9BFB3-BCDD-45F2-A3A7-058745F83E91}"/>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77" name="フローチャート: 判断 676">
          <a:extLst>
            <a:ext uri="{FF2B5EF4-FFF2-40B4-BE49-F238E27FC236}">
              <a16:creationId xmlns:a16="http://schemas.microsoft.com/office/drawing/2014/main" id="{599D3033-6056-41C3-91FE-D98BCBD7FC46}"/>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F51C473-8453-4DB6-97A5-0239A86BFD4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2DE230B-B742-4A51-B4E5-2CB02E51E80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743E655-1890-4EE0-9FC5-2B996F86E3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03C7D6B-EB4D-42B1-BEE5-AD619FC2C3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CCAC328-3FA9-4E95-8E30-C771F917BF6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683" name="楕円 682">
          <a:extLst>
            <a:ext uri="{FF2B5EF4-FFF2-40B4-BE49-F238E27FC236}">
              <a16:creationId xmlns:a16="http://schemas.microsoft.com/office/drawing/2014/main" id="{5D812E17-642F-4A60-9C7C-233463F171EB}"/>
            </a:ext>
          </a:extLst>
        </xdr:cNvPr>
        <xdr:cNvSpPr/>
      </xdr:nvSpPr>
      <xdr:spPr>
        <a:xfrm>
          <a:off x="16268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684" name="【公民館】&#10;有形固定資産減価償却率該当値テキスト">
          <a:extLst>
            <a:ext uri="{FF2B5EF4-FFF2-40B4-BE49-F238E27FC236}">
              <a16:creationId xmlns:a16="http://schemas.microsoft.com/office/drawing/2014/main" id="{EDC80847-C8DB-4B74-AE09-5F1927CB9EC2}"/>
            </a:ext>
          </a:extLst>
        </xdr:cNvPr>
        <xdr:cNvSpPr txBox="1"/>
      </xdr:nvSpPr>
      <xdr:spPr>
        <a:xfrm>
          <a:off x="16357600" y="175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33564</xdr:rowOff>
    </xdr:from>
    <xdr:to>
      <xdr:col>81</xdr:col>
      <xdr:colOff>101600</xdr:colOff>
      <xdr:row>103</xdr:row>
      <xdr:rowOff>135164</xdr:rowOff>
    </xdr:to>
    <xdr:sp macro="" textlink="">
      <xdr:nvSpPr>
        <xdr:cNvPr id="685" name="楕円 684">
          <a:extLst>
            <a:ext uri="{FF2B5EF4-FFF2-40B4-BE49-F238E27FC236}">
              <a16:creationId xmlns:a16="http://schemas.microsoft.com/office/drawing/2014/main" id="{EC27AF13-A6A5-450D-9C86-00E419B03917}"/>
            </a:ext>
          </a:extLst>
        </xdr:cNvPr>
        <xdr:cNvSpPr/>
      </xdr:nvSpPr>
      <xdr:spPr>
        <a:xfrm>
          <a:off x="15430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84364</xdr:rowOff>
    </xdr:from>
    <xdr:to>
      <xdr:col>85</xdr:col>
      <xdr:colOff>127000</xdr:colOff>
      <xdr:row>103</xdr:row>
      <xdr:rowOff>117021</xdr:rowOff>
    </xdr:to>
    <xdr:cxnSp macro="">
      <xdr:nvCxnSpPr>
        <xdr:cNvPr id="686" name="直線コネクタ 685">
          <a:extLst>
            <a:ext uri="{FF2B5EF4-FFF2-40B4-BE49-F238E27FC236}">
              <a16:creationId xmlns:a16="http://schemas.microsoft.com/office/drawing/2014/main" id="{9A4F6605-1AE3-471A-99CB-E8E56C278D2D}"/>
            </a:ext>
          </a:extLst>
        </xdr:cNvPr>
        <xdr:cNvCxnSpPr/>
      </xdr:nvCxnSpPr>
      <xdr:spPr>
        <a:xfrm>
          <a:off x="15481300" y="177437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xdr:rowOff>
    </xdr:from>
    <xdr:to>
      <xdr:col>76</xdr:col>
      <xdr:colOff>165100</xdr:colOff>
      <xdr:row>103</xdr:row>
      <xdr:rowOff>102507</xdr:rowOff>
    </xdr:to>
    <xdr:sp macro="" textlink="">
      <xdr:nvSpPr>
        <xdr:cNvPr id="687" name="楕円 686">
          <a:extLst>
            <a:ext uri="{FF2B5EF4-FFF2-40B4-BE49-F238E27FC236}">
              <a16:creationId xmlns:a16="http://schemas.microsoft.com/office/drawing/2014/main" id="{4ABF7739-E661-4F7F-9972-CBE345661E58}"/>
            </a:ext>
          </a:extLst>
        </xdr:cNvPr>
        <xdr:cNvSpPr/>
      </xdr:nvSpPr>
      <xdr:spPr>
        <a:xfrm>
          <a:off x="1454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103</xdr:row>
      <xdr:rowOff>84364</xdr:rowOff>
    </xdr:to>
    <xdr:cxnSp macro="">
      <xdr:nvCxnSpPr>
        <xdr:cNvPr id="688" name="直線コネクタ 687">
          <a:extLst>
            <a:ext uri="{FF2B5EF4-FFF2-40B4-BE49-F238E27FC236}">
              <a16:creationId xmlns:a16="http://schemas.microsoft.com/office/drawing/2014/main" id="{24158657-EEE3-4BE7-BFAA-F7A7F1FCE14F}"/>
            </a:ext>
          </a:extLst>
        </xdr:cNvPr>
        <xdr:cNvCxnSpPr/>
      </xdr:nvCxnSpPr>
      <xdr:spPr>
        <a:xfrm>
          <a:off x="14592300" y="1771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689" name="楕円 688">
          <a:extLst>
            <a:ext uri="{FF2B5EF4-FFF2-40B4-BE49-F238E27FC236}">
              <a16:creationId xmlns:a16="http://schemas.microsoft.com/office/drawing/2014/main" id="{B5105FFE-DC3C-4724-B33D-7A52EBEFB3EF}"/>
            </a:ext>
          </a:extLst>
        </xdr:cNvPr>
        <xdr:cNvSpPr/>
      </xdr:nvSpPr>
      <xdr:spPr>
        <a:xfrm>
          <a:off x="1365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19050</xdr:rowOff>
    </xdr:from>
    <xdr:to>
      <xdr:col>76</xdr:col>
      <xdr:colOff>114300</xdr:colOff>
      <xdr:row>103</xdr:row>
      <xdr:rowOff>51707</xdr:rowOff>
    </xdr:to>
    <xdr:cxnSp macro="">
      <xdr:nvCxnSpPr>
        <xdr:cNvPr id="690" name="直線コネクタ 689">
          <a:extLst>
            <a:ext uri="{FF2B5EF4-FFF2-40B4-BE49-F238E27FC236}">
              <a16:creationId xmlns:a16="http://schemas.microsoft.com/office/drawing/2014/main" id="{014ABD4D-5EA7-4500-9904-F5F424C49F43}"/>
            </a:ext>
          </a:extLst>
        </xdr:cNvPr>
        <xdr:cNvCxnSpPr/>
      </xdr:nvCxnSpPr>
      <xdr:spPr>
        <a:xfrm>
          <a:off x="13703300" y="1767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107043</xdr:rowOff>
    </xdr:from>
    <xdr:to>
      <xdr:col>67</xdr:col>
      <xdr:colOff>101600</xdr:colOff>
      <xdr:row>103</xdr:row>
      <xdr:rowOff>37193</xdr:rowOff>
    </xdr:to>
    <xdr:sp macro="" textlink="">
      <xdr:nvSpPr>
        <xdr:cNvPr id="691" name="楕円 690">
          <a:extLst>
            <a:ext uri="{FF2B5EF4-FFF2-40B4-BE49-F238E27FC236}">
              <a16:creationId xmlns:a16="http://schemas.microsoft.com/office/drawing/2014/main" id="{B68F3972-89FD-44AD-9AD4-DDFA64B70729}"/>
            </a:ext>
          </a:extLst>
        </xdr:cNvPr>
        <xdr:cNvSpPr/>
      </xdr:nvSpPr>
      <xdr:spPr>
        <a:xfrm>
          <a:off x="12763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157843</xdr:rowOff>
    </xdr:from>
    <xdr:to>
      <xdr:col>71</xdr:col>
      <xdr:colOff>177800</xdr:colOff>
      <xdr:row>103</xdr:row>
      <xdr:rowOff>19050</xdr:rowOff>
    </xdr:to>
    <xdr:cxnSp macro="">
      <xdr:nvCxnSpPr>
        <xdr:cNvPr id="692" name="直線コネクタ 691">
          <a:extLst>
            <a:ext uri="{FF2B5EF4-FFF2-40B4-BE49-F238E27FC236}">
              <a16:creationId xmlns:a16="http://schemas.microsoft.com/office/drawing/2014/main" id="{3BF56BB2-C0A3-46D0-842C-0043CB100870}"/>
            </a:ext>
          </a:extLst>
        </xdr:cNvPr>
        <xdr:cNvCxnSpPr/>
      </xdr:nvCxnSpPr>
      <xdr:spPr>
        <a:xfrm>
          <a:off x="12814300" y="1764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64243</xdr:rowOff>
    </xdr:from>
    <xdr:ext cx="405111" cy="259045"/>
    <xdr:sp macro="" textlink="">
      <xdr:nvSpPr>
        <xdr:cNvPr id="693" name="n_1aveValue【公民館】&#10;有形固定資産減価償却率">
          <a:extLst>
            <a:ext uri="{FF2B5EF4-FFF2-40B4-BE49-F238E27FC236}">
              <a16:creationId xmlns:a16="http://schemas.microsoft.com/office/drawing/2014/main" id="{7EF2BE57-8D0F-4B27-8610-51FFF68A653B}"/>
            </a:ext>
          </a:extLst>
        </xdr:cNvPr>
        <xdr:cNvSpPr txBox="1"/>
      </xdr:nvSpPr>
      <xdr:spPr>
        <a:xfrm>
          <a:off x="15266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694" name="n_2aveValue【公民館】&#10;有形固定資産減価償却率">
          <a:extLst>
            <a:ext uri="{FF2B5EF4-FFF2-40B4-BE49-F238E27FC236}">
              <a16:creationId xmlns:a16="http://schemas.microsoft.com/office/drawing/2014/main" id="{A699CE71-DE1F-4DE0-8EE5-6399C3797C8D}"/>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695" name="n_3aveValue【公民館】&#10;有形固定資産減価償却率">
          <a:extLst>
            <a:ext uri="{FF2B5EF4-FFF2-40B4-BE49-F238E27FC236}">
              <a16:creationId xmlns:a16="http://schemas.microsoft.com/office/drawing/2014/main" id="{B62C0EAC-D604-42B6-B31D-05E174685A5E}"/>
            </a:ext>
          </a:extLst>
        </xdr:cNvPr>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696" name="n_4aveValue【公民館】&#10;有形固定資産減価償却率">
          <a:extLst>
            <a:ext uri="{FF2B5EF4-FFF2-40B4-BE49-F238E27FC236}">
              <a16:creationId xmlns:a16="http://schemas.microsoft.com/office/drawing/2014/main" id="{F631727F-FBCF-41C2-B34F-A486D8B57D8C}"/>
            </a:ext>
          </a:extLst>
        </xdr:cNvPr>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151691</xdr:rowOff>
    </xdr:from>
    <xdr:ext cx="405111" cy="259045"/>
    <xdr:sp macro="" textlink="">
      <xdr:nvSpPr>
        <xdr:cNvPr id="697" name="n_1mainValue【公民館】&#10;有形固定資産減価償却率">
          <a:extLst>
            <a:ext uri="{FF2B5EF4-FFF2-40B4-BE49-F238E27FC236}">
              <a16:creationId xmlns:a16="http://schemas.microsoft.com/office/drawing/2014/main" id="{5BDF8470-55C5-4BB9-9FC0-23488DDBE5A7}"/>
            </a:ext>
          </a:extLst>
        </xdr:cNvPr>
        <xdr:cNvSpPr txBox="1"/>
      </xdr:nvSpPr>
      <xdr:spPr>
        <a:xfrm>
          <a:off x="152660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698" name="n_2mainValue【公民館】&#10;有形固定資産減価償却率">
          <a:extLst>
            <a:ext uri="{FF2B5EF4-FFF2-40B4-BE49-F238E27FC236}">
              <a16:creationId xmlns:a16="http://schemas.microsoft.com/office/drawing/2014/main" id="{70F90F0B-B9C1-47EB-8C25-1B7C141A5519}"/>
            </a:ext>
          </a:extLst>
        </xdr:cNvPr>
        <xdr:cNvSpPr txBox="1"/>
      </xdr:nvSpPr>
      <xdr:spPr>
        <a:xfrm>
          <a:off x="14389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86377</xdr:rowOff>
    </xdr:from>
    <xdr:ext cx="405111" cy="259045"/>
    <xdr:sp macro="" textlink="">
      <xdr:nvSpPr>
        <xdr:cNvPr id="699" name="n_3mainValue【公民館】&#10;有形固定資産減価償却率">
          <a:extLst>
            <a:ext uri="{FF2B5EF4-FFF2-40B4-BE49-F238E27FC236}">
              <a16:creationId xmlns:a16="http://schemas.microsoft.com/office/drawing/2014/main" id="{D85544F1-B539-4AA9-A261-821406E3733C}"/>
            </a:ext>
          </a:extLst>
        </xdr:cNvPr>
        <xdr:cNvSpPr txBox="1"/>
      </xdr:nvSpPr>
      <xdr:spPr>
        <a:xfrm>
          <a:off x="13500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53720</xdr:rowOff>
    </xdr:from>
    <xdr:ext cx="405111" cy="259045"/>
    <xdr:sp macro="" textlink="">
      <xdr:nvSpPr>
        <xdr:cNvPr id="700" name="n_4mainValue【公民館】&#10;有形固定資産減価償却率">
          <a:extLst>
            <a:ext uri="{FF2B5EF4-FFF2-40B4-BE49-F238E27FC236}">
              <a16:creationId xmlns:a16="http://schemas.microsoft.com/office/drawing/2014/main" id="{E2009664-2B4D-45A9-8AF5-3DC195D2BBDB}"/>
            </a:ext>
          </a:extLst>
        </xdr:cNvPr>
        <xdr:cNvSpPr txBox="1"/>
      </xdr:nvSpPr>
      <xdr:spPr>
        <a:xfrm>
          <a:off x="12611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720F7B43-4160-418D-93A3-F8785156D2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884654A8-C808-4297-8346-A6264A5AC3C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6B887F1E-C03E-4ABA-B314-EBFDC25F26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63AA5BCE-0902-4587-AC18-17D6266276E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9C589EA4-20EC-4A6B-AB0B-7D0BEA25C9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86D66DF7-9F25-4482-8B96-71D51C09BD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1CD389ED-209B-4B49-80C5-F6051FFCB8D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E807B3D1-F755-4E01-8D6D-9A25C305E4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9A400E4-0BC0-425C-AF55-2E4FBB1EB3A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99DDC151-81AB-4F3F-B1A2-F83916A27B0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82D8AE26-90CA-4CE2-871F-5204B78F207D}"/>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1D47219D-B16E-4EDC-979C-5E2FAFCEC6DD}"/>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CB46D433-7BF9-4D22-85F2-B516640003C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473FAE61-7434-4181-80B6-0AD6BD08803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a:extLst>
            <a:ext uri="{FF2B5EF4-FFF2-40B4-BE49-F238E27FC236}">
              <a16:creationId xmlns:a16="http://schemas.microsoft.com/office/drawing/2014/main" id="{E6F8F017-F41A-437B-95D1-0E6C29984DBD}"/>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a:extLst>
            <a:ext uri="{FF2B5EF4-FFF2-40B4-BE49-F238E27FC236}">
              <a16:creationId xmlns:a16="http://schemas.microsoft.com/office/drawing/2014/main" id="{2A545A98-1B70-4183-A978-0EBA5EC83A8B}"/>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E16BD801-710F-427B-A952-CEA568CCBA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D056AC62-7422-4129-8C2B-EA314E32135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A45B889-49CF-4287-88D1-23B4F6A5F72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20" name="直線コネクタ 719">
          <a:extLst>
            <a:ext uri="{FF2B5EF4-FFF2-40B4-BE49-F238E27FC236}">
              <a16:creationId xmlns:a16="http://schemas.microsoft.com/office/drawing/2014/main" id="{9E51EE29-9FFB-470D-8CB0-24D0D406AA4B}"/>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21" name="【公民館】&#10;一人当たり面積最小値テキスト">
          <a:extLst>
            <a:ext uri="{FF2B5EF4-FFF2-40B4-BE49-F238E27FC236}">
              <a16:creationId xmlns:a16="http://schemas.microsoft.com/office/drawing/2014/main" id="{90D714F2-4E0F-4CDF-987A-C73642E628A8}"/>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22" name="直線コネクタ 721">
          <a:extLst>
            <a:ext uri="{FF2B5EF4-FFF2-40B4-BE49-F238E27FC236}">
              <a16:creationId xmlns:a16="http://schemas.microsoft.com/office/drawing/2014/main" id="{A573E89C-7E68-4B9D-BB5A-F3BFBFE272C6}"/>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23" name="【公民館】&#10;一人当たり面積最大値テキスト">
          <a:extLst>
            <a:ext uri="{FF2B5EF4-FFF2-40B4-BE49-F238E27FC236}">
              <a16:creationId xmlns:a16="http://schemas.microsoft.com/office/drawing/2014/main" id="{8248FBA8-57FE-43AF-9E3B-E42E8D186C34}"/>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24" name="直線コネクタ 723">
          <a:extLst>
            <a:ext uri="{FF2B5EF4-FFF2-40B4-BE49-F238E27FC236}">
              <a16:creationId xmlns:a16="http://schemas.microsoft.com/office/drawing/2014/main" id="{B34F903E-0745-4071-AC3C-747D2EBE4726}"/>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725" name="【公民館】&#10;一人当たり面積平均値テキスト">
          <a:extLst>
            <a:ext uri="{FF2B5EF4-FFF2-40B4-BE49-F238E27FC236}">
              <a16:creationId xmlns:a16="http://schemas.microsoft.com/office/drawing/2014/main" id="{DF6663DB-BD30-4C1B-A9F5-F49709E0B3FA}"/>
            </a:ext>
          </a:extLst>
        </xdr:cNvPr>
        <xdr:cNvSpPr txBox="1"/>
      </xdr:nvSpPr>
      <xdr:spPr>
        <a:xfrm>
          <a:off x="22199600" y="1812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26" name="フローチャート: 判断 725">
          <a:extLst>
            <a:ext uri="{FF2B5EF4-FFF2-40B4-BE49-F238E27FC236}">
              <a16:creationId xmlns:a16="http://schemas.microsoft.com/office/drawing/2014/main" id="{D969A672-7B4E-4D59-8FC3-59D7F8A9B539}"/>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27" name="フローチャート: 判断 726">
          <a:extLst>
            <a:ext uri="{FF2B5EF4-FFF2-40B4-BE49-F238E27FC236}">
              <a16:creationId xmlns:a16="http://schemas.microsoft.com/office/drawing/2014/main" id="{D2CA63CF-4998-4C7B-B09D-DD58CC486E5A}"/>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157417</xdr:rowOff>
    </xdr:from>
    <xdr:to>
      <xdr:col>107</xdr:col>
      <xdr:colOff>101600</xdr:colOff>
      <xdr:row>106</xdr:row>
      <xdr:rowOff>87567</xdr:rowOff>
    </xdr:to>
    <xdr:sp macro="" textlink="">
      <xdr:nvSpPr>
        <xdr:cNvPr id="728" name="フローチャート: 判断 727">
          <a:extLst>
            <a:ext uri="{FF2B5EF4-FFF2-40B4-BE49-F238E27FC236}">
              <a16:creationId xmlns:a16="http://schemas.microsoft.com/office/drawing/2014/main" id="{4D64B0DF-C771-4F31-B306-36E6395326EA}"/>
            </a:ext>
          </a:extLst>
        </xdr:cNvPr>
        <xdr:cNvSpPr/>
      </xdr:nvSpPr>
      <xdr:spPr>
        <a:xfrm>
          <a:off x="20383500" y="18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152845</xdr:rowOff>
    </xdr:from>
    <xdr:to>
      <xdr:col>102</xdr:col>
      <xdr:colOff>165100</xdr:colOff>
      <xdr:row>106</xdr:row>
      <xdr:rowOff>82995</xdr:rowOff>
    </xdr:to>
    <xdr:sp macro="" textlink="">
      <xdr:nvSpPr>
        <xdr:cNvPr id="729" name="フローチャート: 判断 728">
          <a:extLst>
            <a:ext uri="{FF2B5EF4-FFF2-40B4-BE49-F238E27FC236}">
              <a16:creationId xmlns:a16="http://schemas.microsoft.com/office/drawing/2014/main" id="{8443B16C-ED91-4B8A-9A0B-15D26E116B3A}"/>
            </a:ext>
          </a:extLst>
        </xdr:cNvPr>
        <xdr:cNvSpPr/>
      </xdr:nvSpPr>
      <xdr:spPr>
        <a:xfrm>
          <a:off x="19494500" y="1815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30" name="フローチャート: 判断 729">
          <a:extLst>
            <a:ext uri="{FF2B5EF4-FFF2-40B4-BE49-F238E27FC236}">
              <a16:creationId xmlns:a16="http://schemas.microsoft.com/office/drawing/2014/main" id="{84DB1CE6-31F4-4454-9B4B-0859D8DB222A}"/>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BD78C01-2411-45C2-A058-C0D3E2AC2EB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A83DE8E-ABB7-409B-B76E-AD27223DEA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EF071C0-4527-40E3-AF25-45438A336A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64F4E36-38C7-4FC5-9C8D-9AE41D1E8D3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77E6FFA-A742-41FA-95FC-152AAFFEA4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144844</xdr:rowOff>
    </xdr:from>
    <xdr:to>
      <xdr:col>116</xdr:col>
      <xdr:colOff>114300</xdr:colOff>
      <xdr:row>105</xdr:row>
      <xdr:rowOff>74994</xdr:rowOff>
    </xdr:to>
    <xdr:sp macro="" textlink="">
      <xdr:nvSpPr>
        <xdr:cNvPr id="736" name="楕円 735">
          <a:extLst>
            <a:ext uri="{FF2B5EF4-FFF2-40B4-BE49-F238E27FC236}">
              <a16:creationId xmlns:a16="http://schemas.microsoft.com/office/drawing/2014/main" id="{D63A25B4-2FE1-4376-BBCB-96EF89D5502B}"/>
            </a:ext>
          </a:extLst>
        </xdr:cNvPr>
        <xdr:cNvSpPr/>
      </xdr:nvSpPr>
      <xdr:spPr>
        <a:xfrm>
          <a:off x="22110700" y="179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167721</xdr:rowOff>
    </xdr:from>
    <xdr:ext cx="469744" cy="259045"/>
    <xdr:sp macro="" textlink="">
      <xdr:nvSpPr>
        <xdr:cNvPr id="737" name="【公民館】&#10;一人当たり面積該当値テキスト">
          <a:extLst>
            <a:ext uri="{FF2B5EF4-FFF2-40B4-BE49-F238E27FC236}">
              <a16:creationId xmlns:a16="http://schemas.microsoft.com/office/drawing/2014/main" id="{8FE1CBE9-87C7-403F-B4B4-A7F89E99AA17}"/>
            </a:ext>
          </a:extLst>
        </xdr:cNvPr>
        <xdr:cNvSpPr txBox="1"/>
      </xdr:nvSpPr>
      <xdr:spPr>
        <a:xfrm>
          <a:off x="22199600" y="1782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150558</xdr:rowOff>
    </xdr:from>
    <xdr:to>
      <xdr:col>112</xdr:col>
      <xdr:colOff>38100</xdr:colOff>
      <xdr:row>105</xdr:row>
      <xdr:rowOff>80708</xdr:rowOff>
    </xdr:to>
    <xdr:sp macro="" textlink="">
      <xdr:nvSpPr>
        <xdr:cNvPr id="738" name="楕円 737">
          <a:extLst>
            <a:ext uri="{FF2B5EF4-FFF2-40B4-BE49-F238E27FC236}">
              <a16:creationId xmlns:a16="http://schemas.microsoft.com/office/drawing/2014/main" id="{126DC361-D9F4-49E7-9A3C-69CE7D6F3C24}"/>
            </a:ext>
          </a:extLst>
        </xdr:cNvPr>
        <xdr:cNvSpPr/>
      </xdr:nvSpPr>
      <xdr:spPr>
        <a:xfrm>
          <a:off x="21272500" y="1798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24194</xdr:rowOff>
    </xdr:from>
    <xdr:to>
      <xdr:col>116</xdr:col>
      <xdr:colOff>63500</xdr:colOff>
      <xdr:row>105</xdr:row>
      <xdr:rowOff>29908</xdr:rowOff>
    </xdr:to>
    <xdr:cxnSp macro="">
      <xdr:nvCxnSpPr>
        <xdr:cNvPr id="739" name="直線コネクタ 738">
          <a:extLst>
            <a:ext uri="{FF2B5EF4-FFF2-40B4-BE49-F238E27FC236}">
              <a16:creationId xmlns:a16="http://schemas.microsoft.com/office/drawing/2014/main" id="{AF9E8D2B-317D-4940-95E3-B7DC61D98E71}"/>
            </a:ext>
          </a:extLst>
        </xdr:cNvPr>
        <xdr:cNvCxnSpPr/>
      </xdr:nvCxnSpPr>
      <xdr:spPr>
        <a:xfrm flipV="1">
          <a:off x="21323300" y="18026444"/>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155130</xdr:rowOff>
    </xdr:from>
    <xdr:to>
      <xdr:col>107</xdr:col>
      <xdr:colOff>101600</xdr:colOff>
      <xdr:row>105</xdr:row>
      <xdr:rowOff>85280</xdr:rowOff>
    </xdr:to>
    <xdr:sp macro="" textlink="">
      <xdr:nvSpPr>
        <xdr:cNvPr id="740" name="楕円 739">
          <a:extLst>
            <a:ext uri="{FF2B5EF4-FFF2-40B4-BE49-F238E27FC236}">
              <a16:creationId xmlns:a16="http://schemas.microsoft.com/office/drawing/2014/main" id="{04755047-DEF3-44AE-864F-0F8723A93E6C}"/>
            </a:ext>
          </a:extLst>
        </xdr:cNvPr>
        <xdr:cNvSpPr/>
      </xdr:nvSpPr>
      <xdr:spPr>
        <a:xfrm>
          <a:off x="20383500" y="179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29908</xdr:rowOff>
    </xdr:from>
    <xdr:to>
      <xdr:col>111</xdr:col>
      <xdr:colOff>177800</xdr:colOff>
      <xdr:row>105</xdr:row>
      <xdr:rowOff>34480</xdr:rowOff>
    </xdr:to>
    <xdr:cxnSp macro="">
      <xdr:nvCxnSpPr>
        <xdr:cNvPr id="741" name="直線コネクタ 740">
          <a:extLst>
            <a:ext uri="{FF2B5EF4-FFF2-40B4-BE49-F238E27FC236}">
              <a16:creationId xmlns:a16="http://schemas.microsoft.com/office/drawing/2014/main" id="{FD3278AA-3A25-4044-8E40-0426E16E6AE7}"/>
            </a:ext>
          </a:extLst>
        </xdr:cNvPr>
        <xdr:cNvCxnSpPr/>
      </xdr:nvCxnSpPr>
      <xdr:spPr>
        <a:xfrm flipV="1">
          <a:off x="20434300" y="180321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161989</xdr:rowOff>
    </xdr:from>
    <xdr:to>
      <xdr:col>102</xdr:col>
      <xdr:colOff>165100</xdr:colOff>
      <xdr:row>105</xdr:row>
      <xdr:rowOff>92139</xdr:rowOff>
    </xdr:to>
    <xdr:sp macro="" textlink="">
      <xdr:nvSpPr>
        <xdr:cNvPr id="742" name="楕円 741">
          <a:extLst>
            <a:ext uri="{FF2B5EF4-FFF2-40B4-BE49-F238E27FC236}">
              <a16:creationId xmlns:a16="http://schemas.microsoft.com/office/drawing/2014/main" id="{5FBE58E9-5B43-4E52-8659-6D8C8F978374}"/>
            </a:ext>
          </a:extLst>
        </xdr:cNvPr>
        <xdr:cNvSpPr/>
      </xdr:nvSpPr>
      <xdr:spPr>
        <a:xfrm>
          <a:off x="19494500" y="179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34480</xdr:rowOff>
    </xdr:from>
    <xdr:to>
      <xdr:col>107</xdr:col>
      <xdr:colOff>50800</xdr:colOff>
      <xdr:row>105</xdr:row>
      <xdr:rowOff>41339</xdr:rowOff>
    </xdr:to>
    <xdr:cxnSp macro="">
      <xdr:nvCxnSpPr>
        <xdr:cNvPr id="743" name="直線コネクタ 742">
          <a:extLst>
            <a:ext uri="{FF2B5EF4-FFF2-40B4-BE49-F238E27FC236}">
              <a16:creationId xmlns:a16="http://schemas.microsoft.com/office/drawing/2014/main" id="{57FA0461-CF85-4741-900B-E37CEE95C6AC}"/>
            </a:ext>
          </a:extLst>
        </xdr:cNvPr>
        <xdr:cNvCxnSpPr/>
      </xdr:nvCxnSpPr>
      <xdr:spPr>
        <a:xfrm flipV="1">
          <a:off x="19545300" y="18036730"/>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168847</xdr:rowOff>
    </xdr:from>
    <xdr:to>
      <xdr:col>98</xdr:col>
      <xdr:colOff>38100</xdr:colOff>
      <xdr:row>105</xdr:row>
      <xdr:rowOff>98997</xdr:rowOff>
    </xdr:to>
    <xdr:sp macro="" textlink="">
      <xdr:nvSpPr>
        <xdr:cNvPr id="744" name="楕円 743">
          <a:extLst>
            <a:ext uri="{FF2B5EF4-FFF2-40B4-BE49-F238E27FC236}">
              <a16:creationId xmlns:a16="http://schemas.microsoft.com/office/drawing/2014/main" id="{71B3D5FE-C154-4EA1-8976-7D7FFA908218}"/>
            </a:ext>
          </a:extLst>
        </xdr:cNvPr>
        <xdr:cNvSpPr/>
      </xdr:nvSpPr>
      <xdr:spPr>
        <a:xfrm>
          <a:off x="18605500" y="179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41339</xdr:rowOff>
    </xdr:from>
    <xdr:to>
      <xdr:col>102</xdr:col>
      <xdr:colOff>114300</xdr:colOff>
      <xdr:row>105</xdr:row>
      <xdr:rowOff>48197</xdr:rowOff>
    </xdr:to>
    <xdr:cxnSp macro="">
      <xdr:nvCxnSpPr>
        <xdr:cNvPr id="745" name="直線コネクタ 744">
          <a:extLst>
            <a:ext uri="{FF2B5EF4-FFF2-40B4-BE49-F238E27FC236}">
              <a16:creationId xmlns:a16="http://schemas.microsoft.com/office/drawing/2014/main" id="{B9986020-41C1-4981-B5B6-EE2322F25682}"/>
            </a:ext>
          </a:extLst>
        </xdr:cNvPr>
        <xdr:cNvCxnSpPr/>
      </xdr:nvCxnSpPr>
      <xdr:spPr>
        <a:xfrm flipV="1">
          <a:off x="18656300" y="1804358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746" name="n_1aveValue【公民館】&#10;一人当たり面積">
          <a:extLst>
            <a:ext uri="{FF2B5EF4-FFF2-40B4-BE49-F238E27FC236}">
              <a16:creationId xmlns:a16="http://schemas.microsoft.com/office/drawing/2014/main" id="{DF1BB099-3A9B-4C05-BF12-3282F248FB54}"/>
            </a:ext>
          </a:extLst>
        </xdr:cNvPr>
        <xdr:cNvSpPr txBox="1"/>
      </xdr:nvSpPr>
      <xdr:spPr>
        <a:xfrm>
          <a:off x="210757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78694</xdr:rowOff>
    </xdr:from>
    <xdr:ext cx="469744" cy="259045"/>
    <xdr:sp macro="" textlink="">
      <xdr:nvSpPr>
        <xdr:cNvPr id="747" name="n_2aveValue【公民館】&#10;一人当たり面積">
          <a:extLst>
            <a:ext uri="{FF2B5EF4-FFF2-40B4-BE49-F238E27FC236}">
              <a16:creationId xmlns:a16="http://schemas.microsoft.com/office/drawing/2014/main" id="{67ED3E7B-C21F-4E89-9A23-31A30BDF00B0}"/>
            </a:ext>
          </a:extLst>
        </xdr:cNvPr>
        <xdr:cNvSpPr txBox="1"/>
      </xdr:nvSpPr>
      <xdr:spPr>
        <a:xfrm>
          <a:off x="20199427" y="1825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74122</xdr:rowOff>
    </xdr:from>
    <xdr:ext cx="469744" cy="259045"/>
    <xdr:sp macro="" textlink="">
      <xdr:nvSpPr>
        <xdr:cNvPr id="748" name="n_3aveValue【公民館】&#10;一人当たり面積">
          <a:extLst>
            <a:ext uri="{FF2B5EF4-FFF2-40B4-BE49-F238E27FC236}">
              <a16:creationId xmlns:a16="http://schemas.microsoft.com/office/drawing/2014/main" id="{7B2DF8C6-9C62-4DE3-AFAC-D42CCBB6C3A0}"/>
            </a:ext>
          </a:extLst>
        </xdr:cNvPr>
        <xdr:cNvSpPr txBox="1"/>
      </xdr:nvSpPr>
      <xdr:spPr>
        <a:xfrm>
          <a:off x="19310427" y="1824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749" name="n_4aveValue【公民館】&#10;一人当たり面積">
          <a:extLst>
            <a:ext uri="{FF2B5EF4-FFF2-40B4-BE49-F238E27FC236}">
              <a16:creationId xmlns:a16="http://schemas.microsoft.com/office/drawing/2014/main" id="{523614EE-1D37-4D62-88CE-CF6D100B0544}"/>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97235</xdr:rowOff>
    </xdr:from>
    <xdr:ext cx="469744" cy="259045"/>
    <xdr:sp macro="" textlink="">
      <xdr:nvSpPr>
        <xdr:cNvPr id="750" name="n_1mainValue【公民館】&#10;一人当たり面積">
          <a:extLst>
            <a:ext uri="{FF2B5EF4-FFF2-40B4-BE49-F238E27FC236}">
              <a16:creationId xmlns:a16="http://schemas.microsoft.com/office/drawing/2014/main" id="{28092FE6-AE44-4D3C-BC65-7E9F3EA4C480}"/>
            </a:ext>
          </a:extLst>
        </xdr:cNvPr>
        <xdr:cNvSpPr txBox="1"/>
      </xdr:nvSpPr>
      <xdr:spPr>
        <a:xfrm>
          <a:off x="21075727" y="1775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101807</xdr:rowOff>
    </xdr:from>
    <xdr:ext cx="469744" cy="259045"/>
    <xdr:sp macro="" textlink="">
      <xdr:nvSpPr>
        <xdr:cNvPr id="751" name="n_2mainValue【公民館】&#10;一人当たり面積">
          <a:extLst>
            <a:ext uri="{FF2B5EF4-FFF2-40B4-BE49-F238E27FC236}">
              <a16:creationId xmlns:a16="http://schemas.microsoft.com/office/drawing/2014/main" id="{3DE09E43-F6E7-4A06-89AD-CD3E12CEF700}"/>
            </a:ext>
          </a:extLst>
        </xdr:cNvPr>
        <xdr:cNvSpPr txBox="1"/>
      </xdr:nvSpPr>
      <xdr:spPr>
        <a:xfrm>
          <a:off x="20199427" y="1776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108666</xdr:rowOff>
    </xdr:from>
    <xdr:ext cx="469744" cy="259045"/>
    <xdr:sp macro="" textlink="">
      <xdr:nvSpPr>
        <xdr:cNvPr id="752" name="n_3mainValue【公民館】&#10;一人当たり面積">
          <a:extLst>
            <a:ext uri="{FF2B5EF4-FFF2-40B4-BE49-F238E27FC236}">
              <a16:creationId xmlns:a16="http://schemas.microsoft.com/office/drawing/2014/main" id="{0AC7049E-0477-44C9-B951-EB29DC9BDF6D}"/>
            </a:ext>
          </a:extLst>
        </xdr:cNvPr>
        <xdr:cNvSpPr txBox="1"/>
      </xdr:nvSpPr>
      <xdr:spPr>
        <a:xfrm>
          <a:off x="19310427" y="1776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115524</xdr:rowOff>
    </xdr:from>
    <xdr:ext cx="469744" cy="259045"/>
    <xdr:sp macro="" textlink="">
      <xdr:nvSpPr>
        <xdr:cNvPr id="753" name="n_4mainValue【公民館】&#10;一人当たり面積">
          <a:extLst>
            <a:ext uri="{FF2B5EF4-FFF2-40B4-BE49-F238E27FC236}">
              <a16:creationId xmlns:a16="http://schemas.microsoft.com/office/drawing/2014/main" id="{C8EEBA11-022E-495F-9561-05F3437C9BF1}"/>
            </a:ext>
          </a:extLst>
        </xdr:cNvPr>
        <xdr:cNvSpPr txBox="1"/>
      </xdr:nvSpPr>
      <xdr:spPr>
        <a:xfrm>
          <a:off x="18421427" y="1777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68F4181-BFCC-4717-8A12-795A58A05C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AB4E00FD-D1CC-4315-9DA0-3130E94FB72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93813C0-819D-43A1-81B3-713AEFA96C3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類似団体と比較して有形固定資産減価償却率が高くなっている施設は学校施設で、低くなっている施設は公民館である。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学校施設については、令和元年度に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策定された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東彼杵町学校施設長寿命化計画を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もとに、中学校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校の外壁改修工事等長寿命化対策を行い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156,359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ただし、老朽化が進ん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だままの施設が多く、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類似団体と比べ高い数値のままとなっている。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年度に新しい施設を建設したため低くなっている。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しかし、近年老朽化が進んでいるため、令和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年度から長寿命化対策を実施していく予定である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8F48DC-5931-478E-831C-C7C2E0526C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C8B779C-9F2C-44B4-A376-8CC070DA252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43450F-5DD3-4A45-A255-28A5063DA7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2D7457-446B-48AC-9122-3ADC5BC0BE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819888-3B7F-46C7-9491-3019CC03FC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4C631F-1905-4909-A791-3502D1FD71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CCC1FD-51F5-4EDB-BB8A-5F2F47A5F79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EE24D5-A319-4B65-901B-FE0A2AEE19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65C1B3-E2F0-409D-BBEF-4B123295CA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D8A150-04E7-49DB-84B2-4344C3DB820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7,501
74.29
6,597,927
6,296,099
213,741
3,218,286
3,897,621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D03AFA-C67E-49BA-93BD-7637459688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6C2A47-CB1D-4352-9AB9-CD2F9B616F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382A1B-29B0-4924-B7F6-A4DC284E90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28D8B3-1587-43FB-85F6-1B4CDA944C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430010-DE4E-46E7-86C6-7769681C58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69A6D7-B806-4D49-93D3-2EF827AAA79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4B65C1-C88A-4893-ABB4-441E49AEFC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5C1370-3949-4377-B355-B3719B99CB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2733A5-5D5F-48CC-93B4-2BE0B1F150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7D9A05-5903-462C-9863-0C9B6ACE3E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8AD104-86BB-4E37-B006-0486F039CB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1E73A2-D943-4462-A0A8-1598245076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7ACE0F-2F50-43C1-A99B-B255759A23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5FC699-6816-4910-904A-17D47F464E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9D29D3-FECB-4DF4-9061-52F513EF4C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CD1B3A-6561-4486-B493-EA8EE55BE9E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C858C1-03FA-4A2E-80FF-0738400E87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1FDCCF-356D-4810-8A98-A4149B4562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8E389B-0CB3-4842-9419-1A6A4EF3C4D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5BBA3B-E8DB-4393-B690-AF464D68F9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15265A-99CB-46CC-B8EB-D2B4874237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6EAF2D-AA9F-4688-A086-310A735CE95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7435670-EB57-4A7E-8F11-97EF08DC33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D1205E2-C8B7-4659-B1BB-524458E8771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877262-D44D-49FF-A5DA-1E079BF4F8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FDC90B-3622-46D4-898A-628B5056D6C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E8A990-6F98-4106-AF86-D506CEDF2EA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EF19F3-2773-4426-98ED-D03E84D84C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CD7BAA-4A96-4C4B-95CA-BB0BFE35F95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699D5EC-1147-4C48-BC2A-BE3DD64192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0D86975-FE18-4F06-8C5D-1613C73F83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48EC767-261D-4B4E-A663-9DD092FFDF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A20F89C-8F5D-439B-B87F-510CBD6823C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02CE3EA-FF5E-4534-AF6F-2731FAB467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59B5DE1-FE44-4ECE-9C0C-7129101073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8863031-9A98-42A4-BFF6-554242A36EC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1700D04-B941-40B4-A5AF-39D254C2950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2A213D1-6F7E-4C1F-AEDF-92BED064CA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98258C3-1157-4BBE-8D4D-87E3EF1E8B2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ACB17E1-A755-4529-9D95-4D407B09E0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5B75274-4190-4AEC-B056-8BE301E0D3C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2F14DC9-6741-45F0-B3BE-A2487EDEF7C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F25F5FA-B55F-48CE-B0A5-F9BF0EB2F5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6F57B81-DF97-4A72-8523-2F0AEE46B8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AF7DAF8-4EA5-43E6-804C-DC7B6FB323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75AB240-863D-447C-8FF1-39E31C6436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D68736C-69DE-471A-BE52-D7787FBD49D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061A361-D114-4277-912D-1EF3C5085CD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4322BFE-0389-4F76-8D17-DD717902CF3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4A5482F-2CF1-42D3-AC5F-E48D4400E54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6F22A85-3220-4638-97EE-80E376086B4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16FC192D-AF3E-472D-82D5-26DE3C7E53D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CE9326C-D6BC-4B4F-9D41-AAC239DD6AC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DC0A0EC-754A-4D6C-8EC2-7936DC3D127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A9E4455-CF10-48B6-9E94-F6B77745465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26D64AC-0293-46AF-9A39-59F5FBD66F1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1C732D2-95E6-470E-848B-7CB94E2E9B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A23005D-4CD0-48A4-8B5A-9CB0EA7C883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E2D73F9-8111-40FF-B1EE-4E547621CD8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D117BFC-7F27-47E4-9D9B-89F9E505FAF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9E42B5A-07F8-4826-9653-8C43F0D58D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D08CAA5-63D0-4870-99D6-941EB7E053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C78003EB-7862-4458-8C58-9C69728E7184}"/>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DE908D2C-9BB3-48BA-A1C7-D31A382C010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AFB846A-0AE3-4F72-95B7-181EB5B481B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3DFEFB6C-71C8-4DBF-830A-8235452CABBE}"/>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D76356B7-78B0-41E1-9C52-474C1EC7EABF}"/>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DBAF508B-8D1E-4D5C-B078-E8CE752B6302}"/>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F652244B-8A06-47C8-ACEC-AF312325E382}"/>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6E017A4A-703C-4866-9FAB-B26E7F27D739}"/>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AB82B5E5-DE00-4172-BF45-5BDC04828513}"/>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A31E9BC0-65A3-4AF9-A8E4-3DD9746015F4}"/>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39247593-4242-4F26-95C7-67B00F27158C}"/>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9D1F2BA-F10D-45A5-AC19-8275FBEC83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545A3BB-4B61-46B6-963C-9E1672CA7B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3DEFE6F-3E06-48B1-B5FC-0AEE781A2E0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B074ECC-45A9-4CE1-A740-0D8DAB80BF2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BDE9AB5-F446-4A5E-A026-DCC656F1C6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25944</xdr:rowOff>
    </xdr:from>
    <xdr:to>
      <xdr:col>24</xdr:col>
      <xdr:colOff>114300</xdr:colOff>
      <xdr:row>64</xdr:row>
      <xdr:rowOff>127544</xdr:rowOff>
    </xdr:to>
    <xdr:sp macro="" textlink="">
      <xdr:nvSpPr>
        <xdr:cNvPr id="90" name="楕円 89">
          <a:extLst>
            <a:ext uri="{FF2B5EF4-FFF2-40B4-BE49-F238E27FC236}">
              <a16:creationId xmlns:a16="http://schemas.microsoft.com/office/drawing/2014/main" id="{2D309FD3-32CB-4018-950F-984617D72B11}"/>
            </a:ext>
          </a:extLst>
        </xdr:cNvPr>
        <xdr:cNvSpPr/>
      </xdr:nvSpPr>
      <xdr:spPr>
        <a:xfrm>
          <a:off x="4584700" y="109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112321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871E21A-A097-43AC-84DB-706EF36518BD}"/>
            </a:ext>
          </a:extLst>
        </xdr:cNvPr>
        <xdr:cNvSpPr txBox="1"/>
      </xdr:nvSpPr>
      <xdr:spPr>
        <a:xfrm>
          <a:off x="4673600" y="1091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22678</xdr:rowOff>
    </xdr:from>
    <xdr:to>
      <xdr:col>20</xdr:col>
      <xdr:colOff>38100</xdr:colOff>
      <xdr:row>64</xdr:row>
      <xdr:rowOff>124278</xdr:rowOff>
    </xdr:to>
    <xdr:sp macro="" textlink="">
      <xdr:nvSpPr>
        <xdr:cNvPr id="92" name="楕円 91">
          <a:extLst>
            <a:ext uri="{FF2B5EF4-FFF2-40B4-BE49-F238E27FC236}">
              <a16:creationId xmlns:a16="http://schemas.microsoft.com/office/drawing/2014/main" id="{7C68B188-91D3-48B8-B2F3-9DAC113D034C}"/>
            </a:ext>
          </a:extLst>
        </xdr:cNvPr>
        <xdr:cNvSpPr/>
      </xdr:nvSpPr>
      <xdr:spPr>
        <a:xfrm>
          <a:off x="3746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73478</xdr:rowOff>
    </xdr:from>
    <xdr:to>
      <xdr:col>24</xdr:col>
      <xdr:colOff>63500</xdr:colOff>
      <xdr:row>64</xdr:row>
      <xdr:rowOff>76744</xdr:rowOff>
    </xdr:to>
    <xdr:cxnSp macro="">
      <xdr:nvCxnSpPr>
        <xdr:cNvPr id="93" name="直線コネクタ 92">
          <a:extLst>
            <a:ext uri="{FF2B5EF4-FFF2-40B4-BE49-F238E27FC236}">
              <a16:creationId xmlns:a16="http://schemas.microsoft.com/office/drawing/2014/main" id="{01C005FA-645F-45C2-87AD-7FE29FC1A365}"/>
            </a:ext>
          </a:extLst>
        </xdr:cNvPr>
        <xdr:cNvCxnSpPr/>
      </xdr:nvCxnSpPr>
      <xdr:spPr>
        <a:xfrm>
          <a:off x="3797300" y="1104627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11249</xdr:rowOff>
    </xdr:from>
    <xdr:to>
      <xdr:col>15</xdr:col>
      <xdr:colOff>101600</xdr:colOff>
      <xdr:row>64</xdr:row>
      <xdr:rowOff>112849</xdr:rowOff>
    </xdr:to>
    <xdr:sp macro="" textlink="">
      <xdr:nvSpPr>
        <xdr:cNvPr id="94" name="楕円 93">
          <a:extLst>
            <a:ext uri="{FF2B5EF4-FFF2-40B4-BE49-F238E27FC236}">
              <a16:creationId xmlns:a16="http://schemas.microsoft.com/office/drawing/2014/main" id="{2E8A26C7-1B48-462B-A155-2F4474AE882C}"/>
            </a:ext>
          </a:extLst>
        </xdr:cNvPr>
        <xdr:cNvSpPr/>
      </xdr:nvSpPr>
      <xdr:spPr>
        <a:xfrm>
          <a:off x="2857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62049</xdr:rowOff>
    </xdr:from>
    <xdr:to>
      <xdr:col>19</xdr:col>
      <xdr:colOff>177800</xdr:colOff>
      <xdr:row>64</xdr:row>
      <xdr:rowOff>73478</xdr:rowOff>
    </xdr:to>
    <xdr:cxnSp macro="">
      <xdr:nvCxnSpPr>
        <xdr:cNvPr id="95" name="直線コネクタ 94">
          <a:extLst>
            <a:ext uri="{FF2B5EF4-FFF2-40B4-BE49-F238E27FC236}">
              <a16:creationId xmlns:a16="http://schemas.microsoft.com/office/drawing/2014/main" id="{0C669AA7-E4E0-4B3A-8500-1BE53D821909}"/>
            </a:ext>
          </a:extLst>
        </xdr:cNvPr>
        <xdr:cNvCxnSpPr/>
      </xdr:nvCxnSpPr>
      <xdr:spPr>
        <a:xfrm>
          <a:off x="2908300" y="1103484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154940</xdr:rowOff>
    </xdr:from>
    <xdr:to>
      <xdr:col>10</xdr:col>
      <xdr:colOff>165100</xdr:colOff>
      <xdr:row>64</xdr:row>
      <xdr:rowOff>85090</xdr:rowOff>
    </xdr:to>
    <xdr:sp macro="" textlink="">
      <xdr:nvSpPr>
        <xdr:cNvPr id="96" name="楕円 95">
          <a:extLst>
            <a:ext uri="{FF2B5EF4-FFF2-40B4-BE49-F238E27FC236}">
              <a16:creationId xmlns:a16="http://schemas.microsoft.com/office/drawing/2014/main" id="{CE9568EC-5924-4740-9E0F-34C297185196}"/>
            </a:ext>
          </a:extLst>
        </xdr:cNvPr>
        <xdr:cNvSpPr/>
      </xdr:nvSpPr>
      <xdr:spPr>
        <a:xfrm>
          <a:off x="1968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34290</xdr:rowOff>
    </xdr:from>
    <xdr:to>
      <xdr:col>15</xdr:col>
      <xdr:colOff>50800</xdr:colOff>
      <xdr:row>64</xdr:row>
      <xdr:rowOff>62049</xdr:rowOff>
    </xdr:to>
    <xdr:cxnSp macro="">
      <xdr:nvCxnSpPr>
        <xdr:cNvPr id="97" name="直線コネクタ 96">
          <a:extLst>
            <a:ext uri="{FF2B5EF4-FFF2-40B4-BE49-F238E27FC236}">
              <a16:creationId xmlns:a16="http://schemas.microsoft.com/office/drawing/2014/main" id="{B3AFE732-EB48-429C-839F-4269047DDEB2}"/>
            </a:ext>
          </a:extLst>
        </xdr:cNvPr>
        <xdr:cNvCxnSpPr/>
      </xdr:nvCxnSpPr>
      <xdr:spPr>
        <a:xfrm>
          <a:off x="2019300" y="110070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117384</xdr:rowOff>
    </xdr:from>
    <xdr:to>
      <xdr:col>6</xdr:col>
      <xdr:colOff>38100</xdr:colOff>
      <xdr:row>64</xdr:row>
      <xdr:rowOff>47534</xdr:rowOff>
    </xdr:to>
    <xdr:sp macro="" textlink="">
      <xdr:nvSpPr>
        <xdr:cNvPr id="98" name="楕円 97">
          <a:extLst>
            <a:ext uri="{FF2B5EF4-FFF2-40B4-BE49-F238E27FC236}">
              <a16:creationId xmlns:a16="http://schemas.microsoft.com/office/drawing/2014/main" id="{14102BE0-D2DA-4FDA-9226-87F4D40ED5E1}"/>
            </a:ext>
          </a:extLst>
        </xdr:cNvPr>
        <xdr:cNvSpPr/>
      </xdr:nvSpPr>
      <xdr:spPr>
        <a:xfrm>
          <a:off x="1079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168184</xdr:rowOff>
    </xdr:from>
    <xdr:to>
      <xdr:col>10</xdr:col>
      <xdr:colOff>114300</xdr:colOff>
      <xdr:row>64</xdr:row>
      <xdr:rowOff>34290</xdr:rowOff>
    </xdr:to>
    <xdr:cxnSp macro="">
      <xdr:nvCxnSpPr>
        <xdr:cNvPr id="99" name="直線コネクタ 98">
          <a:extLst>
            <a:ext uri="{FF2B5EF4-FFF2-40B4-BE49-F238E27FC236}">
              <a16:creationId xmlns:a16="http://schemas.microsoft.com/office/drawing/2014/main" id="{6D2E8186-4CBA-493F-94BA-7CC5E96008C5}"/>
            </a:ext>
          </a:extLst>
        </xdr:cNvPr>
        <xdr:cNvCxnSpPr/>
      </xdr:nvCxnSpPr>
      <xdr:spPr>
        <a:xfrm>
          <a:off x="1130300" y="109695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00" name="n_1aveValue【体育館・プール】&#10;有形固定資産減価償却率">
          <a:extLst>
            <a:ext uri="{FF2B5EF4-FFF2-40B4-BE49-F238E27FC236}">
              <a16:creationId xmlns:a16="http://schemas.microsoft.com/office/drawing/2014/main" id="{910C3F4D-5A66-4FB3-96D7-19CFE5784E84}"/>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101" name="n_2aveValue【体育館・プール】&#10;有形固定資産減価償却率">
          <a:extLst>
            <a:ext uri="{FF2B5EF4-FFF2-40B4-BE49-F238E27FC236}">
              <a16:creationId xmlns:a16="http://schemas.microsoft.com/office/drawing/2014/main" id="{ECA2B33D-A7AB-4815-A542-03F52302A9CD}"/>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102" name="n_3aveValue【体育館・プール】&#10;有形固定資産減価償却率">
          <a:extLst>
            <a:ext uri="{FF2B5EF4-FFF2-40B4-BE49-F238E27FC236}">
              <a16:creationId xmlns:a16="http://schemas.microsoft.com/office/drawing/2014/main" id="{52D7908A-605D-44E1-B567-5452AA94987A}"/>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103" name="n_4aveValue【体育館・プール】&#10;有形固定資産減価償却率">
          <a:extLst>
            <a:ext uri="{FF2B5EF4-FFF2-40B4-BE49-F238E27FC236}">
              <a16:creationId xmlns:a16="http://schemas.microsoft.com/office/drawing/2014/main" id="{0F55CD9D-ADB7-48AD-9B5A-1E7813521AEC}"/>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115405</xdr:rowOff>
    </xdr:from>
    <xdr:ext cx="405111" cy="259045"/>
    <xdr:sp macro="" textlink="">
      <xdr:nvSpPr>
        <xdr:cNvPr id="104" name="n_1mainValue【体育館・プール】&#10;有形固定資産減価償却率">
          <a:extLst>
            <a:ext uri="{FF2B5EF4-FFF2-40B4-BE49-F238E27FC236}">
              <a16:creationId xmlns:a16="http://schemas.microsoft.com/office/drawing/2014/main" id="{94E689B8-9470-42F2-832C-F1403293DFB7}"/>
            </a:ext>
          </a:extLst>
        </xdr:cNvPr>
        <xdr:cNvSpPr txBox="1"/>
      </xdr:nvSpPr>
      <xdr:spPr>
        <a:xfrm>
          <a:off x="3582044" y="110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103976</xdr:rowOff>
    </xdr:from>
    <xdr:ext cx="405111" cy="259045"/>
    <xdr:sp macro="" textlink="">
      <xdr:nvSpPr>
        <xdr:cNvPr id="105" name="n_2mainValue【体育館・プール】&#10;有形固定資産減価償却率">
          <a:extLst>
            <a:ext uri="{FF2B5EF4-FFF2-40B4-BE49-F238E27FC236}">
              <a16:creationId xmlns:a16="http://schemas.microsoft.com/office/drawing/2014/main" id="{410F14AE-4457-4222-9296-3766FF35E6FA}"/>
            </a:ext>
          </a:extLst>
        </xdr:cNvPr>
        <xdr:cNvSpPr txBox="1"/>
      </xdr:nvSpPr>
      <xdr:spPr>
        <a:xfrm>
          <a:off x="2705744" y="1107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76217</xdr:rowOff>
    </xdr:from>
    <xdr:ext cx="405111" cy="259045"/>
    <xdr:sp macro="" textlink="">
      <xdr:nvSpPr>
        <xdr:cNvPr id="106" name="n_3mainValue【体育館・プール】&#10;有形固定資産減価償却率">
          <a:extLst>
            <a:ext uri="{FF2B5EF4-FFF2-40B4-BE49-F238E27FC236}">
              <a16:creationId xmlns:a16="http://schemas.microsoft.com/office/drawing/2014/main" id="{A1D4AAA1-EE4F-4E40-B6AB-2C241D738AF6}"/>
            </a:ext>
          </a:extLst>
        </xdr:cNvPr>
        <xdr:cNvSpPr txBox="1"/>
      </xdr:nvSpPr>
      <xdr:spPr>
        <a:xfrm>
          <a:off x="1816744"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38661</xdr:rowOff>
    </xdr:from>
    <xdr:ext cx="405111" cy="259045"/>
    <xdr:sp macro="" textlink="">
      <xdr:nvSpPr>
        <xdr:cNvPr id="107" name="n_4mainValue【体育館・プール】&#10;有形固定資産減価償却率">
          <a:extLst>
            <a:ext uri="{FF2B5EF4-FFF2-40B4-BE49-F238E27FC236}">
              <a16:creationId xmlns:a16="http://schemas.microsoft.com/office/drawing/2014/main" id="{CCF325C5-DB82-4BA2-9946-82D3C885E1D2}"/>
            </a:ext>
          </a:extLst>
        </xdr:cNvPr>
        <xdr:cNvSpPr txBox="1"/>
      </xdr:nvSpPr>
      <xdr:spPr>
        <a:xfrm>
          <a:off x="9277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D62E480-AEFE-4904-B45D-9642ABF3D39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8BDBE87A-F8C2-471E-91D3-F348E6DA17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F8AE531-1321-46A3-A098-3CA36B5C0CB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8D55D97-0704-48F8-A82E-DA0E7B5465D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65B5B927-46ED-4B10-B768-478520C246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FFCD19FB-C7FF-4880-806E-C4BA4D28E99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6C9DFE53-39A1-40AB-9988-941EDBA84A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CDFB7575-3477-4557-9E75-B4BCF179ED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3B531DC5-6720-4F6F-95FF-78AE02FDE1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B24CDC28-DD07-441A-B7E1-0F6EBADD3B9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11304575-D102-4C9E-BD96-6BC2898D4CC2}"/>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2408B6A3-491A-4E97-ADE9-9CDC66E9A14C}"/>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605359A1-6288-4CC3-9A8D-564AE25F439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8C45D86-60FD-4E1F-84AC-6BC87901A86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3AB8A427-DFDC-4965-9298-3194CB158CDF}"/>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E3ADAC94-C8C0-4EBA-8700-96232DAD0A4B}"/>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EBE65EBD-6819-4E70-90CF-393CB68C34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B8CFBDAC-E03B-4335-854A-DBE6B6CF31A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9BF52645-2EFA-44C5-92DF-5D446645DE7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D40AF3C4-0093-4F38-B5C1-C58F1D8BE831}"/>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4CEDEE1D-D4F3-45DF-BDE5-E4584DFA62F8}"/>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EEC2C965-E216-4F1C-8EFB-C58D111137D3}"/>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8A4E2A19-5F65-44B0-9793-1849883C211E}"/>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D8617C60-1888-4527-853B-B73C203B3A41}"/>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132" name="【体育館・プール】&#10;一人当たり面積平均値テキスト">
          <a:extLst>
            <a:ext uri="{FF2B5EF4-FFF2-40B4-BE49-F238E27FC236}">
              <a16:creationId xmlns:a16="http://schemas.microsoft.com/office/drawing/2014/main" id="{F5797356-F8C2-41C2-9C6E-140BCB4DD83F}"/>
            </a:ext>
          </a:extLst>
        </xdr:cNvPr>
        <xdr:cNvSpPr txBox="1"/>
      </xdr:nvSpPr>
      <xdr:spPr>
        <a:xfrm>
          <a:off x="10515600" y="1022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4ED2C56F-98C1-4E57-969E-F11424771B0E}"/>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C5BD52EF-835B-4DE0-A07E-05798B8BE98A}"/>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161227</xdr:rowOff>
    </xdr:from>
    <xdr:to>
      <xdr:col>46</xdr:col>
      <xdr:colOff>38100</xdr:colOff>
      <xdr:row>61</xdr:row>
      <xdr:rowOff>91377</xdr:rowOff>
    </xdr:to>
    <xdr:sp macro="" textlink="">
      <xdr:nvSpPr>
        <xdr:cNvPr id="135" name="フローチャート: 判断 134">
          <a:extLst>
            <a:ext uri="{FF2B5EF4-FFF2-40B4-BE49-F238E27FC236}">
              <a16:creationId xmlns:a16="http://schemas.microsoft.com/office/drawing/2014/main" id="{103AD676-6121-4856-988C-2189CAF8F724}"/>
            </a:ext>
          </a:extLst>
        </xdr:cNvPr>
        <xdr:cNvSpPr/>
      </xdr:nvSpPr>
      <xdr:spPr>
        <a:xfrm>
          <a:off x="8699500" y="1044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19494</xdr:rowOff>
    </xdr:from>
    <xdr:to>
      <xdr:col>41</xdr:col>
      <xdr:colOff>101600</xdr:colOff>
      <xdr:row>61</xdr:row>
      <xdr:rowOff>121094</xdr:rowOff>
    </xdr:to>
    <xdr:sp macro="" textlink="">
      <xdr:nvSpPr>
        <xdr:cNvPr id="136" name="フローチャート: 判断 135">
          <a:extLst>
            <a:ext uri="{FF2B5EF4-FFF2-40B4-BE49-F238E27FC236}">
              <a16:creationId xmlns:a16="http://schemas.microsoft.com/office/drawing/2014/main" id="{1A2EE0B3-FB39-4BB8-8D41-F975DE8316FD}"/>
            </a:ext>
          </a:extLst>
        </xdr:cNvPr>
        <xdr:cNvSpPr/>
      </xdr:nvSpPr>
      <xdr:spPr>
        <a:xfrm>
          <a:off x="7810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38926</xdr:rowOff>
    </xdr:from>
    <xdr:to>
      <xdr:col>36</xdr:col>
      <xdr:colOff>165100</xdr:colOff>
      <xdr:row>61</xdr:row>
      <xdr:rowOff>140526</xdr:rowOff>
    </xdr:to>
    <xdr:sp macro="" textlink="">
      <xdr:nvSpPr>
        <xdr:cNvPr id="137" name="フローチャート: 判断 136">
          <a:extLst>
            <a:ext uri="{FF2B5EF4-FFF2-40B4-BE49-F238E27FC236}">
              <a16:creationId xmlns:a16="http://schemas.microsoft.com/office/drawing/2014/main" id="{F03C474B-D072-4862-9F18-313E916C4820}"/>
            </a:ext>
          </a:extLst>
        </xdr:cNvPr>
        <xdr:cNvSpPr/>
      </xdr:nvSpPr>
      <xdr:spPr>
        <a:xfrm>
          <a:off x="6921500" y="1049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547EA977-A45E-4779-959F-5E849C6638D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7CDB06F-D0AC-4783-814B-0148F35458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A58B2B3-9042-4A48-A8C6-DA74473991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8DF8132-554E-4048-8F69-FAD06B2A09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609AC7F-7AD0-42B4-AB44-D452C40086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43" name="楕円 142">
          <a:extLst>
            <a:ext uri="{FF2B5EF4-FFF2-40B4-BE49-F238E27FC236}">
              <a16:creationId xmlns:a16="http://schemas.microsoft.com/office/drawing/2014/main" id="{A1DE121C-2832-412C-920C-D8387E24600E}"/>
            </a:ext>
          </a:extLst>
        </xdr:cNvPr>
        <xdr:cNvSpPr/>
      </xdr:nvSpPr>
      <xdr:spPr>
        <a:xfrm>
          <a:off x="10426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144797</xdr:rowOff>
    </xdr:from>
    <xdr:ext cx="469744" cy="259045"/>
    <xdr:sp macro="" textlink="">
      <xdr:nvSpPr>
        <xdr:cNvPr id="144" name="【体育館・プール】&#10;一人当たり面積該当値テキスト">
          <a:extLst>
            <a:ext uri="{FF2B5EF4-FFF2-40B4-BE49-F238E27FC236}">
              <a16:creationId xmlns:a16="http://schemas.microsoft.com/office/drawing/2014/main" id="{EE6994AC-37F8-4FF0-BFD3-E34A76FB08D5}"/>
            </a:ext>
          </a:extLst>
        </xdr:cNvPr>
        <xdr:cNvSpPr txBox="1"/>
      </xdr:nvSpPr>
      <xdr:spPr>
        <a:xfrm>
          <a:off x="10515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168656</xdr:rowOff>
    </xdr:from>
    <xdr:to>
      <xdr:col>50</xdr:col>
      <xdr:colOff>165100</xdr:colOff>
      <xdr:row>62</xdr:row>
      <xdr:rowOff>98806</xdr:rowOff>
    </xdr:to>
    <xdr:sp macro="" textlink="">
      <xdr:nvSpPr>
        <xdr:cNvPr id="145" name="楕円 144">
          <a:extLst>
            <a:ext uri="{FF2B5EF4-FFF2-40B4-BE49-F238E27FC236}">
              <a16:creationId xmlns:a16="http://schemas.microsoft.com/office/drawing/2014/main" id="{A437362F-8863-498E-A8EA-A04395DFC3C8}"/>
            </a:ext>
          </a:extLst>
        </xdr:cNvPr>
        <xdr:cNvSpPr/>
      </xdr:nvSpPr>
      <xdr:spPr>
        <a:xfrm>
          <a:off x="9588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45720</xdr:rowOff>
    </xdr:from>
    <xdr:to>
      <xdr:col>55</xdr:col>
      <xdr:colOff>0</xdr:colOff>
      <xdr:row>62</xdr:row>
      <xdr:rowOff>48006</xdr:rowOff>
    </xdr:to>
    <xdr:cxnSp macro="">
      <xdr:nvCxnSpPr>
        <xdr:cNvPr id="146" name="直線コネクタ 145">
          <a:extLst>
            <a:ext uri="{FF2B5EF4-FFF2-40B4-BE49-F238E27FC236}">
              <a16:creationId xmlns:a16="http://schemas.microsoft.com/office/drawing/2014/main" id="{4DC67A83-BC7F-4277-B177-6E28292F7E01}"/>
            </a:ext>
          </a:extLst>
        </xdr:cNvPr>
        <xdr:cNvCxnSpPr/>
      </xdr:nvCxnSpPr>
      <xdr:spPr>
        <a:xfrm flipV="1">
          <a:off x="9639300" y="106756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147" name="楕円 146">
          <a:extLst>
            <a:ext uri="{FF2B5EF4-FFF2-40B4-BE49-F238E27FC236}">
              <a16:creationId xmlns:a16="http://schemas.microsoft.com/office/drawing/2014/main" id="{1E620272-187A-4CE8-BA61-748B9EAE1A03}"/>
            </a:ext>
          </a:extLst>
        </xdr:cNvPr>
        <xdr:cNvSpPr/>
      </xdr:nvSpPr>
      <xdr:spPr>
        <a:xfrm>
          <a:off x="8699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48006</xdr:rowOff>
    </xdr:from>
    <xdr:to>
      <xdr:col>50</xdr:col>
      <xdr:colOff>114300</xdr:colOff>
      <xdr:row>62</xdr:row>
      <xdr:rowOff>50292</xdr:rowOff>
    </xdr:to>
    <xdr:cxnSp macro="">
      <xdr:nvCxnSpPr>
        <xdr:cNvPr id="148" name="直線コネクタ 147">
          <a:extLst>
            <a:ext uri="{FF2B5EF4-FFF2-40B4-BE49-F238E27FC236}">
              <a16:creationId xmlns:a16="http://schemas.microsoft.com/office/drawing/2014/main" id="{18AEC9F3-CAFA-4D4A-B970-7C4C3CD8E503}"/>
            </a:ext>
          </a:extLst>
        </xdr:cNvPr>
        <xdr:cNvCxnSpPr/>
      </xdr:nvCxnSpPr>
      <xdr:spPr>
        <a:xfrm flipV="1">
          <a:off x="8750300" y="106779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xdr:rowOff>
    </xdr:from>
    <xdr:to>
      <xdr:col>41</xdr:col>
      <xdr:colOff>101600</xdr:colOff>
      <xdr:row>62</xdr:row>
      <xdr:rowOff>103378</xdr:rowOff>
    </xdr:to>
    <xdr:sp macro="" textlink="">
      <xdr:nvSpPr>
        <xdr:cNvPr id="149" name="楕円 148">
          <a:extLst>
            <a:ext uri="{FF2B5EF4-FFF2-40B4-BE49-F238E27FC236}">
              <a16:creationId xmlns:a16="http://schemas.microsoft.com/office/drawing/2014/main" id="{3839722C-240E-4AA4-AF56-288E52486F4B}"/>
            </a:ext>
          </a:extLst>
        </xdr:cNvPr>
        <xdr:cNvSpPr/>
      </xdr:nvSpPr>
      <xdr:spPr>
        <a:xfrm>
          <a:off x="7810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50292</xdr:rowOff>
    </xdr:from>
    <xdr:to>
      <xdr:col>45</xdr:col>
      <xdr:colOff>177800</xdr:colOff>
      <xdr:row>62</xdr:row>
      <xdr:rowOff>52578</xdr:rowOff>
    </xdr:to>
    <xdr:cxnSp macro="">
      <xdr:nvCxnSpPr>
        <xdr:cNvPr id="150" name="直線コネクタ 149">
          <a:extLst>
            <a:ext uri="{FF2B5EF4-FFF2-40B4-BE49-F238E27FC236}">
              <a16:creationId xmlns:a16="http://schemas.microsoft.com/office/drawing/2014/main" id="{D39F6339-5D5A-40B3-B1B5-CF66D7B8C635}"/>
            </a:ext>
          </a:extLst>
        </xdr:cNvPr>
        <xdr:cNvCxnSpPr/>
      </xdr:nvCxnSpPr>
      <xdr:spPr>
        <a:xfrm flipV="1">
          <a:off x="7861300" y="1068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4635</xdr:rowOff>
    </xdr:from>
    <xdr:to>
      <xdr:col>36</xdr:col>
      <xdr:colOff>165100</xdr:colOff>
      <xdr:row>62</xdr:row>
      <xdr:rowOff>106235</xdr:rowOff>
    </xdr:to>
    <xdr:sp macro="" textlink="">
      <xdr:nvSpPr>
        <xdr:cNvPr id="151" name="楕円 150">
          <a:extLst>
            <a:ext uri="{FF2B5EF4-FFF2-40B4-BE49-F238E27FC236}">
              <a16:creationId xmlns:a16="http://schemas.microsoft.com/office/drawing/2014/main" id="{625FA123-B136-428C-8975-72A9E34F05D9}"/>
            </a:ext>
          </a:extLst>
        </xdr:cNvPr>
        <xdr:cNvSpPr/>
      </xdr:nvSpPr>
      <xdr:spPr>
        <a:xfrm>
          <a:off x="6921500" y="106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52578</xdr:rowOff>
    </xdr:from>
    <xdr:to>
      <xdr:col>41</xdr:col>
      <xdr:colOff>50800</xdr:colOff>
      <xdr:row>62</xdr:row>
      <xdr:rowOff>55435</xdr:rowOff>
    </xdr:to>
    <xdr:cxnSp macro="">
      <xdr:nvCxnSpPr>
        <xdr:cNvPr id="152" name="直線コネクタ 151">
          <a:extLst>
            <a:ext uri="{FF2B5EF4-FFF2-40B4-BE49-F238E27FC236}">
              <a16:creationId xmlns:a16="http://schemas.microsoft.com/office/drawing/2014/main" id="{7F17E4B8-61AA-40E4-B7DA-0B15A8F6BB4B}"/>
            </a:ext>
          </a:extLst>
        </xdr:cNvPr>
        <xdr:cNvCxnSpPr/>
      </xdr:nvCxnSpPr>
      <xdr:spPr>
        <a:xfrm flipV="1">
          <a:off x="6972300" y="1068247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153" name="n_1aveValue【体育館・プール】&#10;一人当たり面積">
          <a:extLst>
            <a:ext uri="{FF2B5EF4-FFF2-40B4-BE49-F238E27FC236}">
              <a16:creationId xmlns:a16="http://schemas.microsoft.com/office/drawing/2014/main" id="{7D152C0E-8E97-42FF-B4FC-6DD43B843CA8}"/>
            </a:ext>
          </a:extLst>
        </xdr:cNvPr>
        <xdr:cNvSpPr txBox="1"/>
      </xdr:nvSpPr>
      <xdr:spPr>
        <a:xfrm>
          <a:off x="93917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107904</xdr:rowOff>
    </xdr:from>
    <xdr:ext cx="469744" cy="259045"/>
    <xdr:sp macro="" textlink="">
      <xdr:nvSpPr>
        <xdr:cNvPr id="154" name="n_2aveValue【体育館・プール】&#10;一人当たり面積">
          <a:extLst>
            <a:ext uri="{FF2B5EF4-FFF2-40B4-BE49-F238E27FC236}">
              <a16:creationId xmlns:a16="http://schemas.microsoft.com/office/drawing/2014/main" id="{AD91146E-23E9-4FFB-914D-4B44BFF65A9F}"/>
            </a:ext>
          </a:extLst>
        </xdr:cNvPr>
        <xdr:cNvSpPr txBox="1"/>
      </xdr:nvSpPr>
      <xdr:spPr>
        <a:xfrm>
          <a:off x="8515427" y="1022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137621</xdr:rowOff>
    </xdr:from>
    <xdr:ext cx="469744" cy="259045"/>
    <xdr:sp macro="" textlink="">
      <xdr:nvSpPr>
        <xdr:cNvPr id="155" name="n_3aveValue【体育館・プール】&#10;一人当たり面積">
          <a:extLst>
            <a:ext uri="{FF2B5EF4-FFF2-40B4-BE49-F238E27FC236}">
              <a16:creationId xmlns:a16="http://schemas.microsoft.com/office/drawing/2014/main" id="{30958462-48DA-42BB-8BE2-851D3366522A}"/>
            </a:ext>
          </a:extLst>
        </xdr:cNvPr>
        <xdr:cNvSpPr txBox="1"/>
      </xdr:nvSpPr>
      <xdr:spPr>
        <a:xfrm>
          <a:off x="76264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157053</xdr:rowOff>
    </xdr:from>
    <xdr:ext cx="469744" cy="259045"/>
    <xdr:sp macro="" textlink="">
      <xdr:nvSpPr>
        <xdr:cNvPr id="156" name="n_4aveValue【体育館・プール】&#10;一人当たり面積">
          <a:extLst>
            <a:ext uri="{FF2B5EF4-FFF2-40B4-BE49-F238E27FC236}">
              <a16:creationId xmlns:a16="http://schemas.microsoft.com/office/drawing/2014/main" id="{09A01723-57E8-4D7C-80FE-A9202D7E1CE5}"/>
            </a:ext>
          </a:extLst>
        </xdr:cNvPr>
        <xdr:cNvSpPr txBox="1"/>
      </xdr:nvSpPr>
      <xdr:spPr>
        <a:xfrm>
          <a:off x="6737427" y="1027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89933</xdr:rowOff>
    </xdr:from>
    <xdr:ext cx="469744" cy="259045"/>
    <xdr:sp macro="" textlink="">
      <xdr:nvSpPr>
        <xdr:cNvPr id="157" name="n_1mainValue【体育館・プール】&#10;一人当たり面積">
          <a:extLst>
            <a:ext uri="{FF2B5EF4-FFF2-40B4-BE49-F238E27FC236}">
              <a16:creationId xmlns:a16="http://schemas.microsoft.com/office/drawing/2014/main" id="{A37AF827-BB62-4972-9DD9-290827B0788C}"/>
            </a:ext>
          </a:extLst>
        </xdr:cNvPr>
        <xdr:cNvSpPr txBox="1"/>
      </xdr:nvSpPr>
      <xdr:spPr>
        <a:xfrm>
          <a:off x="93917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92219</xdr:rowOff>
    </xdr:from>
    <xdr:ext cx="469744" cy="259045"/>
    <xdr:sp macro="" textlink="">
      <xdr:nvSpPr>
        <xdr:cNvPr id="158" name="n_2mainValue【体育館・プール】&#10;一人当たり面積">
          <a:extLst>
            <a:ext uri="{FF2B5EF4-FFF2-40B4-BE49-F238E27FC236}">
              <a16:creationId xmlns:a16="http://schemas.microsoft.com/office/drawing/2014/main" id="{BF71EA1F-D128-4108-B443-470C9310711E}"/>
            </a:ext>
          </a:extLst>
        </xdr:cNvPr>
        <xdr:cNvSpPr txBox="1"/>
      </xdr:nvSpPr>
      <xdr:spPr>
        <a:xfrm>
          <a:off x="8515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94505</xdr:rowOff>
    </xdr:from>
    <xdr:ext cx="469744" cy="259045"/>
    <xdr:sp macro="" textlink="">
      <xdr:nvSpPr>
        <xdr:cNvPr id="159" name="n_3mainValue【体育館・プール】&#10;一人当たり面積">
          <a:extLst>
            <a:ext uri="{FF2B5EF4-FFF2-40B4-BE49-F238E27FC236}">
              <a16:creationId xmlns:a16="http://schemas.microsoft.com/office/drawing/2014/main" id="{06381A9D-C4DF-48B4-B94B-FD224D464496}"/>
            </a:ext>
          </a:extLst>
        </xdr:cNvPr>
        <xdr:cNvSpPr txBox="1"/>
      </xdr:nvSpPr>
      <xdr:spPr>
        <a:xfrm>
          <a:off x="76264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97362</xdr:rowOff>
    </xdr:from>
    <xdr:ext cx="469744" cy="259045"/>
    <xdr:sp macro="" textlink="">
      <xdr:nvSpPr>
        <xdr:cNvPr id="160" name="n_4mainValue【体育館・プール】&#10;一人当たり面積">
          <a:extLst>
            <a:ext uri="{FF2B5EF4-FFF2-40B4-BE49-F238E27FC236}">
              <a16:creationId xmlns:a16="http://schemas.microsoft.com/office/drawing/2014/main" id="{E2B943D3-B4C8-4BBC-928E-5D3289C9F86A}"/>
            </a:ext>
          </a:extLst>
        </xdr:cNvPr>
        <xdr:cNvSpPr txBox="1"/>
      </xdr:nvSpPr>
      <xdr:spPr>
        <a:xfrm>
          <a:off x="6737427" y="1072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10E303A3-1BFF-43CA-82D3-C3F7946E73B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94D82B9A-56D6-4563-A797-91C52BC75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76BCBC69-A853-4D9C-8D26-0E35BAFB9A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942054E-1A9F-4438-BB92-EF9AD6572A6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158660EE-4152-4707-AF0C-3F35CCC545F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2C979CEE-C8E4-4D7F-93AE-8BCEE7FC7C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E9D43ADE-493C-4D65-A80F-FC4A6929E4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14D41840-33F7-4EE7-B681-CEACB77DDAD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a:extLst>
            <a:ext uri="{FF2B5EF4-FFF2-40B4-BE49-F238E27FC236}">
              <a16:creationId xmlns:a16="http://schemas.microsoft.com/office/drawing/2014/main" id="{1EED052A-9E1B-45ED-B711-74B605F6F0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a:extLst>
            <a:ext uri="{FF2B5EF4-FFF2-40B4-BE49-F238E27FC236}">
              <a16:creationId xmlns:a16="http://schemas.microsoft.com/office/drawing/2014/main" id="{9C24E442-B211-4AB8-871F-0E130C04E5E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a:extLst>
            <a:ext uri="{FF2B5EF4-FFF2-40B4-BE49-F238E27FC236}">
              <a16:creationId xmlns:a16="http://schemas.microsoft.com/office/drawing/2014/main" id="{D0108A97-9629-4AD2-ADB1-DCD3509E8C4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a:extLst>
            <a:ext uri="{FF2B5EF4-FFF2-40B4-BE49-F238E27FC236}">
              <a16:creationId xmlns:a16="http://schemas.microsoft.com/office/drawing/2014/main" id="{B566479E-E429-4CD4-BD9F-744648AA92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a:extLst>
            <a:ext uri="{FF2B5EF4-FFF2-40B4-BE49-F238E27FC236}">
              <a16:creationId xmlns:a16="http://schemas.microsoft.com/office/drawing/2014/main" id="{9B9ACDEA-6C67-44A8-8A8E-58C062E6121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a:extLst>
            <a:ext uri="{FF2B5EF4-FFF2-40B4-BE49-F238E27FC236}">
              <a16:creationId xmlns:a16="http://schemas.microsoft.com/office/drawing/2014/main" id="{07674AF2-FB7F-4169-88AE-D4A28734A1C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a:extLst>
            <a:ext uri="{FF2B5EF4-FFF2-40B4-BE49-F238E27FC236}">
              <a16:creationId xmlns:a16="http://schemas.microsoft.com/office/drawing/2014/main" id="{1F9D7D2D-DE73-453F-9803-F94FDCF0E3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a:extLst>
            <a:ext uri="{FF2B5EF4-FFF2-40B4-BE49-F238E27FC236}">
              <a16:creationId xmlns:a16="http://schemas.microsoft.com/office/drawing/2014/main" id="{99A5785A-D756-482C-84E1-934B932B5EE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a:extLst>
            <a:ext uri="{FF2B5EF4-FFF2-40B4-BE49-F238E27FC236}">
              <a16:creationId xmlns:a16="http://schemas.microsoft.com/office/drawing/2014/main" id="{01CB85C3-B28E-4B60-BCDA-EA78FC9006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a:extLst>
            <a:ext uri="{FF2B5EF4-FFF2-40B4-BE49-F238E27FC236}">
              <a16:creationId xmlns:a16="http://schemas.microsoft.com/office/drawing/2014/main" id="{F66D5447-6696-4744-9CD2-74C6271C22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a:extLst>
            <a:ext uri="{FF2B5EF4-FFF2-40B4-BE49-F238E27FC236}">
              <a16:creationId xmlns:a16="http://schemas.microsoft.com/office/drawing/2014/main" id="{DB8638E3-B4E3-4B6F-93E7-A9E75BBF3A9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a:extLst>
            <a:ext uri="{FF2B5EF4-FFF2-40B4-BE49-F238E27FC236}">
              <a16:creationId xmlns:a16="http://schemas.microsoft.com/office/drawing/2014/main" id="{F773F1B8-AE65-4380-B2C0-C0777F8BBE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a:extLst>
            <a:ext uri="{FF2B5EF4-FFF2-40B4-BE49-F238E27FC236}">
              <a16:creationId xmlns:a16="http://schemas.microsoft.com/office/drawing/2014/main" id="{34CECD27-2338-4BE4-974E-28E03CBA7C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a:extLst>
            <a:ext uri="{FF2B5EF4-FFF2-40B4-BE49-F238E27FC236}">
              <a16:creationId xmlns:a16="http://schemas.microsoft.com/office/drawing/2014/main" id="{90A599A8-33C5-495F-A973-B4097AB0009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a:extLst>
            <a:ext uri="{FF2B5EF4-FFF2-40B4-BE49-F238E27FC236}">
              <a16:creationId xmlns:a16="http://schemas.microsoft.com/office/drawing/2014/main" id="{FBF8CB9C-75EC-46FB-85FF-A2B7BB3AD9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a:extLst>
            <a:ext uri="{FF2B5EF4-FFF2-40B4-BE49-F238E27FC236}">
              <a16:creationId xmlns:a16="http://schemas.microsoft.com/office/drawing/2014/main" id="{1F140DE3-27D1-447A-9AE3-977963997EB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5" name="正方形/長方形 184">
          <a:extLst>
            <a:ext uri="{FF2B5EF4-FFF2-40B4-BE49-F238E27FC236}">
              <a16:creationId xmlns:a16="http://schemas.microsoft.com/office/drawing/2014/main" id="{1531FA5D-540B-48D8-97F4-E4741ADB1C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6" name="正方形/長方形 185">
          <a:extLst>
            <a:ext uri="{FF2B5EF4-FFF2-40B4-BE49-F238E27FC236}">
              <a16:creationId xmlns:a16="http://schemas.microsoft.com/office/drawing/2014/main" id="{DA775404-02E4-4CB3-8369-F8DBC10842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7" name="正方形/長方形 186">
          <a:extLst>
            <a:ext uri="{FF2B5EF4-FFF2-40B4-BE49-F238E27FC236}">
              <a16:creationId xmlns:a16="http://schemas.microsoft.com/office/drawing/2014/main" id="{5EF4FA43-5222-43EB-9FBB-840682ED39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8" name="正方形/長方形 187">
          <a:extLst>
            <a:ext uri="{FF2B5EF4-FFF2-40B4-BE49-F238E27FC236}">
              <a16:creationId xmlns:a16="http://schemas.microsoft.com/office/drawing/2014/main" id="{9456211F-A009-47DC-B77C-86BE7FDD26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9" name="正方形/長方形 188">
          <a:extLst>
            <a:ext uri="{FF2B5EF4-FFF2-40B4-BE49-F238E27FC236}">
              <a16:creationId xmlns:a16="http://schemas.microsoft.com/office/drawing/2014/main" id="{D043337A-BE64-4D67-AAE4-4D75EC47679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0" name="正方形/長方形 189">
          <a:extLst>
            <a:ext uri="{FF2B5EF4-FFF2-40B4-BE49-F238E27FC236}">
              <a16:creationId xmlns:a16="http://schemas.microsoft.com/office/drawing/2014/main" id="{DD087880-E8D1-4AAE-9AFF-7A70ACC1E2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1" name="正方形/長方形 190">
          <a:extLst>
            <a:ext uri="{FF2B5EF4-FFF2-40B4-BE49-F238E27FC236}">
              <a16:creationId xmlns:a16="http://schemas.microsoft.com/office/drawing/2014/main" id="{A26D8B9F-69EE-4331-9C97-33F6074040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2" name="正方形/長方形 191">
          <a:extLst>
            <a:ext uri="{FF2B5EF4-FFF2-40B4-BE49-F238E27FC236}">
              <a16:creationId xmlns:a16="http://schemas.microsoft.com/office/drawing/2014/main" id="{D6E4775A-9BBB-4E3C-BD0F-FA94F8E80FE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3" name="正方形/長方形 192">
          <a:extLst>
            <a:ext uri="{FF2B5EF4-FFF2-40B4-BE49-F238E27FC236}">
              <a16:creationId xmlns:a16="http://schemas.microsoft.com/office/drawing/2014/main" id="{C608F5BE-D7C9-4F13-8C3C-B552A39762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4" name="正方形/長方形 193">
          <a:extLst>
            <a:ext uri="{FF2B5EF4-FFF2-40B4-BE49-F238E27FC236}">
              <a16:creationId xmlns:a16="http://schemas.microsoft.com/office/drawing/2014/main" id="{EEA4E4F1-06DB-4C85-8BA0-9B26E20F59B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5" name="正方形/長方形 194">
          <a:extLst>
            <a:ext uri="{FF2B5EF4-FFF2-40B4-BE49-F238E27FC236}">
              <a16:creationId xmlns:a16="http://schemas.microsoft.com/office/drawing/2014/main" id="{56565664-6FBC-494B-9CA8-A711EE58E2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6" name="正方形/長方形 195">
          <a:extLst>
            <a:ext uri="{FF2B5EF4-FFF2-40B4-BE49-F238E27FC236}">
              <a16:creationId xmlns:a16="http://schemas.microsoft.com/office/drawing/2014/main" id="{198C1188-0C7C-4C5C-AE0E-4B0E6EF9634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7" name="正方形/長方形 196">
          <a:extLst>
            <a:ext uri="{FF2B5EF4-FFF2-40B4-BE49-F238E27FC236}">
              <a16:creationId xmlns:a16="http://schemas.microsoft.com/office/drawing/2014/main" id="{54A0DC7A-C7DE-46AF-B6ED-E7ACF601FC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8" name="正方形/長方形 197">
          <a:extLst>
            <a:ext uri="{FF2B5EF4-FFF2-40B4-BE49-F238E27FC236}">
              <a16:creationId xmlns:a16="http://schemas.microsoft.com/office/drawing/2014/main" id="{3C05A92A-21F1-46F4-B7F7-94675BE2942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9" name="正方形/長方形 198">
          <a:extLst>
            <a:ext uri="{FF2B5EF4-FFF2-40B4-BE49-F238E27FC236}">
              <a16:creationId xmlns:a16="http://schemas.microsoft.com/office/drawing/2014/main" id="{F455EBA5-B637-42AD-B4B9-1108278D23C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0" name="正方形/長方形 199">
          <a:extLst>
            <a:ext uri="{FF2B5EF4-FFF2-40B4-BE49-F238E27FC236}">
              <a16:creationId xmlns:a16="http://schemas.microsoft.com/office/drawing/2014/main" id="{9C0D894E-C1C4-4C17-8AA3-EF1EB82B6EF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1" name="テキスト ボックス 200">
          <a:extLst>
            <a:ext uri="{FF2B5EF4-FFF2-40B4-BE49-F238E27FC236}">
              <a16:creationId xmlns:a16="http://schemas.microsoft.com/office/drawing/2014/main" id="{6007B366-7FC2-46EB-B3CF-7EB2EC082C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2" name="直線コネクタ 201">
          <a:extLst>
            <a:ext uri="{FF2B5EF4-FFF2-40B4-BE49-F238E27FC236}">
              <a16:creationId xmlns:a16="http://schemas.microsoft.com/office/drawing/2014/main" id="{032F8771-0F5B-498C-A811-039F640584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3" name="テキスト ボックス 202">
          <a:extLst>
            <a:ext uri="{FF2B5EF4-FFF2-40B4-BE49-F238E27FC236}">
              <a16:creationId xmlns:a16="http://schemas.microsoft.com/office/drawing/2014/main" id="{0A2D4132-7F6B-4C1E-B29D-9D4A0E8282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4" name="直線コネクタ 203">
          <a:extLst>
            <a:ext uri="{FF2B5EF4-FFF2-40B4-BE49-F238E27FC236}">
              <a16:creationId xmlns:a16="http://schemas.microsoft.com/office/drawing/2014/main" id="{0C53FDE6-CB2A-427F-B208-E368DE23B15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5" name="テキスト ボックス 204">
          <a:extLst>
            <a:ext uri="{FF2B5EF4-FFF2-40B4-BE49-F238E27FC236}">
              <a16:creationId xmlns:a16="http://schemas.microsoft.com/office/drawing/2014/main" id="{58417332-DF1C-4906-91C4-88656B873B2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6" name="直線コネクタ 205">
          <a:extLst>
            <a:ext uri="{FF2B5EF4-FFF2-40B4-BE49-F238E27FC236}">
              <a16:creationId xmlns:a16="http://schemas.microsoft.com/office/drawing/2014/main" id="{8D0941EE-6950-4276-A38F-580D997F531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7" name="テキスト ボックス 206">
          <a:extLst>
            <a:ext uri="{FF2B5EF4-FFF2-40B4-BE49-F238E27FC236}">
              <a16:creationId xmlns:a16="http://schemas.microsoft.com/office/drawing/2014/main" id="{EA1B8799-BDDC-4E40-B2F1-2364AF8586E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8" name="直線コネクタ 207">
          <a:extLst>
            <a:ext uri="{FF2B5EF4-FFF2-40B4-BE49-F238E27FC236}">
              <a16:creationId xmlns:a16="http://schemas.microsoft.com/office/drawing/2014/main" id="{D67B32B3-531C-49F0-A4B0-5E1F3ABE02B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09" name="テキスト ボックス 208">
          <a:extLst>
            <a:ext uri="{FF2B5EF4-FFF2-40B4-BE49-F238E27FC236}">
              <a16:creationId xmlns:a16="http://schemas.microsoft.com/office/drawing/2014/main" id="{DB06EC0D-D148-4435-AC52-1048B70A09F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0" name="直線コネクタ 209">
          <a:extLst>
            <a:ext uri="{FF2B5EF4-FFF2-40B4-BE49-F238E27FC236}">
              <a16:creationId xmlns:a16="http://schemas.microsoft.com/office/drawing/2014/main" id="{B33976B8-9B15-419D-805B-8EC82445D83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1" name="テキスト ボックス 210">
          <a:extLst>
            <a:ext uri="{FF2B5EF4-FFF2-40B4-BE49-F238E27FC236}">
              <a16:creationId xmlns:a16="http://schemas.microsoft.com/office/drawing/2014/main" id="{AC4FDF2B-9288-41E3-B83C-0F379C7C1BA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2" name="直線コネクタ 211">
          <a:extLst>
            <a:ext uri="{FF2B5EF4-FFF2-40B4-BE49-F238E27FC236}">
              <a16:creationId xmlns:a16="http://schemas.microsoft.com/office/drawing/2014/main" id="{880969AF-A8EE-43B5-918F-EF6CF49C4CF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3" name="テキスト ボックス 212">
          <a:extLst>
            <a:ext uri="{FF2B5EF4-FFF2-40B4-BE49-F238E27FC236}">
              <a16:creationId xmlns:a16="http://schemas.microsoft.com/office/drawing/2014/main" id="{07037956-F6E5-4D10-9372-083E92ABE1E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4" name="直線コネクタ 213">
          <a:extLst>
            <a:ext uri="{FF2B5EF4-FFF2-40B4-BE49-F238E27FC236}">
              <a16:creationId xmlns:a16="http://schemas.microsoft.com/office/drawing/2014/main" id="{C25DA283-3628-4947-A547-59A468B5CC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5" name="テキスト ボックス 214">
          <a:extLst>
            <a:ext uri="{FF2B5EF4-FFF2-40B4-BE49-F238E27FC236}">
              <a16:creationId xmlns:a16="http://schemas.microsoft.com/office/drawing/2014/main" id="{1FA2D8D8-40ED-4D8D-9450-24B8966DB96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6" name="【一般廃棄物処理施設】&#10;有形固定資産減価償却率グラフ枠">
          <a:extLst>
            <a:ext uri="{FF2B5EF4-FFF2-40B4-BE49-F238E27FC236}">
              <a16:creationId xmlns:a16="http://schemas.microsoft.com/office/drawing/2014/main" id="{545209CF-7BFF-40D7-9BD3-25D707711D2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217" name="直線コネクタ 216">
          <a:extLst>
            <a:ext uri="{FF2B5EF4-FFF2-40B4-BE49-F238E27FC236}">
              <a16:creationId xmlns:a16="http://schemas.microsoft.com/office/drawing/2014/main" id="{4FD135F7-2590-4799-A080-F7860B95B1D6}"/>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218" name="【一般廃棄物処理施設】&#10;有形固定資産減価償却率最小値テキスト">
          <a:extLst>
            <a:ext uri="{FF2B5EF4-FFF2-40B4-BE49-F238E27FC236}">
              <a16:creationId xmlns:a16="http://schemas.microsoft.com/office/drawing/2014/main" id="{0B3A8BDD-A9FA-4478-8DAA-97565E2E77CB}"/>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219" name="直線コネクタ 218">
          <a:extLst>
            <a:ext uri="{FF2B5EF4-FFF2-40B4-BE49-F238E27FC236}">
              <a16:creationId xmlns:a16="http://schemas.microsoft.com/office/drawing/2014/main" id="{B9287ACE-EEEB-44F5-82A3-E4D588D0B8CB}"/>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220" name="【一般廃棄物処理施設】&#10;有形固定資産減価償却率最大値テキスト">
          <a:extLst>
            <a:ext uri="{FF2B5EF4-FFF2-40B4-BE49-F238E27FC236}">
              <a16:creationId xmlns:a16="http://schemas.microsoft.com/office/drawing/2014/main" id="{A03450BE-A22B-4F20-99F5-2DD1D0E7782F}"/>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221" name="直線コネクタ 220">
          <a:extLst>
            <a:ext uri="{FF2B5EF4-FFF2-40B4-BE49-F238E27FC236}">
              <a16:creationId xmlns:a16="http://schemas.microsoft.com/office/drawing/2014/main" id="{4A7348A6-527E-4713-A1BC-60FB86A77666}"/>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222" name="【一般廃棄物処理施設】&#10;有形固定資産減価償却率平均値テキスト">
          <a:extLst>
            <a:ext uri="{FF2B5EF4-FFF2-40B4-BE49-F238E27FC236}">
              <a16:creationId xmlns:a16="http://schemas.microsoft.com/office/drawing/2014/main" id="{C8990A39-52A1-476D-BDAD-35E464EE6609}"/>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223" name="フローチャート: 判断 222">
          <a:extLst>
            <a:ext uri="{FF2B5EF4-FFF2-40B4-BE49-F238E27FC236}">
              <a16:creationId xmlns:a16="http://schemas.microsoft.com/office/drawing/2014/main" id="{EF365284-5AE0-4DEB-BC9D-B300CBC0B085}"/>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224" name="フローチャート: 判断 223">
          <a:extLst>
            <a:ext uri="{FF2B5EF4-FFF2-40B4-BE49-F238E27FC236}">
              <a16:creationId xmlns:a16="http://schemas.microsoft.com/office/drawing/2014/main" id="{26A4C387-BDA5-4CAA-A316-F62D11F41315}"/>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225" name="フローチャート: 判断 224">
          <a:extLst>
            <a:ext uri="{FF2B5EF4-FFF2-40B4-BE49-F238E27FC236}">
              <a16:creationId xmlns:a16="http://schemas.microsoft.com/office/drawing/2014/main" id="{3623BE90-20C9-4893-B596-41CCD2BECBF1}"/>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226" name="フローチャート: 判断 225">
          <a:extLst>
            <a:ext uri="{FF2B5EF4-FFF2-40B4-BE49-F238E27FC236}">
              <a16:creationId xmlns:a16="http://schemas.microsoft.com/office/drawing/2014/main" id="{B9D07788-0024-4CF9-BC8D-471631E1C86C}"/>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227" name="フローチャート: 判断 226">
          <a:extLst>
            <a:ext uri="{FF2B5EF4-FFF2-40B4-BE49-F238E27FC236}">
              <a16:creationId xmlns:a16="http://schemas.microsoft.com/office/drawing/2014/main" id="{CB00354C-BF93-4030-A718-493F1508ED4B}"/>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38A6E480-0169-4E95-AC3D-4E7D9A464A0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E26019F6-41E1-4597-AFF5-33D5992760D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4C34B3A1-4D6B-4CF5-A430-9D4E799BB5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C35FEFA9-E1FE-4AA8-ADD0-F83550AAFC0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471B77F3-8447-4D88-B32D-C3260491FA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143510</xdr:rowOff>
    </xdr:from>
    <xdr:to>
      <xdr:col>85</xdr:col>
      <xdr:colOff>177800</xdr:colOff>
      <xdr:row>34</xdr:row>
      <xdr:rowOff>73660</xdr:rowOff>
    </xdr:to>
    <xdr:sp macro="" textlink="">
      <xdr:nvSpPr>
        <xdr:cNvPr id="233" name="楕円 232">
          <a:extLst>
            <a:ext uri="{FF2B5EF4-FFF2-40B4-BE49-F238E27FC236}">
              <a16:creationId xmlns:a16="http://schemas.microsoft.com/office/drawing/2014/main" id="{57F19884-83E1-4F36-8162-FC11CEA0ED9A}"/>
            </a:ext>
          </a:extLst>
        </xdr:cNvPr>
        <xdr:cNvSpPr/>
      </xdr:nvSpPr>
      <xdr:spPr>
        <a:xfrm>
          <a:off x="162687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166387</xdr:rowOff>
    </xdr:from>
    <xdr:ext cx="405111" cy="259045"/>
    <xdr:sp macro="" textlink="">
      <xdr:nvSpPr>
        <xdr:cNvPr id="234" name="【一般廃棄物処理施設】&#10;有形固定資産減価償却率該当値テキスト">
          <a:extLst>
            <a:ext uri="{FF2B5EF4-FFF2-40B4-BE49-F238E27FC236}">
              <a16:creationId xmlns:a16="http://schemas.microsoft.com/office/drawing/2014/main" id="{5338F25C-156B-4C1A-A2B0-7DABD8AD03E0}"/>
            </a:ext>
          </a:extLst>
        </xdr:cNvPr>
        <xdr:cNvSpPr txBox="1"/>
      </xdr:nvSpPr>
      <xdr:spPr>
        <a:xfrm>
          <a:off x="16357600"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101600</xdr:rowOff>
    </xdr:from>
    <xdr:to>
      <xdr:col>81</xdr:col>
      <xdr:colOff>101600</xdr:colOff>
      <xdr:row>34</xdr:row>
      <xdr:rowOff>31750</xdr:rowOff>
    </xdr:to>
    <xdr:sp macro="" textlink="">
      <xdr:nvSpPr>
        <xdr:cNvPr id="235" name="楕円 234">
          <a:extLst>
            <a:ext uri="{FF2B5EF4-FFF2-40B4-BE49-F238E27FC236}">
              <a16:creationId xmlns:a16="http://schemas.microsoft.com/office/drawing/2014/main" id="{3FD7B009-AE3E-4F24-9567-150FF42F47A3}"/>
            </a:ext>
          </a:extLst>
        </xdr:cNvPr>
        <xdr:cNvSpPr/>
      </xdr:nvSpPr>
      <xdr:spPr>
        <a:xfrm>
          <a:off x="15430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152400</xdr:rowOff>
    </xdr:from>
    <xdr:to>
      <xdr:col>85</xdr:col>
      <xdr:colOff>127000</xdr:colOff>
      <xdr:row>34</xdr:row>
      <xdr:rowOff>22860</xdr:rowOff>
    </xdr:to>
    <xdr:cxnSp macro="">
      <xdr:nvCxnSpPr>
        <xdr:cNvPr id="236" name="直線コネクタ 235">
          <a:extLst>
            <a:ext uri="{FF2B5EF4-FFF2-40B4-BE49-F238E27FC236}">
              <a16:creationId xmlns:a16="http://schemas.microsoft.com/office/drawing/2014/main" id="{51216D6A-17DF-487B-9A99-DB59864AC4BE}"/>
            </a:ext>
          </a:extLst>
        </xdr:cNvPr>
        <xdr:cNvCxnSpPr/>
      </xdr:nvCxnSpPr>
      <xdr:spPr>
        <a:xfrm>
          <a:off x="15481300" y="58102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61595</xdr:rowOff>
    </xdr:from>
    <xdr:to>
      <xdr:col>76</xdr:col>
      <xdr:colOff>165100</xdr:colOff>
      <xdr:row>33</xdr:row>
      <xdr:rowOff>163195</xdr:rowOff>
    </xdr:to>
    <xdr:sp macro="" textlink="">
      <xdr:nvSpPr>
        <xdr:cNvPr id="237" name="楕円 236">
          <a:extLst>
            <a:ext uri="{FF2B5EF4-FFF2-40B4-BE49-F238E27FC236}">
              <a16:creationId xmlns:a16="http://schemas.microsoft.com/office/drawing/2014/main" id="{2F300622-F4AB-4657-8DE9-214F495E3097}"/>
            </a:ext>
          </a:extLst>
        </xdr:cNvPr>
        <xdr:cNvSpPr/>
      </xdr:nvSpPr>
      <xdr:spPr>
        <a:xfrm>
          <a:off x="145415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112395</xdr:rowOff>
    </xdr:from>
    <xdr:to>
      <xdr:col>81</xdr:col>
      <xdr:colOff>50800</xdr:colOff>
      <xdr:row>33</xdr:row>
      <xdr:rowOff>152400</xdr:rowOff>
    </xdr:to>
    <xdr:cxnSp macro="">
      <xdr:nvCxnSpPr>
        <xdr:cNvPr id="238" name="直線コネクタ 237">
          <a:extLst>
            <a:ext uri="{FF2B5EF4-FFF2-40B4-BE49-F238E27FC236}">
              <a16:creationId xmlns:a16="http://schemas.microsoft.com/office/drawing/2014/main" id="{3A65C89B-AE9A-4A89-A0C3-79B908670BE3}"/>
            </a:ext>
          </a:extLst>
        </xdr:cNvPr>
        <xdr:cNvCxnSpPr/>
      </xdr:nvCxnSpPr>
      <xdr:spPr>
        <a:xfrm>
          <a:off x="14592300" y="5770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95885</xdr:rowOff>
    </xdr:from>
    <xdr:to>
      <xdr:col>72</xdr:col>
      <xdr:colOff>38100</xdr:colOff>
      <xdr:row>36</xdr:row>
      <xdr:rowOff>26035</xdr:rowOff>
    </xdr:to>
    <xdr:sp macro="" textlink="">
      <xdr:nvSpPr>
        <xdr:cNvPr id="239" name="楕円 238">
          <a:extLst>
            <a:ext uri="{FF2B5EF4-FFF2-40B4-BE49-F238E27FC236}">
              <a16:creationId xmlns:a16="http://schemas.microsoft.com/office/drawing/2014/main" id="{6EC2BB60-127E-45AB-9C3F-686F7C993965}"/>
            </a:ext>
          </a:extLst>
        </xdr:cNvPr>
        <xdr:cNvSpPr/>
      </xdr:nvSpPr>
      <xdr:spPr>
        <a:xfrm>
          <a:off x="13652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112395</xdr:rowOff>
    </xdr:from>
    <xdr:to>
      <xdr:col>76</xdr:col>
      <xdr:colOff>114300</xdr:colOff>
      <xdr:row>35</xdr:row>
      <xdr:rowOff>146685</xdr:rowOff>
    </xdr:to>
    <xdr:cxnSp macro="">
      <xdr:nvCxnSpPr>
        <xdr:cNvPr id="240" name="直線コネクタ 239">
          <a:extLst>
            <a:ext uri="{FF2B5EF4-FFF2-40B4-BE49-F238E27FC236}">
              <a16:creationId xmlns:a16="http://schemas.microsoft.com/office/drawing/2014/main" id="{3C7257D5-625E-4FD4-B816-7B5ED9F95AA4}"/>
            </a:ext>
          </a:extLst>
        </xdr:cNvPr>
        <xdr:cNvCxnSpPr/>
      </xdr:nvCxnSpPr>
      <xdr:spPr>
        <a:xfrm flipV="1">
          <a:off x="13703300" y="5770245"/>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139700</xdr:rowOff>
    </xdr:from>
    <xdr:to>
      <xdr:col>67</xdr:col>
      <xdr:colOff>101600</xdr:colOff>
      <xdr:row>36</xdr:row>
      <xdr:rowOff>69850</xdr:rowOff>
    </xdr:to>
    <xdr:sp macro="" textlink="">
      <xdr:nvSpPr>
        <xdr:cNvPr id="241" name="楕円 240">
          <a:extLst>
            <a:ext uri="{FF2B5EF4-FFF2-40B4-BE49-F238E27FC236}">
              <a16:creationId xmlns:a16="http://schemas.microsoft.com/office/drawing/2014/main" id="{E69E1BA4-A527-4A91-A2A3-3E769364BB69}"/>
            </a:ext>
          </a:extLst>
        </xdr:cNvPr>
        <xdr:cNvSpPr/>
      </xdr:nvSpPr>
      <xdr:spPr>
        <a:xfrm>
          <a:off x="12763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146685</xdr:rowOff>
    </xdr:from>
    <xdr:to>
      <xdr:col>71</xdr:col>
      <xdr:colOff>177800</xdr:colOff>
      <xdr:row>36</xdr:row>
      <xdr:rowOff>19050</xdr:rowOff>
    </xdr:to>
    <xdr:cxnSp macro="">
      <xdr:nvCxnSpPr>
        <xdr:cNvPr id="242" name="直線コネクタ 241">
          <a:extLst>
            <a:ext uri="{FF2B5EF4-FFF2-40B4-BE49-F238E27FC236}">
              <a16:creationId xmlns:a16="http://schemas.microsoft.com/office/drawing/2014/main" id="{27DD498F-5749-41DE-BBBD-4E48AFD291EE}"/>
            </a:ext>
          </a:extLst>
        </xdr:cNvPr>
        <xdr:cNvCxnSpPr/>
      </xdr:nvCxnSpPr>
      <xdr:spPr>
        <a:xfrm flipV="1">
          <a:off x="12814300" y="61474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243" name="n_1aveValue【一般廃棄物処理施設】&#10;有形固定資産減価償却率">
          <a:extLst>
            <a:ext uri="{FF2B5EF4-FFF2-40B4-BE49-F238E27FC236}">
              <a16:creationId xmlns:a16="http://schemas.microsoft.com/office/drawing/2014/main" id="{1FBE5B9A-CB38-4B94-A9D8-2DB806BE6DD0}"/>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20972</xdr:rowOff>
    </xdr:from>
    <xdr:ext cx="405111" cy="259045"/>
    <xdr:sp macro="" textlink="">
      <xdr:nvSpPr>
        <xdr:cNvPr id="244" name="n_2aveValue【一般廃棄物処理施設】&#10;有形固定資産減価償却率">
          <a:extLst>
            <a:ext uri="{FF2B5EF4-FFF2-40B4-BE49-F238E27FC236}">
              <a16:creationId xmlns:a16="http://schemas.microsoft.com/office/drawing/2014/main" id="{503737B2-C608-4405-9BC5-00BD3DE2E928}"/>
            </a:ext>
          </a:extLst>
        </xdr:cNvPr>
        <xdr:cNvSpPr txBox="1"/>
      </xdr:nvSpPr>
      <xdr:spPr>
        <a:xfrm>
          <a:off x="14389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245" name="n_3aveValue【一般廃棄物処理施設】&#10;有形固定資産減価償却率">
          <a:extLst>
            <a:ext uri="{FF2B5EF4-FFF2-40B4-BE49-F238E27FC236}">
              <a16:creationId xmlns:a16="http://schemas.microsoft.com/office/drawing/2014/main" id="{C8841916-D13D-4988-9A47-5EEF043DC33C}"/>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246" name="n_4aveValue【一般廃棄物処理施設】&#10;有形固定資産減価償却率">
          <a:extLst>
            <a:ext uri="{FF2B5EF4-FFF2-40B4-BE49-F238E27FC236}">
              <a16:creationId xmlns:a16="http://schemas.microsoft.com/office/drawing/2014/main" id="{411C5B2C-6531-4339-93E0-91631FD1B3EB}"/>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48277</xdr:rowOff>
    </xdr:from>
    <xdr:ext cx="405111" cy="259045"/>
    <xdr:sp macro="" textlink="">
      <xdr:nvSpPr>
        <xdr:cNvPr id="247" name="n_1mainValue【一般廃棄物処理施設】&#10;有形固定資産減価償却率">
          <a:extLst>
            <a:ext uri="{FF2B5EF4-FFF2-40B4-BE49-F238E27FC236}">
              <a16:creationId xmlns:a16="http://schemas.microsoft.com/office/drawing/2014/main" id="{9C0CEF47-93DD-43AC-9FB8-095FA431CC43}"/>
            </a:ext>
          </a:extLst>
        </xdr:cNvPr>
        <xdr:cNvSpPr txBox="1"/>
      </xdr:nvSpPr>
      <xdr:spPr>
        <a:xfrm>
          <a:off x="15266044"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8272</xdr:rowOff>
    </xdr:from>
    <xdr:ext cx="405111" cy="259045"/>
    <xdr:sp macro="" textlink="">
      <xdr:nvSpPr>
        <xdr:cNvPr id="248" name="n_2mainValue【一般廃棄物処理施設】&#10;有形固定資産減価償却率">
          <a:extLst>
            <a:ext uri="{FF2B5EF4-FFF2-40B4-BE49-F238E27FC236}">
              <a16:creationId xmlns:a16="http://schemas.microsoft.com/office/drawing/2014/main" id="{F76528CF-BA96-44C4-BA76-8079B79BC499}"/>
            </a:ext>
          </a:extLst>
        </xdr:cNvPr>
        <xdr:cNvSpPr txBox="1"/>
      </xdr:nvSpPr>
      <xdr:spPr>
        <a:xfrm>
          <a:off x="14389744" y="54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249" name="n_3mainValue【一般廃棄物処理施設】&#10;有形固定資産減価償却率">
          <a:extLst>
            <a:ext uri="{FF2B5EF4-FFF2-40B4-BE49-F238E27FC236}">
              <a16:creationId xmlns:a16="http://schemas.microsoft.com/office/drawing/2014/main" id="{02237D59-3B51-4448-8E19-65533096B6C7}"/>
            </a:ext>
          </a:extLst>
        </xdr:cNvPr>
        <xdr:cNvSpPr txBox="1"/>
      </xdr:nvSpPr>
      <xdr:spPr>
        <a:xfrm>
          <a:off x="13500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86377</xdr:rowOff>
    </xdr:from>
    <xdr:ext cx="405111" cy="259045"/>
    <xdr:sp macro="" textlink="">
      <xdr:nvSpPr>
        <xdr:cNvPr id="250" name="n_4mainValue【一般廃棄物処理施設】&#10;有形固定資産減価償却率">
          <a:extLst>
            <a:ext uri="{FF2B5EF4-FFF2-40B4-BE49-F238E27FC236}">
              <a16:creationId xmlns:a16="http://schemas.microsoft.com/office/drawing/2014/main" id="{72E4D8A9-A86E-46EC-AC41-9378D2101DA6}"/>
            </a:ext>
          </a:extLst>
        </xdr:cNvPr>
        <xdr:cNvSpPr txBox="1"/>
      </xdr:nvSpPr>
      <xdr:spPr>
        <a:xfrm>
          <a:off x="12611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1" name="正方形/長方形 250">
          <a:extLst>
            <a:ext uri="{FF2B5EF4-FFF2-40B4-BE49-F238E27FC236}">
              <a16:creationId xmlns:a16="http://schemas.microsoft.com/office/drawing/2014/main" id="{60C69250-ADE2-4956-84C4-885F0023CB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2" name="正方形/長方形 251">
          <a:extLst>
            <a:ext uri="{FF2B5EF4-FFF2-40B4-BE49-F238E27FC236}">
              <a16:creationId xmlns:a16="http://schemas.microsoft.com/office/drawing/2014/main" id="{CCA92981-62F1-43B4-B787-E352D98E3EA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3" name="正方形/長方形 252">
          <a:extLst>
            <a:ext uri="{FF2B5EF4-FFF2-40B4-BE49-F238E27FC236}">
              <a16:creationId xmlns:a16="http://schemas.microsoft.com/office/drawing/2014/main" id="{8499550E-19ED-4E3B-9DEB-0EB9209EAD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4" name="正方形/長方形 253">
          <a:extLst>
            <a:ext uri="{FF2B5EF4-FFF2-40B4-BE49-F238E27FC236}">
              <a16:creationId xmlns:a16="http://schemas.microsoft.com/office/drawing/2014/main" id="{7C2CE0AA-5A13-4C42-9B80-C2BB78C174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5" name="正方形/長方形 254">
          <a:extLst>
            <a:ext uri="{FF2B5EF4-FFF2-40B4-BE49-F238E27FC236}">
              <a16:creationId xmlns:a16="http://schemas.microsoft.com/office/drawing/2014/main" id="{A6571966-B5B9-4A89-8A6F-16EAB2BF402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6" name="正方形/長方形 255">
          <a:extLst>
            <a:ext uri="{FF2B5EF4-FFF2-40B4-BE49-F238E27FC236}">
              <a16:creationId xmlns:a16="http://schemas.microsoft.com/office/drawing/2014/main" id="{DC3F3D35-EDF4-4FEF-B7F9-9616101FF6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7" name="正方形/長方形 256">
          <a:extLst>
            <a:ext uri="{FF2B5EF4-FFF2-40B4-BE49-F238E27FC236}">
              <a16:creationId xmlns:a16="http://schemas.microsoft.com/office/drawing/2014/main" id="{7E181399-8737-49C2-A612-F766AC4C33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8" name="正方形/長方形 257">
          <a:extLst>
            <a:ext uri="{FF2B5EF4-FFF2-40B4-BE49-F238E27FC236}">
              <a16:creationId xmlns:a16="http://schemas.microsoft.com/office/drawing/2014/main" id="{FC97A909-AD2D-4F59-B1E4-8B8650ADFB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9" name="テキスト ボックス 258">
          <a:extLst>
            <a:ext uri="{FF2B5EF4-FFF2-40B4-BE49-F238E27FC236}">
              <a16:creationId xmlns:a16="http://schemas.microsoft.com/office/drawing/2014/main" id="{A03346E7-A1CA-4B7D-9002-AB4B702D1A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0" name="直線コネクタ 259">
          <a:extLst>
            <a:ext uri="{FF2B5EF4-FFF2-40B4-BE49-F238E27FC236}">
              <a16:creationId xmlns:a16="http://schemas.microsoft.com/office/drawing/2014/main" id="{1542358D-0A89-4626-BD2D-4EE6CD2C88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1" name="直線コネクタ 260">
          <a:extLst>
            <a:ext uri="{FF2B5EF4-FFF2-40B4-BE49-F238E27FC236}">
              <a16:creationId xmlns:a16="http://schemas.microsoft.com/office/drawing/2014/main" id="{6A42E3BD-8ADC-4C36-8657-8069951DB0B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2" name="テキスト ボックス 261">
          <a:extLst>
            <a:ext uri="{FF2B5EF4-FFF2-40B4-BE49-F238E27FC236}">
              <a16:creationId xmlns:a16="http://schemas.microsoft.com/office/drawing/2014/main" id="{8DCF5A46-1761-49A9-AD30-E37FA37198E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3" name="直線コネクタ 262">
          <a:extLst>
            <a:ext uri="{FF2B5EF4-FFF2-40B4-BE49-F238E27FC236}">
              <a16:creationId xmlns:a16="http://schemas.microsoft.com/office/drawing/2014/main" id="{AA077B66-EB53-4C4C-9062-5C901B54044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4" name="テキスト ボックス 263">
          <a:extLst>
            <a:ext uri="{FF2B5EF4-FFF2-40B4-BE49-F238E27FC236}">
              <a16:creationId xmlns:a16="http://schemas.microsoft.com/office/drawing/2014/main" id="{A0881690-47F0-49DA-9B15-F1312983AC4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5" name="直線コネクタ 264">
          <a:extLst>
            <a:ext uri="{FF2B5EF4-FFF2-40B4-BE49-F238E27FC236}">
              <a16:creationId xmlns:a16="http://schemas.microsoft.com/office/drawing/2014/main" id="{18C3D307-9EF8-430F-A558-78069C64B0E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6" name="テキスト ボックス 265">
          <a:extLst>
            <a:ext uri="{FF2B5EF4-FFF2-40B4-BE49-F238E27FC236}">
              <a16:creationId xmlns:a16="http://schemas.microsoft.com/office/drawing/2014/main" id="{F36A3AFF-BFD1-4B8B-B4FA-313E62495BA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7" name="直線コネクタ 266">
          <a:extLst>
            <a:ext uri="{FF2B5EF4-FFF2-40B4-BE49-F238E27FC236}">
              <a16:creationId xmlns:a16="http://schemas.microsoft.com/office/drawing/2014/main" id="{02F79C3C-13B1-4DFC-A687-4D392588403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8" name="テキスト ボックス 267">
          <a:extLst>
            <a:ext uri="{FF2B5EF4-FFF2-40B4-BE49-F238E27FC236}">
              <a16:creationId xmlns:a16="http://schemas.microsoft.com/office/drawing/2014/main" id="{13008C68-C8BD-443A-A5C3-100879D08A9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9" name="直線コネクタ 268">
          <a:extLst>
            <a:ext uri="{FF2B5EF4-FFF2-40B4-BE49-F238E27FC236}">
              <a16:creationId xmlns:a16="http://schemas.microsoft.com/office/drawing/2014/main" id="{0CA01446-A204-46D7-9D09-B23707997C0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70" name="テキスト ボックス 269">
          <a:extLst>
            <a:ext uri="{FF2B5EF4-FFF2-40B4-BE49-F238E27FC236}">
              <a16:creationId xmlns:a16="http://schemas.microsoft.com/office/drawing/2014/main" id="{1E9D7A3A-7FD8-4BB8-AC8B-0709841783A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1" name="直線コネクタ 270">
          <a:extLst>
            <a:ext uri="{FF2B5EF4-FFF2-40B4-BE49-F238E27FC236}">
              <a16:creationId xmlns:a16="http://schemas.microsoft.com/office/drawing/2014/main" id="{EB04F95A-5C3E-434F-A490-11F9059458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2" name="テキスト ボックス 271">
          <a:extLst>
            <a:ext uri="{FF2B5EF4-FFF2-40B4-BE49-F238E27FC236}">
              <a16:creationId xmlns:a16="http://schemas.microsoft.com/office/drawing/2014/main" id="{BC021E30-7FEC-4B71-8F05-77A5BFB92C4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3" name="【一般廃棄物処理施設】&#10;一人当たり有形固定資産（償却資産）額グラフ枠">
          <a:extLst>
            <a:ext uri="{FF2B5EF4-FFF2-40B4-BE49-F238E27FC236}">
              <a16:creationId xmlns:a16="http://schemas.microsoft.com/office/drawing/2014/main" id="{71A24681-516D-416C-BCF6-0F326BC4DAC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274" name="直線コネクタ 273">
          <a:extLst>
            <a:ext uri="{FF2B5EF4-FFF2-40B4-BE49-F238E27FC236}">
              <a16:creationId xmlns:a16="http://schemas.microsoft.com/office/drawing/2014/main" id="{356504D2-79E0-4CC6-AC10-07188A3AE382}"/>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275" name="【一般廃棄物処理施設】&#10;一人当たり有形固定資産（償却資産）額最小値テキスト">
          <a:extLst>
            <a:ext uri="{FF2B5EF4-FFF2-40B4-BE49-F238E27FC236}">
              <a16:creationId xmlns:a16="http://schemas.microsoft.com/office/drawing/2014/main" id="{D543F55F-BEDB-4D44-B1FD-3F1A4E67A339}"/>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276" name="直線コネクタ 275">
          <a:extLst>
            <a:ext uri="{FF2B5EF4-FFF2-40B4-BE49-F238E27FC236}">
              <a16:creationId xmlns:a16="http://schemas.microsoft.com/office/drawing/2014/main" id="{A46F051E-99B5-49C2-97EE-6C6E9DE307A9}"/>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277" name="【一般廃棄物処理施設】&#10;一人当たり有形固定資産（償却資産）額最大値テキスト">
          <a:extLst>
            <a:ext uri="{FF2B5EF4-FFF2-40B4-BE49-F238E27FC236}">
              <a16:creationId xmlns:a16="http://schemas.microsoft.com/office/drawing/2014/main" id="{B7DB6E31-6A14-4B5A-AAE1-4D56100FEEDA}"/>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278" name="直線コネクタ 277">
          <a:extLst>
            <a:ext uri="{FF2B5EF4-FFF2-40B4-BE49-F238E27FC236}">
              <a16:creationId xmlns:a16="http://schemas.microsoft.com/office/drawing/2014/main" id="{801E3292-3D75-4B55-B921-719BE95D66EC}"/>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279" name="【一般廃棄物処理施設】&#10;一人当たり有形固定資産（償却資産）額平均値テキスト">
          <a:extLst>
            <a:ext uri="{FF2B5EF4-FFF2-40B4-BE49-F238E27FC236}">
              <a16:creationId xmlns:a16="http://schemas.microsoft.com/office/drawing/2014/main" id="{0F16601C-580C-4B59-ACB3-897E048E2870}"/>
            </a:ext>
          </a:extLst>
        </xdr:cNvPr>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280" name="フローチャート: 判断 279">
          <a:extLst>
            <a:ext uri="{FF2B5EF4-FFF2-40B4-BE49-F238E27FC236}">
              <a16:creationId xmlns:a16="http://schemas.microsoft.com/office/drawing/2014/main" id="{505AAAAC-4D6F-4C8B-961E-7E6275A8549B}"/>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281" name="フローチャート: 判断 280">
          <a:extLst>
            <a:ext uri="{FF2B5EF4-FFF2-40B4-BE49-F238E27FC236}">
              <a16:creationId xmlns:a16="http://schemas.microsoft.com/office/drawing/2014/main" id="{37464DBD-F8BC-4F5A-A456-7B1FE3881636}"/>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145221</xdr:rowOff>
    </xdr:from>
    <xdr:to>
      <xdr:col>107</xdr:col>
      <xdr:colOff>101600</xdr:colOff>
      <xdr:row>41</xdr:row>
      <xdr:rowOff>75371</xdr:rowOff>
    </xdr:to>
    <xdr:sp macro="" textlink="">
      <xdr:nvSpPr>
        <xdr:cNvPr id="282" name="フローチャート: 判断 281">
          <a:extLst>
            <a:ext uri="{FF2B5EF4-FFF2-40B4-BE49-F238E27FC236}">
              <a16:creationId xmlns:a16="http://schemas.microsoft.com/office/drawing/2014/main" id="{D7B786AD-1F03-424D-8303-AEAAD5EBC0F8}"/>
            </a:ext>
          </a:extLst>
        </xdr:cNvPr>
        <xdr:cNvSpPr/>
      </xdr:nvSpPr>
      <xdr:spPr>
        <a:xfrm>
          <a:off x="20383500" y="70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142363</xdr:rowOff>
    </xdr:from>
    <xdr:to>
      <xdr:col>102</xdr:col>
      <xdr:colOff>165100</xdr:colOff>
      <xdr:row>41</xdr:row>
      <xdr:rowOff>72513</xdr:rowOff>
    </xdr:to>
    <xdr:sp macro="" textlink="">
      <xdr:nvSpPr>
        <xdr:cNvPr id="283" name="フローチャート: 判断 282">
          <a:extLst>
            <a:ext uri="{FF2B5EF4-FFF2-40B4-BE49-F238E27FC236}">
              <a16:creationId xmlns:a16="http://schemas.microsoft.com/office/drawing/2014/main" id="{9BC254DB-50C1-48D7-AAEB-1E659FDE8020}"/>
            </a:ext>
          </a:extLst>
        </xdr:cNvPr>
        <xdr:cNvSpPr/>
      </xdr:nvSpPr>
      <xdr:spPr>
        <a:xfrm>
          <a:off x="19494500" y="700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163576</xdr:rowOff>
    </xdr:from>
    <xdr:to>
      <xdr:col>98</xdr:col>
      <xdr:colOff>38100</xdr:colOff>
      <xdr:row>41</xdr:row>
      <xdr:rowOff>93726</xdr:rowOff>
    </xdr:to>
    <xdr:sp macro="" textlink="">
      <xdr:nvSpPr>
        <xdr:cNvPr id="284" name="フローチャート: 判断 283">
          <a:extLst>
            <a:ext uri="{FF2B5EF4-FFF2-40B4-BE49-F238E27FC236}">
              <a16:creationId xmlns:a16="http://schemas.microsoft.com/office/drawing/2014/main" id="{42408907-CC7A-4360-9DBE-D33AC58EDE6F}"/>
            </a:ext>
          </a:extLst>
        </xdr:cNvPr>
        <xdr:cNvSpPr/>
      </xdr:nvSpPr>
      <xdr:spPr>
        <a:xfrm>
          <a:off x="18605500" y="702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61CAAFDE-D22A-4EFF-A9B0-94D08321300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39337526-1B5A-4017-BDE7-99B321CF552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F7AC9C0A-2A00-41E9-AD02-5BF75A380A6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FE296076-801B-4332-8C50-3ECB09B431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DC45CA31-2089-49DF-A53F-7F05CA73954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52621</xdr:rowOff>
    </xdr:from>
    <xdr:to>
      <xdr:col>116</xdr:col>
      <xdr:colOff>114300</xdr:colOff>
      <xdr:row>41</xdr:row>
      <xdr:rowOff>154221</xdr:rowOff>
    </xdr:to>
    <xdr:sp macro="" textlink="">
      <xdr:nvSpPr>
        <xdr:cNvPr id="290" name="楕円 289">
          <a:extLst>
            <a:ext uri="{FF2B5EF4-FFF2-40B4-BE49-F238E27FC236}">
              <a16:creationId xmlns:a16="http://schemas.microsoft.com/office/drawing/2014/main" id="{014E8F8F-527A-44A6-B4AB-7208327C17FB}"/>
            </a:ext>
          </a:extLst>
        </xdr:cNvPr>
        <xdr:cNvSpPr/>
      </xdr:nvSpPr>
      <xdr:spPr>
        <a:xfrm>
          <a:off x="22110700" y="708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138998</xdr:rowOff>
    </xdr:from>
    <xdr:ext cx="534377" cy="259045"/>
    <xdr:sp macro="" textlink="">
      <xdr:nvSpPr>
        <xdr:cNvPr id="291" name="【一般廃棄物処理施設】&#10;一人当たり有形固定資産（償却資産）額該当値テキスト">
          <a:extLst>
            <a:ext uri="{FF2B5EF4-FFF2-40B4-BE49-F238E27FC236}">
              <a16:creationId xmlns:a16="http://schemas.microsoft.com/office/drawing/2014/main" id="{039D6A13-11F1-4241-AF71-28321A3E8373}"/>
            </a:ext>
          </a:extLst>
        </xdr:cNvPr>
        <xdr:cNvSpPr txBox="1"/>
      </xdr:nvSpPr>
      <xdr:spPr>
        <a:xfrm>
          <a:off x="22199600" y="699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53939</xdr:rowOff>
    </xdr:from>
    <xdr:to>
      <xdr:col>112</xdr:col>
      <xdr:colOff>38100</xdr:colOff>
      <xdr:row>41</xdr:row>
      <xdr:rowOff>155539</xdr:rowOff>
    </xdr:to>
    <xdr:sp macro="" textlink="">
      <xdr:nvSpPr>
        <xdr:cNvPr id="292" name="楕円 291">
          <a:extLst>
            <a:ext uri="{FF2B5EF4-FFF2-40B4-BE49-F238E27FC236}">
              <a16:creationId xmlns:a16="http://schemas.microsoft.com/office/drawing/2014/main" id="{BE42D351-CB44-4442-BC93-7D5641ACAAD9}"/>
            </a:ext>
          </a:extLst>
        </xdr:cNvPr>
        <xdr:cNvSpPr/>
      </xdr:nvSpPr>
      <xdr:spPr>
        <a:xfrm>
          <a:off x="21272500" y="70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103421</xdr:rowOff>
    </xdr:from>
    <xdr:to>
      <xdr:col>116</xdr:col>
      <xdr:colOff>63500</xdr:colOff>
      <xdr:row>41</xdr:row>
      <xdr:rowOff>104739</xdr:rowOff>
    </xdr:to>
    <xdr:cxnSp macro="">
      <xdr:nvCxnSpPr>
        <xdr:cNvPr id="293" name="直線コネクタ 292">
          <a:extLst>
            <a:ext uri="{FF2B5EF4-FFF2-40B4-BE49-F238E27FC236}">
              <a16:creationId xmlns:a16="http://schemas.microsoft.com/office/drawing/2014/main" id="{71D7DC8C-C07D-458C-A898-4443FE6DF476}"/>
            </a:ext>
          </a:extLst>
        </xdr:cNvPr>
        <xdr:cNvCxnSpPr/>
      </xdr:nvCxnSpPr>
      <xdr:spPr>
        <a:xfrm flipV="1">
          <a:off x="21323300" y="7132871"/>
          <a:ext cx="8382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55038</xdr:rowOff>
    </xdr:from>
    <xdr:to>
      <xdr:col>107</xdr:col>
      <xdr:colOff>101600</xdr:colOff>
      <xdr:row>41</xdr:row>
      <xdr:rowOff>156638</xdr:rowOff>
    </xdr:to>
    <xdr:sp macro="" textlink="">
      <xdr:nvSpPr>
        <xdr:cNvPr id="294" name="楕円 293">
          <a:extLst>
            <a:ext uri="{FF2B5EF4-FFF2-40B4-BE49-F238E27FC236}">
              <a16:creationId xmlns:a16="http://schemas.microsoft.com/office/drawing/2014/main" id="{5014D04F-C40F-478C-9362-53B5AC60DD8B}"/>
            </a:ext>
          </a:extLst>
        </xdr:cNvPr>
        <xdr:cNvSpPr/>
      </xdr:nvSpPr>
      <xdr:spPr>
        <a:xfrm>
          <a:off x="20383500" y="708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104739</xdr:rowOff>
    </xdr:from>
    <xdr:to>
      <xdr:col>111</xdr:col>
      <xdr:colOff>177800</xdr:colOff>
      <xdr:row>41</xdr:row>
      <xdr:rowOff>105838</xdr:rowOff>
    </xdr:to>
    <xdr:cxnSp macro="">
      <xdr:nvCxnSpPr>
        <xdr:cNvPr id="295" name="直線コネクタ 294">
          <a:extLst>
            <a:ext uri="{FF2B5EF4-FFF2-40B4-BE49-F238E27FC236}">
              <a16:creationId xmlns:a16="http://schemas.microsoft.com/office/drawing/2014/main" id="{D652FA71-FF4F-4E6F-BE9B-FFFC5C082843}"/>
            </a:ext>
          </a:extLst>
        </xdr:cNvPr>
        <xdr:cNvCxnSpPr/>
      </xdr:nvCxnSpPr>
      <xdr:spPr>
        <a:xfrm flipV="1">
          <a:off x="20434300" y="7134189"/>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56597</xdr:rowOff>
    </xdr:from>
    <xdr:to>
      <xdr:col>102</xdr:col>
      <xdr:colOff>165100</xdr:colOff>
      <xdr:row>41</xdr:row>
      <xdr:rowOff>158197</xdr:rowOff>
    </xdr:to>
    <xdr:sp macro="" textlink="">
      <xdr:nvSpPr>
        <xdr:cNvPr id="296" name="楕円 295">
          <a:extLst>
            <a:ext uri="{FF2B5EF4-FFF2-40B4-BE49-F238E27FC236}">
              <a16:creationId xmlns:a16="http://schemas.microsoft.com/office/drawing/2014/main" id="{D1E54206-0B86-4351-A28A-5BFE466EF82D}"/>
            </a:ext>
          </a:extLst>
        </xdr:cNvPr>
        <xdr:cNvSpPr/>
      </xdr:nvSpPr>
      <xdr:spPr>
        <a:xfrm>
          <a:off x="19494500" y="70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105838</xdr:rowOff>
    </xdr:from>
    <xdr:to>
      <xdr:col>107</xdr:col>
      <xdr:colOff>50800</xdr:colOff>
      <xdr:row>41</xdr:row>
      <xdr:rowOff>107397</xdr:rowOff>
    </xdr:to>
    <xdr:cxnSp macro="">
      <xdr:nvCxnSpPr>
        <xdr:cNvPr id="297" name="直線コネクタ 296">
          <a:extLst>
            <a:ext uri="{FF2B5EF4-FFF2-40B4-BE49-F238E27FC236}">
              <a16:creationId xmlns:a16="http://schemas.microsoft.com/office/drawing/2014/main" id="{718A9D2A-959D-4F0E-8C85-46C0332996F0}"/>
            </a:ext>
          </a:extLst>
        </xdr:cNvPr>
        <xdr:cNvCxnSpPr/>
      </xdr:nvCxnSpPr>
      <xdr:spPr>
        <a:xfrm flipV="1">
          <a:off x="19545300" y="7135288"/>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68271</xdr:rowOff>
    </xdr:from>
    <xdr:to>
      <xdr:col>98</xdr:col>
      <xdr:colOff>38100</xdr:colOff>
      <xdr:row>41</xdr:row>
      <xdr:rowOff>169871</xdr:rowOff>
    </xdr:to>
    <xdr:sp macro="" textlink="">
      <xdr:nvSpPr>
        <xdr:cNvPr id="298" name="楕円 297">
          <a:extLst>
            <a:ext uri="{FF2B5EF4-FFF2-40B4-BE49-F238E27FC236}">
              <a16:creationId xmlns:a16="http://schemas.microsoft.com/office/drawing/2014/main" id="{49E8C858-0EF3-4BB1-8D6C-2EE2CB36194B}"/>
            </a:ext>
          </a:extLst>
        </xdr:cNvPr>
        <xdr:cNvSpPr/>
      </xdr:nvSpPr>
      <xdr:spPr>
        <a:xfrm>
          <a:off x="18605500" y="709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107397</xdr:rowOff>
    </xdr:from>
    <xdr:to>
      <xdr:col>102</xdr:col>
      <xdr:colOff>114300</xdr:colOff>
      <xdr:row>41</xdr:row>
      <xdr:rowOff>119071</xdr:rowOff>
    </xdr:to>
    <xdr:cxnSp macro="">
      <xdr:nvCxnSpPr>
        <xdr:cNvPr id="299" name="直線コネクタ 298">
          <a:extLst>
            <a:ext uri="{FF2B5EF4-FFF2-40B4-BE49-F238E27FC236}">
              <a16:creationId xmlns:a16="http://schemas.microsoft.com/office/drawing/2014/main" id="{19DBAC62-22C3-46F1-872B-15B15CF74465}"/>
            </a:ext>
          </a:extLst>
        </xdr:cNvPr>
        <xdr:cNvCxnSpPr/>
      </xdr:nvCxnSpPr>
      <xdr:spPr>
        <a:xfrm flipV="1">
          <a:off x="18656300" y="7136847"/>
          <a:ext cx="889000" cy="1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300" name="n_1aveValue【一般廃棄物処理施設】&#10;一人当たり有形固定資産（償却資産）額">
          <a:extLst>
            <a:ext uri="{FF2B5EF4-FFF2-40B4-BE49-F238E27FC236}">
              <a16:creationId xmlns:a16="http://schemas.microsoft.com/office/drawing/2014/main" id="{190888CF-DCE8-4A83-AB02-324D07E36CD2}"/>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91898</xdr:rowOff>
    </xdr:from>
    <xdr:ext cx="599010" cy="259045"/>
    <xdr:sp macro="" textlink="">
      <xdr:nvSpPr>
        <xdr:cNvPr id="301" name="n_2aveValue【一般廃棄物処理施設】&#10;一人当たり有形固定資産（償却資産）額">
          <a:extLst>
            <a:ext uri="{FF2B5EF4-FFF2-40B4-BE49-F238E27FC236}">
              <a16:creationId xmlns:a16="http://schemas.microsoft.com/office/drawing/2014/main" id="{806EE833-1096-478B-B519-0388BAC6FBAA}"/>
            </a:ext>
          </a:extLst>
        </xdr:cNvPr>
        <xdr:cNvSpPr txBox="1"/>
      </xdr:nvSpPr>
      <xdr:spPr>
        <a:xfrm>
          <a:off x="20134795" y="67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89040</xdr:rowOff>
    </xdr:from>
    <xdr:ext cx="599010" cy="259045"/>
    <xdr:sp macro="" textlink="">
      <xdr:nvSpPr>
        <xdr:cNvPr id="302" name="n_3aveValue【一般廃棄物処理施設】&#10;一人当たり有形固定資産（償却資産）額">
          <a:extLst>
            <a:ext uri="{FF2B5EF4-FFF2-40B4-BE49-F238E27FC236}">
              <a16:creationId xmlns:a16="http://schemas.microsoft.com/office/drawing/2014/main" id="{9E6B4D60-4B33-4BF5-9CFB-FD73B68A85DE}"/>
            </a:ext>
          </a:extLst>
        </xdr:cNvPr>
        <xdr:cNvSpPr txBox="1"/>
      </xdr:nvSpPr>
      <xdr:spPr>
        <a:xfrm>
          <a:off x="19245795" y="677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110253</xdr:rowOff>
    </xdr:from>
    <xdr:ext cx="599010" cy="259045"/>
    <xdr:sp macro="" textlink="">
      <xdr:nvSpPr>
        <xdr:cNvPr id="303" name="n_4aveValue【一般廃棄物処理施設】&#10;一人当たり有形固定資産（償却資産）額">
          <a:extLst>
            <a:ext uri="{FF2B5EF4-FFF2-40B4-BE49-F238E27FC236}">
              <a16:creationId xmlns:a16="http://schemas.microsoft.com/office/drawing/2014/main" id="{66E3526F-17CD-472C-AA65-31D4E43921EE}"/>
            </a:ext>
          </a:extLst>
        </xdr:cNvPr>
        <xdr:cNvSpPr txBox="1"/>
      </xdr:nvSpPr>
      <xdr:spPr>
        <a:xfrm>
          <a:off x="18356795" y="67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146666</xdr:rowOff>
    </xdr:from>
    <xdr:ext cx="534377" cy="259045"/>
    <xdr:sp macro="" textlink="">
      <xdr:nvSpPr>
        <xdr:cNvPr id="304" name="n_1mainValue【一般廃棄物処理施設】&#10;一人当たり有形固定資産（償却資産）額">
          <a:extLst>
            <a:ext uri="{FF2B5EF4-FFF2-40B4-BE49-F238E27FC236}">
              <a16:creationId xmlns:a16="http://schemas.microsoft.com/office/drawing/2014/main" id="{49F6AB69-5BB8-4433-B5DF-3145B89048BF}"/>
            </a:ext>
          </a:extLst>
        </xdr:cNvPr>
        <xdr:cNvSpPr txBox="1"/>
      </xdr:nvSpPr>
      <xdr:spPr>
        <a:xfrm>
          <a:off x="21043411" y="717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147765</xdr:rowOff>
    </xdr:from>
    <xdr:ext cx="534377" cy="259045"/>
    <xdr:sp macro="" textlink="">
      <xdr:nvSpPr>
        <xdr:cNvPr id="305" name="n_2mainValue【一般廃棄物処理施設】&#10;一人当たり有形固定資産（償却資産）額">
          <a:extLst>
            <a:ext uri="{FF2B5EF4-FFF2-40B4-BE49-F238E27FC236}">
              <a16:creationId xmlns:a16="http://schemas.microsoft.com/office/drawing/2014/main" id="{05C4033B-C554-40AB-ADF6-5593EF167113}"/>
            </a:ext>
          </a:extLst>
        </xdr:cNvPr>
        <xdr:cNvSpPr txBox="1"/>
      </xdr:nvSpPr>
      <xdr:spPr>
        <a:xfrm>
          <a:off x="20167111" y="717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149324</xdr:rowOff>
    </xdr:from>
    <xdr:ext cx="534377" cy="259045"/>
    <xdr:sp macro="" textlink="">
      <xdr:nvSpPr>
        <xdr:cNvPr id="306" name="n_3mainValue【一般廃棄物処理施設】&#10;一人当たり有形固定資産（償却資産）額">
          <a:extLst>
            <a:ext uri="{FF2B5EF4-FFF2-40B4-BE49-F238E27FC236}">
              <a16:creationId xmlns:a16="http://schemas.microsoft.com/office/drawing/2014/main" id="{AAF4C84B-9CB6-472B-8161-619A98BCF02A}"/>
            </a:ext>
          </a:extLst>
        </xdr:cNvPr>
        <xdr:cNvSpPr txBox="1"/>
      </xdr:nvSpPr>
      <xdr:spPr>
        <a:xfrm>
          <a:off x="19278111" y="71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160998</xdr:rowOff>
    </xdr:from>
    <xdr:ext cx="534377" cy="259045"/>
    <xdr:sp macro="" textlink="">
      <xdr:nvSpPr>
        <xdr:cNvPr id="307" name="n_4mainValue【一般廃棄物処理施設】&#10;一人当たり有形固定資産（償却資産）額">
          <a:extLst>
            <a:ext uri="{FF2B5EF4-FFF2-40B4-BE49-F238E27FC236}">
              <a16:creationId xmlns:a16="http://schemas.microsoft.com/office/drawing/2014/main" id="{40EE405F-BA5B-4DA6-98DA-DD8F70485322}"/>
            </a:ext>
          </a:extLst>
        </xdr:cNvPr>
        <xdr:cNvSpPr txBox="1"/>
      </xdr:nvSpPr>
      <xdr:spPr>
        <a:xfrm>
          <a:off x="18389111" y="7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a:extLst>
            <a:ext uri="{FF2B5EF4-FFF2-40B4-BE49-F238E27FC236}">
              <a16:creationId xmlns:a16="http://schemas.microsoft.com/office/drawing/2014/main" id="{646850B4-277F-40EA-A7D8-C13D556C5D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a:extLst>
            <a:ext uri="{FF2B5EF4-FFF2-40B4-BE49-F238E27FC236}">
              <a16:creationId xmlns:a16="http://schemas.microsoft.com/office/drawing/2014/main" id="{EE6DF60D-B4F5-4D24-B79F-08B44F48B34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a:extLst>
            <a:ext uri="{FF2B5EF4-FFF2-40B4-BE49-F238E27FC236}">
              <a16:creationId xmlns:a16="http://schemas.microsoft.com/office/drawing/2014/main" id="{4FAC1DB8-D554-4B6C-B72B-8DD164619F7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a:extLst>
            <a:ext uri="{FF2B5EF4-FFF2-40B4-BE49-F238E27FC236}">
              <a16:creationId xmlns:a16="http://schemas.microsoft.com/office/drawing/2014/main" id="{3E5A09A8-298F-46E0-93D8-6E5EB9FEFEE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a:extLst>
            <a:ext uri="{FF2B5EF4-FFF2-40B4-BE49-F238E27FC236}">
              <a16:creationId xmlns:a16="http://schemas.microsoft.com/office/drawing/2014/main" id="{45D8FA07-D66C-415B-AC45-1A4F324C50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a:extLst>
            <a:ext uri="{FF2B5EF4-FFF2-40B4-BE49-F238E27FC236}">
              <a16:creationId xmlns:a16="http://schemas.microsoft.com/office/drawing/2014/main" id="{189B08FB-1E58-4D09-A4F6-348873848F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a:extLst>
            <a:ext uri="{FF2B5EF4-FFF2-40B4-BE49-F238E27FC236}">
              <a16:creationId xmlns:a16="http://schemas.microsoft.com/office/drawing/2014/main" id="{4BE2681A-48A8-40ED-9B36-B0896A222C6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a:extLst>
            <a:ext uri="{FF2B5EF4-FFF2-40B4-BE49-F238E27FC236}">
              <a16:creationId xmlns:a16="http://schemas.microsoft.com/office/drawing/2014/main" id="{CDE77979-C790-4C1D-B582-1CCEEBEF3D4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a:extLst>
            <a:ext uri="{FF2B5EF4-FFF2-40B4-BE49-F238E27FC236}">
              <a16:creationId xmlns:a16="http://schemas.microsoft.com/office/drawing/2014/main" id="{4BAB3DBC-06A2-44E0-A94F-FEAC2F89574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a:extLst>
            <a:ext uri="{FF2B5EF4-FFF2-40B4-BE49-F238E27FC236}">
              <a16:creationId xmlns:a16="http://schemas.microsoft.com/office/drawing/2014/main" id="{93D13D65-F380-42A2-BF57-83098F1F3F7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a:extLst>
            <a:ext uri="{FF2B5EF4-FFF2-40B4-BE49-F238E27FC236}">
              <a16:creationId xmlns:a16="http://schemas.microsoft.com/office/drawing/2014/main" id="{BA0DBE28-08E6-4077-BF81-1DE2EA1936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9" name="直線コネクタ 318">
          <a:extLst>
            <a:ext uri="{FF2B5EF4-FFF2-40B4-BE49-F238E27FC236}">
              <a16:creationId xmlns:a16="http://schemas.microsoft.com/office/drawing/2014/main" id="{810CB86A-2D76-45E2-AAF5-61A2743D0EC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0" name="テキスト ボックス 319">
          <a:extLst>
            <a:ext uri="{FF2B5EF4-FFF2-40B4-BE49-F238E27FC236}">
              <a16:creationId xmlns:a16="http://schemas.microsoft.com/office/drawing/2014/main" id="{43E2980A-0E77-4A2F-960B-2B9B6C8E936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1" name="直線コネクタ 320">
          <a:extLst>
            <a:ext uri="{FF2B5EF4-FFF2-40B4-BE49-F238E27FC236}">
              <a16:creationId xmlns:a16="http://schemas.microsoft.com/office/drawing/2014/main" id="{A8496384-18AD-4915-88DE-D5C22FE56A8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2" name="テキスト ボックス 321">
          <a:extLst>
            <a:ext uri="{FF2B5EF4-FFF2-40B4-BE49-F238E27FC236}">
              <a16:creationId xmlns:a16="http://schemas.microsoft.com/office/drawing/2014/main" id="{22DF129B-A149-4D19-9023-04149EAEA1C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3" name="直線コネクタ 322">
          <a:extLst>
            <a:ext uri="{FF2B5EF4-FFF2-40B4-BE49-F238E27FC236}">
              <a16:creationId xmlns:a16="http://schemas.microsoft.com/office/drawing/2014/main" id="{66ACBE1F-D583-4BC7-87CF-072AA64E4A5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4" name="テキスト ボックス 323">
          <a:extLst>
            <a:ext uri="{FF2B5EF4-FFF2-40B4-BE49-F238E27FC236}">
              <a16:creationId xmlns:a16="http://schemas.microsoft.com/office/drawing/2014/main" id="{8E51AFA2-D8CB-40DD-B417-84CC285BD9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5" name="直線コネクタ 324">
          <a:extLst>
            <a:ext uri="{FF2B5EF4-FFF2-40B4-BE49-F238E27FC236}">
              <a16:creationId xmlns:a16="http://schemas.microsoft.com/office/drawing/2014/main" id="{6EDDE15B-1C32-4C96-9A63-532EC42E0BA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6" name="テキスト ボックス 325">
          <a:extLst>
            <a:ext uri="{FF2B5EF4-FFF2-40B4-BE49-F238E27FC236}">
              <a16:creationId xmlns:a16="http://schemas.microsoft.com/office/drawing/2014/main" id="{0B80299D-F550-4FD1-ABE9-42E8CB929D4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7" name="直線コネクタ 326">
          <a:extLst>
            <a:ext uri="{FF2B5EF4-FFF2-40B4-BE49-F238E27FC236}">
              <a16:creationId xmlns:a16="http://schemas.microsoft.com/office/drawing/2014/main" id="{1817E1D8-F265-4791-AD4A-E7D140BC8B8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8" name="テキスト ボックス 327">
          <a:extLst>
            <a:ext uri="{FF2B5EF4-FFF2-40B4-BE49-F238E27FC236}">
              <a16:creationId xmlns:a16="http://schemas.microsoft.com/office/drawing/2014/main" id="{282E96C9-792C-4EC7-A39B-6420ED09455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9" name="直線コネクタ 328">
          <a:extLst>
            <a:ext uri="{FF2B5EF4-FFF2-40B4-BE49-F238E27FC236}">
              <a16:creationId xmlns:a16="http://schemas.microsoft.com/office/drawing/2014/main" id="{1B69247A-C3CA-45EC-BB64-DB2160C7CFD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0" name="テキスト ボックス 329">
          <a:extLst>
            <a:ext uri="{FF2B5EF4-FFF2-40B4-BE49-F238E27FC236}">
              <a16:creationId xmlns:a16="http://schemas.microsoft.com/office/drawing/2014/main" id="{EFBAC92F-B01B-4805-A6F7-46B98EB2FCC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1" name="【保健センター・保健所】&#10;有形固定資産減価償却率グラフ枠">
          <a:extLst>
            <a:ext uri="{FF2B5EF4-FFF2-40B4-BE49-F238E27FC236}">
              <a16:creationId xmlns:a16="http://schemas.microsoft.com/office/drawing/2014/main" id="{E8EAA111-1DB2-4090-B902-D548B5419A3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332" name="直線コネクタ 331">
          <a:extLst>
            <a:ext uri="{FF2B5EF4-FFF2-40B4-BE49-F238E27FC236}">
              <a16:creationId xmlns:a16="http://schemas.microsoft.com/office/drawing/2014/main" id="{15A6641C-AB94-40AD-BB76-9BF23EAB3A71}"/>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3" name="【保健センター・保健所】&#10;有形固定資産減価償却率最小値テキスト">
          <a:extLst>
            <a:ext uri="{FF2B5EF4-FFF2-40B4-BE49-F238E27FC236}">
              <a16:creationId xmlns:a16="http://schemas.microsoft.com/office/drawing/2014/main" id="{C228ED19-6E19-4FC8-AF00-6D7BA171A8ED}"/>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4" name="直線コネクタ 333">
          <a:extLst>
            <a:ext uri="{FF2B5EF4-FFF2-40B4-BE49-F238E27FC236}">
              <a16:creationId xmlns:a16="http://schemas.microsoft.com/office/drawing/2014/main" id="{13A7DA97-D77A-4BF3-AE20-FD24B1CD55FE}"/>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335" name="【保健センター・保健所】&#10;有形固定資産減価償却率最大値テキスト">
          <a:extLst>
            <a:ext uri="{FF2B5EF4-FFF2-40B4-BE49-F238E27FC236}">
              <a16:creationId xmlns:a16="http://schemas.microsoft.com/office/drawing/2014/main" id="{48CEF720-4D7F-4D95-AC39-C3D669FB1A37}"/>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336" name="直線コネクタ 335">
          <a:extLst>
            <a:ext uri="{FF2B5EF4-FFF2-40B4-BE49-F238E27FC236}">
              <a16:creationId xmlns:a16="http://schemas.microsoft.com/office/drawing/2014/main" id="{29DA469C-9731-49C5-B462-497C274CBB85}"/>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337" name="【保健センター・保健所】&#10;有形固定資産減価償却率平均値テキスト">
          <a:extLst>
            <a:ext uri="{FF2B5EF4-FFF2-40B4-BE49-F238E27FC236}">
              <a16:creationId xmlns:a16="http://schemas.microsoft.com/office/drawing/2014/main" id="{1382BBB2-EB3D-478D-AC28-E61A26FD8B6A}"/>
            </a:ext>
          </a:extLst>
        </xdr:cNvPr>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338" name="フローチャート: 判断 337">
          <a:extLst>
            <a:ext uri="{FF2B5EF4-FFF2-40B4-BE49-F238E27FC236}">
              <a16:creationId xmlns:a16="http://schemas.microsoft.com/office/drawing/2014/main" id="{E7069EB0-D02A-4765-B5C7-66904716C400}"/>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339" name="フローチャート: 判断 338">
          <a:extLst>
            <a:ext uri="{FF2B5EF4-FFF2-40B4-BE49-F238E27FC236}">
              <a16:creationId xmlns:a16="http://schemas.microsoft.com/office/drawing/2014/main" id="{98959497-36E8-4D67-B718-1E2CEE8C6631}"/>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340" name="フローチャート: 判断 339">
          <a:extLst>
            <a:ext uri="{FF2B5EF4-FFF2-40B4-BE49-F238E27FC236}">
              <a16:creationId xmlns:a16="http://schemas.microsoft.com/office/drawing/2014/main" id="{CB72975B-C022-4F1F-93C9-7336FA7A14E3}"/>
            </a:ext>
          </a:extLst>
        </xdr:cNvPr>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101600</xdr:rowOff>
    </xdr:from>
    <xdr:to>
      <xdr:col>72</xdr:col>
      <xdr:colOff>38100</xdr:colOff>
      <xdr:row>59</xdr:row>
      <xdr:rowOff>31750</xdr:rowOff>
    </xdr:to>
    <xdr:sp macro="" textlink="">
      <xdr:nvSpPr>
        <xdr:cNvPr id="341" name="フローチャート: 判断 340">
          <a:extLst>
            <a:ext uri="{FF2B5EF4-FFF2-40B4-BE49-F238E27FC236}">
              <a16:creationId xmlns:a16="http://schemas.microsoft.com/office/drawing/2014/main" id="{C0433485-3A8D-4482-BAFF-7CC6EC570C00}"/>
            </a:ext>
          </a:extLst>
        </xdr:cNvPr>
        <xdr:cNvSpPr/>
      </xdr:nvSpPr>
      <xdr:spPr>
        <a:xfrm>
          <a:off x="13652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342" name="フローチャート: 判断 341">
          <a:extLst>
            <a:ext uri="{FF2B5EF4-FFF2-40B4-BE49-F238E27FC236}">
              <a16:creationId xmlns:a16="http://schemas.microsoft.com/office/drawing/2014/main" id="{71C1CC4B-6914-41E3-B6E8-E8C787830FB2}"/>
            </a:ext>
          </a:extLst>
        </xdr:cNvPr>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5E7400E7-DE19-4679-BBEB-D84F53792C1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C7354BD8-688A-4073-A67E-13414F99C7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42F3A88E-F97E-483D-A041-27D9FC25F48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6B56F0B1-4F84-4429-8A5B-33D7D1743CA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6EB0B9D3-4336-4452-8C35-0CF5898E57A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348" name="楕円 347">
          <a:extLst>
            <a:ext uri="{FF2B5EF4-FFF2-40B4-BE49-F238E27FC236}">
              <a16:creationId xmlns:a16="http://schemas.microsoft.com/office/drawing/2014/main" id="{D5019FAF-F9FD-4F56-A083-2760764FC623}"/>
            </a:ext>
          </a:extLst>
        </xdr:cNvPr>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349" name="【保健センター・保健所】&#10;有形固定資産減価償却率該当値テキスト">
          <a:extLst>
            <a:ext uri="{FF2B5EF4-FFF2-40B4-BE49-F238E27FC236}">
              <a16:creationId xmlns:a16="http://schemas.microsoft.com/office/drawing/2014/main" id="{DFA8BC4E-603E-40E2-A020-AB8C50C8C046}"/>
            </a:ext>
          </a:extLst>
        </xdr:cNvPr>
        <xdr:cNvSpPr txBox="1"/>
      </xdr:nvSpPr>
      <xdr:spPr>
        <a:xfrm>
          <a:off x="16357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82550</xdr:rowOff>
    </xdr:from>
    <xdr:to>
      <xdr:col>81</xdr:col>
      <xdr:colOff>101600</xdr:colOff>
      <xdr:row>58</xdr:row>
      <xdr:rowOff>12700</xdr:rowOff>
    </xdr:to>
    <xdr:sp macro="" textlink="">
      <xdr:nvSpPr>
        <xdr:cNvPr id="350" name="楕円 349">
          <a:extLst>
            <a:ext uri="{FF2B5EF4-FFF2-40B4-BE49-F238E27FC236}">
              <a16:creationId xmlns:a16="http://schemas.microsoft.com/office/drawing/2014/main" id="{6B497111-C52D-4F60-9696-90DA933EC467}"/>
            </a:ext>
          </a:extLst>
        </xdr:cNvPr>
        <xdr:cNvSpPr/>
      </xdr:nvSpPr>
      <xdr:spPr>
        <a:xfrm>
          <a:off x="15430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133350</xdr:rowOff>
    </xdr:from>
    <xdr:to>
      <xdr:col>85</xdr:col>
      <xdr:colOff>127000</xdr:colOff>
      <xdr:row>58</xdr:row>
      <xdr:rowOff>0</xdr:rowOff>
    </xdr:to>
    <xdr:cxnSp macro="">
      <xdr:nvCxnSpPr>
        <xdr:cNvPr id="351" name="直線コネクタ 350">
          <a:extLst>
            <a:ext uri="{FF2B5EF4-FFF2-40B4-BE49-F238E27FC236}">
              <a16:creationId xmlns:a16="http://schemas.microsoft.com/office/drawing/2014/main" id="{98409B5A-3CE1-4AA5-BA07-1A5DFB73F1DE}"/>
            </a:ext>
          </a:extLst>
        </xdr:cNvPr>
        <xdr:cNvCxnSpPr/>
      </xdr:nvCxnSpPr>
      <xdr:spPr>
        <a:xfrm>
          <a:off x="15481300" y="9906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44450</xdr:rowOff>
    </xdr:from>
    <xdr:to>
      <xdr:col>76</xdr:col>
      <xdr:colOff>165100</xdr:colOff>
      <xdr:row>57</xdr:row>
      <xdr:rowOff>146050</xdr:rowOff>
    </xdr:to>
    <xdr:sp macro="" textlink="">
      <xdr:nvSpPr>
        <xdr:cNvPr id="352" name="楕円 351">
          <a:extLst>
            <a:ext uri="{FF2B5EF4-FFF2-40B4-BE49-F238E27FC236}">
              <a16:creationId xmlns:a16="http://schemas.microsoft.com/office/drawing/2014/main" id="{933FD44C-FA7B-477F-9F38-BB2281688068}"/>
            </a:ext>
          </a:extLst>
        </xdr:cNvPr>
        <xdr:cNvSpPr/>
      </xdr:nvSpPr>
      <xdr:spPr>
        <a:xfrm>
          <a:off x="14541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95250</xdr:rowOff>
    </xdr:from>
    <xdr:to>
      <xdr:col>81</xdr:col>
      <xdr:colOff>50800</xdr:colOff>
      <xdr:row>57</xdr:row>
      <xdr:rowOff>133350</xdr:rowOff>
    </xdr:to>
    <xdr:cxnSp macro="">
      <xdr:nvCxnSpPr>
        <xdr:cNvPr id="353" name="直線コネクタ 352">
          <a:extLst>
            <a:ext uri="{FF2B5EF4-FFF2-40B4-BE49-F238E27FC236}">
              <a16:creationId xmlns:a16="http://schemas.microsoft.com/office/drawing/2014/main" id="{00930A59-A1B0-4380-A57C-133900251C52}"/>
            </a:ext>
          </a:extLst>
        </xdr:cNvPr>
        <xdr:cNvCxnSpPr/>
      </xdr:nvCxnSpPr>
      <xdr:spPr>
        <a:xfrm>
          <a:off x="14592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354" name="楕円 353">
          <a:extLst>
            <a:ext uri="{FF2B5EF4-FFF2-40B4-BE49-F238E27FC236}">
              <a16:creationId xmlns:a16="http://schemas.microsoft.com/office/drawing/2014/main" id="{6C3E4916-0AE9-477A-9F4A-7A8AAC27D571}"/>
            </a:ext>
          </a:extLst>
        </xdr:cNvPr>
        <xdr:cNvSpPr/>
      </xdr:nvSpPr>
      <xdr:spPr>
        <a:xfrm>
          <a:off x="1365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57</xdr:row>
      <xdr:rowOff>95250</xdr:rowOff>
    </xdr:to>
    <xdr:cxnSp macro="">
      <xdr:nvCxnSpPr>
        <xdr:cNvPr id="355" name="直線コネクタ 354">
          <a:extLst>
            <a:ext uri="{FF2B5EF4-FFF2-40B4-BE49-F238E27FC236}">
              <a16:creationId xmlns:a16="http://schemas.microsoft.com/office/drawing/2014/main" id="{A4021210-2CB7-4C7F-A767-2F9FA29F328C}"/>
            </a:ext>
          </a:extLst>
        </xdr:cNvPr>
        <xdr:cNvCxnSpPr/>
      </xdr:nvCxnSpPr>
      <xdr:spPr>
        <a:xfrm>
          <a:off x="13703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139700</xdr:rowOff>
    </xdr:from>
    <xdr:to>
      <xdr:col>67</xdr:col>
      <xdr:colOff>101600</xdr:colOff>
      <xdr:row>57</xdr:row>
      <xdr:rowOff>69850</xdr:rowOff>
    </xdr:to>
    <xdr:sp macro="" textlink="">
      <xdr:nvSpPr>
        <xdr:cNvPr id="356" name="楕円 355">
          <a:extLst>
            <a:ext uri="{FF2B5EF4-FFF2-40B4-BE49-F238E27FC236}">
              <a16:creationId xmlns:a16="http://schemas.microsoft.com/office/drawing/2014/main" id="{80EA6C1F-E99A-47F8-9313-DFD2F549BF5B}"/>
            </a:ext>
          </a:extLst>
        </xdr:cNvPr>
        <xdr:cNvSpPr/>
      </xdr:nvSpPr>
      <xdr:spPr>
        <a:xfrm>
          <a:off x="12763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19050</xdr:rowOff>
    </xdr:from>
    <xdr:to>
      <xdr:col>71</xdr:col>
      <xdr:colOff>177800</xdr:colOff>
      <xdr:row>57</xdr:row>
      <xdr:rowOff>57150</xdr:rowOff>
    </xdr:to>
    <xdr:cxnSp macro="">
      <xdr:nvCxnSpPr>
        <xdr:cNvPr id="357" name="直線コネクタ 356">
          <a:extLst>
            <a:ext uri="{FF2B5EF4-FFF2-40B4-BE49-F238E27FC236}">
              <a16:creationId xmlns:a16="http://schemas.microsoft.com/office/drawing/2014/main" id="{F19F06CE-C1F9-4934-BB57-A49FDBAC7C1B}"/>
            </a:ext>
          </a:extLst>
        </xdr:cNvPr>
        <xdr:cNvCxnSpPr/>
      </xdr:nvCxnSpPr>
      <xdr:spPr>
        <a:xfrm>
          <a:off x="128143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358" name="n_1aveValue【保健センター・保健所】&#10;有形固定資産減価償却率">
          <a:extLst>
            <a:ext uri="{FF2B5EF4-FFF2-40B4-BE49-F238E27FC236}">
              <a16:creationId xmlns:a16="http://schemas.microsoft.com/office/drawing/2014/main" id="{74403DC2-93A1-4B2B-A796-A5D12CF9743C}"/>
            </a:ext>
          </a:extLst>
        </xdr:cNvPr>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41927</xdr:rowOff>
    </xdr:from>
    <xdr:ext cx="405111" cy="259045"/>
    <xdr:sp macro="" textlink="">
      <xdr:nvSpPr>
        <xdr:cNvPr id="359" name="n_2aveValue【保健センター・保健所】&#10;有形固定資産減価償却率">
          <a:extLst>
            <a:ext uri="{FF2B5EF4-FFF2-40B4-BE49-F238E27FC236}">
              <a16:creationId xmlns:a16="http://schemas.microsoft.com/office/drawing/2014/main" id="{199AC087-1727-4C05-A234-C4E0BE675D84}"/>
            </a:ext>
          </a:extLst>
        </xdr:cNvPr>
        <xdr:cNvSpPr txBox="1"/>
      </xdr:nvSpPr>
      <xdr:spPr>
        <a:xfrm>
          <a:off x="14389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22877</xdr:rowOff>
    </xdr:from>
    <xdr:ext cx="405111" cy="259045"/>
    <xdr:sp macro="" textlink="">
      <xdr:nvSpPr>
        <xdr:cNvPr id="360" name="n_3aveValue【保健センター・保健所】&#10;有形固定資産減価償却率">
          <a:extLst>
            <a:ext uri="{FF2B5EF4-FFF2-40B4-BE49-F238E27FC236}">
              <a16:creationId xmlns:a16="http://schemas.microsoft.com/office/drawing/2014/main" id="{F7AA0937-E590-4BDF-B08C-6F96A9062091}"/>
            </a:ext>
          </a:extLst>
        </xdr:cNvPr>
        <xdr:cNvSpPr txBox="1"/>
      </xdr:nvSpPr>
      <xdr:spPr>
        <a:xfrm>
          <a:off x="13500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135272</xdr:rowOff>
    </xdr:from>
    <xdr:ext cx="405111" cy="259045"/>
    <xdr:sp macro="" textlink="">
      <xdr:nvSpPr>
        <xdr:cNvPr id="361" name="n_4aveValue【保健センター・保健所】&#10;有形固定資産減価償却率">
          <a:extLst>
            <a:ext uri="{FF2B5EF4-FFF2-40B4-BE49-F238E27FC236}">
              <a16:creationId xmlns:a16="http://schemas.microsoft.com/office/drawing/2014/main" id="{E00678E2-2D51-4905-8172-63E4638E58A4}"/>
            </a:ext>
          </a:extLst>
        </xdr:cNvPr>
        <xdr:cNvSpPr txBox="1"/>
      </xdr:nvSpPr>
      <xdr:spPr>
        <a:xfrm>
          <a:off x="12611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29227</xdr:rowOff>
    </xdr:from>
    <xdr:ext cx="405111" cy="259045"/>
    <xdr:sp macro="" textlink="">
      <xdr:nvSpPr>
        <xdr:cNvPr id="362" name="n_1mainValue【保健センター・保健所】&#10;有形固定資産減価償却率">
          <a:extLst>
            <a:ext uri="{FF2B5EF4-FFF2-40B4-BE49-F238E27FC236}">
              <a16:creationId xmlns:a16="http://schemas.microsoft.com/office/drawing/2014/main" id="{BE18F63A-0874-4B55-863C-98AEE8C9DFA9}"/>
            </a:ext>
          </a:extLst>
        </xdr:cNvPr>
        <xdr:cNvSpPr txBox="1"/>
      </xdr:nvSpPr>
      <xdr:spPr>
        <a:xfrm>
          <a:off x="152660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162577</xdr:rowOff>
    </xdr:from>
    <xdr:ext cx="405111" cy="259045"/>
    <xdr:sp macro="" textlink="">
      <xdr:nvSpPr>
        <xdr:cNvPr id="363" name="n_2mainValue【保健センター・保健所】&#10;有形固定資産減価償却率">
          <a:extLst>
            <a:ext uri="{FF2B5EF4-FFF2-40B4-BE49-F238E27FC236}">
              <a16:creationId xmlns:a16="http://schemas.microsoft.com/office/drawing/2014/main" id="{8FCA181E-B4CD-4D74-B36C-463B0427C01F}"/>
            </a:ext>
          </a:extLst>
        </xdr:cNvPr>
        <xdr:cNvSpPr txBox="1"/>
      </xdr:nvSpPr>
      <xdr:spPr>
        <a:xfrm>
          <a:off x="14389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124477</xdr:rowOff>
    </xdr:from>
    <xdr:ext cx="405111" cy="259045"/>
    <xdr:sp macro="" textlink="">
      <xdr:nvSpPr>
        <xdr:cNvPr id="364" name="n_3mainValue【保健センター・保健所】&#10;有形固定資産減価償却率">
          <a:extLst>
            <a:ext uri="{FF2B5EF4-FFF2-40B4-BE49-F238E27FC236}">
              <a16:creationId xmlns:a16="http://schemas.microsoft.com/office/drawing/2014/main" id="{2C13139B-7D90-4D3D-8000-E1F42F075715}"/>
            </a:ext>
          </a:extLst>
        </xdr:cNvPr>
        <xdr:cNvSpPr txBox="1"/>
      </xdr:nvSpPr>
      <xdr:spPr>
        <a:xfrm>
          <a:off x="13500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86377</xdr:rowOff>
    </xdr:from>
    <xdr:ext cx="405111" cy="259045"/>
    <xdr:sp macro="" textlink="">
      <xdr:nvSpPr>
        <xdr:cNvPr id="365" name="n_4mainValue【保健センター・保健所】&#10;有形固定資産減価償却率">
          <a:extLst>
            <a:ext uri="{FF2B5EF4-FFF2-40B4-BE49-F238E27FC236}">
              <a16:creationId xmlns:a16="http://schemas.microsoft.com/office/drawing/2014/main" id="{B022C6C2-5AFE-4CE5-8337-361A49C61E87}"/>
            </a:ext>
          </a:extLst>
        </xdr:cNvPr>
        <xdr:cNvSpPr txBox="1"/>
      </xdr:nvSpPr>
      <xdr:spPr>
        <a:xfrm>
          <a:off x="12611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a:extLst>
            <a:ext uri="{FF2B5EF4-FFF2-40B4-BE49-F238E27FC236}">
              <a16:creationId xmlns:a16="http://schemas.microsoft.com/office/drawing/2014/main" id="{4FE6F5F4-7D42-424A-B89A-3F654EF0E7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a:extLst>
            <a:ext uri="{FF2B5EF4-FFF2-40B4-BE49-F238E27FC236}">
              <a16:creationId xmlns:a16="http://schemas.microsoft.com/office/drawing/2014/main" id="{FADAC36C-B365-4CE2-A19F-91855CC4FA7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a:extLst>
            <a:ext uri="{FF2B5EF4-FFF2-40B4-BE49-F238E27FC236}">
              <a16:creationId xmlns:a16="http://schemas.microsoft.com/office/drawing/2014/main" id="{2A12DEBC-EC63-4986-BF77-A257762CC3F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a:extLst>
            <a:ext uri="{FF2B5EF4-FFF2-40B4-BE49-F238E27FC236}">
              <a16:creationId xmlns:a16="http://schemas.microsoft.com/office/drawing/2014/main" id="{A30C7014-EEAB-4727-B09D-01355EA79E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a:extLst>
            <a:ext uri="{FF2B5EF4-FFF2-40B4-BE49-F238E27FC236}">
              <a16:creationId xmlns:a16="http://schemas.microsoft.com/office/drawing/2014/main" id="{4C789400-E348-42C1-8761-9195E83402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a:extLst>
            <a:ext uri="{FF2B5EF4-FFF2-40B4-BE49-F238E27FC236}">
              <a16:creationId xmlns:a16="http://schemas.microsoft.com/office/drawing/2014/main" id="{4540D915-7E34-4587-BA87-2DBA61A7B8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a:extLst>
            <a:ext uri="{FF2B5EF4-FFF2-40B4-BE49-F238E27FC236}">
              <a16:creationId xmlns:a16="http://schemas.microsoft.com/office/drawing/2014/main" id="{57DDCF5E-CAE4-4A43-8DEF-9DD34A06BA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a:extLst>
            <a:ext uri="{FF2B5EF4-FFF2-40B4-BE49-F238E27FC236}">
              <a16:creationId xmlns:a16="http://schemas.microsoft.com/office/drawing/2014/main" id="{38C11E9E-455B-4B20-83A3-C1C51D8AA0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a:extLst>
            <a:ext uri="{FF2B5EF4-FFF2-40B4-BE49-F238E27FC236}">
              <a16:creationId xmlns:a16="http://schemas.microsoft.com/office/drawing/2014/main" id="{0C2E377F-A3B2-4044-A93C-E4B475D93D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a:extLst>
            <a:ext uri="{FF2B5EF4-FFF2-40B4-BE49-F238E27FC236}">
              <a16:creationId xmlns:a16="http://schemas.microsoft.com/office/drawing/2014/main" id="{5411D673-63DF-4084-8081-B328D05C55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6" name="直線コネクタ 375">
          <a:extLst>
            <a:ext uri="{FF2B5EF4-FFF2-40B4-BE49-F238E27FC236}">
              <a16:creationId xmlns:a16="http://schemas.microsoft.com/office/drawing/2014/main" id="{0ED03833-BA14-402A-A774-78489423FA6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7" name="テキスト ボックス 376">
          <a:extLst>
            <a:ext uri="{FF2B5EF4-FFF2-40B4-BE49-F238E27FC236}">
              <a16:creationId xmlns:a16="http://schemas.microsoft.com/office/drawing/2014/main" id="{92E13CEA-BC09-4002-991B-2FB748C5DBD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8" name="直線コネクタ 377">
          <a:extLst>
            <a:ext uri="{FF2B5EF4-FFF2-40B4-BE49-F238E27FC236}">
              <a16:creationId xmlns:a16="http://schemas.microsoft.com/office/drawing/2014/main" id="{D9887AF2-ED65-47E9-94D9-DADDDD048AF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9" name="テキスト ボックス 378">
          <a:extLst>
            <a:ext uri="{FF2B5EF4-FFF2-40B4-BE49-F238E27FC236}">
              <a16:creationId xmlns:a16="http://schemas.microsoft.com/office/drawing/2014/main" id="{DC9FEE88-7BB8-4792-920D-923FF97E40A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0" name="直線コネクタ 379">
          <a:extLst>
            <a:ext uri="{FF2B5EF4-FFF2-40B4-BE49-F238E27FC236}">
              <a16:creationId xmlns:a16="http://schemas.microsoft.com/office/drawing/2014/main" id="{761EE381-0630-4AE0-80BC-17A3DEC0858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1" name="テキスト ボックス 380">
          <a:extLst>
            <a:ext uri="{FF2B5EF4-FFF2-40B4-BE49-F238E27FC236}">
              <a16:creationId xmlns:a16="http://schemas.microsoft.com/office/drawing/2014/main" id="{552ACE5A-CD76-4C76-BC89-E252ABFEF8D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2" name="直線コネクタ 381">
          <a:extLst>
            <a:ext uri="{FF2B5EF4-FFF2-40B4-BE49-F238E27FC236}">
              <a16:creationId xmlns:a16="http://schemas.microsoft.com/office/drawing/2014/main" id="{E53ED692-6FCE-49F7-A917-45E78C9D5A4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3" name="テキスト ボックス 382">
          <a:extLst>
            <a:ext uri="{FF2B5EF4-FFF2-40B4-BE49-F238E27FC236}">
              <a16:creationId xmlns:a16="http://schemas.microsoft.com/office/drawing/2014/main" id="{C8D2EC75-799C-46E4-B5D2-96C40303EB3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D21FE42F-2E0A-4E1F-928A-347DEA45C7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5A5C2487-6F7A-457A-BE13-D23048EFB5D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保健センター・保健所】&#10;一人当たり面積グラフ枠">
          <a:extLst>
            <a:ext uri="{FF2B5EF4-FFF2-40B4-BE49-F238E27FC236}">
              <a16:creationId xmlns:a16="http://schemas.microsoft.com/office/drawing/2014/main" id="{07030EB7-32CC-4429-BB94-98D3293C6FF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387" name="直線コネクタ 386">
          <a:extLst>
            <a:ext uri="{FF2B5EF4-FFF2-40B4-BE49-F238E27FC236}">
              <a16:creationId xmlns:a16="http://schemas.microsoft.com/office/drawing/2014/main" id="{CEC5E978-CEF3-44E0-86D1-2C169FC121AA}"/>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88" name="【保健センター・保健所】&#10;一人当たり面積最小値テキスト">
          <a:extLst>
            <a:ext uri="{FF2B5EF4-FFF2-40B4-BE49-F238E27FC236}">
              <a16:creationId xmlns:a16="http://schemas.microsoft.com/office/drawing/2014/main" id="{7F5CB958-592D-4526-8116-B5B09E908F46}"/>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89" name="直線コネクタ 388">
          <a:extLst>
            <a:ext uri="{FF2B5EF4-FFF2-40B4-BE49-F238E27FC236}">
              <a16:creationId xmlns:a16="http://schemas.microsoft.com/office/drawing/2014/main" id="{555DD69A-675C-43F9-A9EE-3BA69F911A0A}"/>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390" name="【保健センター・保健所】&#10;一人当たり面積最大値テキスト">
          <a:extLst>
            <a:ext uri="{FF2B5EF4-FFF2-40B4-BE49-F238E27FC236}">
              <a16:creationId xmlns:a16="http://schemas.microsoft.com/office/drawing/2014/main" id="{DC6F6D0A-489C-4454-AC83-43B9D5B0C778}"/>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391" name="直線コネクタ 390">
          <a:extLst>
            <a:ext uri="{FF2B5EF4-FFF2-40B4-BE49-F238E27FC236}">
              <a16:creationId xmlns:a16="http://schemas.microsoft.com/office/drawing/2014/main" id="{969A1D25-713A-426F-A131-9FDBB3DB742F}"/>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392" name="【保健センター・保健所】&#10;一人当たり面積平均値テキスト">
          <a:extLst>
            <a:ext uri="{FF2B5EF4-FFF2-40B4-BE49-F238E27FC236}">
              <a16:creationId xmlns:a16="http://schemas.microsoft.com/office/drawing/2014/main" id="{65475D5B-C257-462F-952C-D8171354F7AF}"/>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393" name="フローチャート: 判断 392">
          <a:extLst>
            <a:ext uri="{FF2B5EF4-FFF2-40B4-BE49-F238E27FC236}">
              <a16:creationId xmlns:a16="http://schemas.microsoft.com/office/drawing/2014/main" id="{572371AB-3A51-4C8D-8AD3-57BDFD8A015E}"/>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394" name="フローチャート: 判断 393">
          <a:extLst>
            <a:ext uri="{FF2B5EF4-FFF2-40B4-BE49-F238E27FC236}">
              <a16:creationId xmlns:a16="http://schemas.microsoft.com/office/drawing/2014/main" id="{F75EDF79-F62E-4999-86B6-063D1195CF42}"/>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395" name="フローチャート: 判断 394">
          <a:extLst>
            <a:ext uri="{FF2B5EF4-FFF2-40B4-BE49-F238E27FC236}">
              <a16:creationId xmlns:a16="http://schemas.microsoft.com/office/drawing/2014/main" id="{23CDEFBC-A232-4569-A912-1627C76D450A}"/>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396" name="フローチャート: 判断 395">
          <a:extLst>
            <a:ext uri="{FF2B5EF4-FFF2-40B4-BE49-F238E27FC236}">
              <a16:creationId xmlns:a16="http://schemas.microsoft.com/office/drawing/2014/main" id="{25FA2B91-9328-4508-BE71-F65DCB180721}"/>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397" name="フローチャート: 判断 396">
          <a:extLst>
            <a:ext uri="{FF2B5EF4-FFF2-40B4-BE49-F238E27FC236}">
              <a16:creationId xmlns:a16="http://schemas.microsoft.com/office/drawing/2014/main" id="{7ACDD6CC-4653-4C6D-9DF9-1ADCE88686D3}"/>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985C1285-12C2-4CEB-9A22-09DDE56D38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5415A4AA-6818-4B4C-82BC-B1F4F34C931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ADFBA4B8-1DC9-4192-99CD-0D2B2F6E12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F65EC4BF-B633-42EC-BB73-ABC9853979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1AA038D1-FE5A-45A5-8043-BA305E4A19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132080</xdr:rowOff>
    </xdr:from>
    <xdr:to>
      <xdr:col>116</xdr:col>
      <xdr:colOff>114300</xdr:colOff>
      <xdr:row>62</xdr:row>
      <xdr:rowOff>62230</xdr:rowOff>
    </xdr:to>
    <xdr:sp macro="" textlink="">
      <xdr:nvSpPr>
        <xdr:cNvPr id="403" name="楕円 402">
          <a:extLst>
            <a:ext uri="{FF2B5EF4-FFF2-40B4-BE49-F238E27FC236}">
              <a16:creationId xmlns:a16="http://schemas.microsoft.com/office/drawing/2014/main" id="{83DDE0E7-BE32-4572-83F3-936CBEB82358}"/>
            </a:ext>
          </a:extLst>
        </xdr:cNvPr>
        <xdr:cNvSpPr/>
      </xdr:nvSpPr>
      <xdr:spPr>
        <a:xfrm>
          <a:off x="22110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110507</xdr:rowOff>
    </xdr:from>
    <xdr:ext cx="469744" cy="259045"/>
    <xdr:sp macro="" textlink="">
      <xdr:nvSpPr>
        <xdr:cNvPr id="404" name="【保健センター・保健所】&#10;一人当たり面積該当値テキスト">
          <a:extLst>
            <a:ext uri="{FF2B5EF4-FFF2-40B4-BE49-F238E27FC236}">
              <a16:creationId xmlns:a16="http://schemas.microsoft.com/office/drawing/2014/main" id="{5D35EC9A-D412-48A1-B1C2-CF9DA4E7D896}"/>
            </a:ext>
          </a:extLst>
        </xdr:cNvPr>
        <xdr:cNvSpPr txBox="1"/>
      </xdr:nvSpPr>
      <xdr:spPr>
        <a:xfrm>
          <a:off x="22199600"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136652</xdr:rowOff>
    </xdr:from>
    <xdr:to>
      <xdr:col>112</xdr:col>
      <xdr:colOff>38100</xdr:colOff>
      <xdr:row>62</xdr:row>
      <xdr:rowOff>66802</xdr:rowOff>
    </xdr:to>
    <xdr:sp macro="" textlink="">
      <xdr:nvSpPr>
        <xdr:cNvPr id="405" name="楕円 404">
          <a:extLst>
            <a:ext uri="{FF2B5EF4-FFF2-40B4-BE49-F238E27FC236}">
              <a16:creationId xmlns:a16="http://schemas.microsoft.com/office/drawing/2014/main" id="{DB54920F-356B-43F3-8599-B79E62DBC773}"/>
            </a:ext>
          </a:extLst>
        </xdr:cNvPr>
        <xdr:cNvSpPr/>
      </xdr:nvSpPr>
      <xdr:spPr>
        <a:xfrm>
          <a:off x="212725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xdr:rowOff>
    </xdr:from>
    <xdr:to>
      <xdr:col>116</xdr:col>
      <xdr:colOff>63500</xdr:colOff>
      <xdr:row>62</xdr:row>
      <xdr:rowOff>16002</xdr:rowOff>
    </xdr:to>
    <xdr:cxnSp macro="">
      <xdr:nvCxnSpPr>
        <xdr:cNvPr id="406" name="直線コネクタ 405">
          <a:extLst>
            <a:ext uri="{FF2B5EF4-FFF2-40B4-BE49-F238E27FC236}">
              <a16:creationId xmlns:a16="http://schemas.microsoft.com/office/drawing/2014/main" id="{4E59F524-5D57-4BEA-A176-5612FEFA72BA}"/>
            </a:ext>
          </a:extLst>
        </xdr:cNvPr>
        <xdr:cNvCxnSpPr/>
      </xdr:nvCxnSpPr>
      <xdr:spPr>
        <a:xfrm flipV="1">
          <a:off x="21323300" y="1064133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138938</xdr:rowOff>
    </xdr:from>
    <xdr:to>
      <xdr:col>107</xdr:col>
      <xdr:colOff>101600</xdr:colOff>
      <xdr:row>62</xdr:row>
      <xdr:rowOff>69088</xdr:rowOff>
    </xdr:to>
    <xdr:sp macro="" textlink="">
      <xdr:nvSpPr>
        <xdr:cNvPr id="407" name="楕円 406">
          <a:extLst>
            <a:ext uri="{FF2B5EF4-FFF2-40B4-BE49-F238E27FC236}">
              <a16:creationId xmlns:a16="http://schemas.microsoft.com/office/drawing/2014/main" id="{EB739552-5B94-432E-9F77-A655D8C56EC3}"/>
            </a:ext>
          </a:extLst>
        </xdr:cNvPr>
        <xdr:cNvSpPr/>
      </xdr:nvSpPr>
      <xdr:spPr>
        <a:xfrm>
          <a:off x="20383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xdr:rowOff>
    </xdr:from>
    <xdr:to>
      <xdr:col>111</xdr:col>
      <xdr:colOff>177800</xdr:colOff>
      <xdr:row>62</xdr:row>
      <xdr:rowOff>18288</xdr:rowOff>
    </xdr:to>
    <xdr:cxnSp macro="">
      <xdr:nvCxnSpPr>
        <xdr:cNvPr id="408" name="直線コネクタ 407">
          <a:extLst>
            <a:ext uri="{FF2B5EF4-FFF2-40B4-BE49-F238E27FC236}">
              <a16:creationId xmlns:a16="http://schemas.microsoft.com/office/drawing/2014/main" id="{2B86624E-75C0-44E1-969B-812E47A7393B}"/>
            </a:ext>
          </a:extLst>
        </xdr:cNvPr>
        <xdr:cNvCxnSpPr/>
      </xdr:nvCxnSpPr>
      <xdr:spPr>
        <a:xfrm flipV="1">
          <a:off x="20434300" y="106459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409" name="楕円 408">
          <a:extLst>
            <a:ext uri="{FF2B5EF4-FFF2-40B4-BE49-F238E27FC236}">
              <a16:creationId xmlns:a16="http://schemas.microsoft.com/office/drawing/2014/main" id="{0EB01198-CCB4-4247-B70A-C858DD084D53}"/>
            </a:ext>
          </a:extLst>
        </xdr:cNvPr>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18288</xdr:rowOff>
    </xdr:from>
    <xdr:to>
      <xdr:col>107</xdr:col>
      <xdr:colOff>50800</xdr:colOff>
      <xdr:row>62</xdr:row>
      <xdr:rowOff>22860</xdr:rowOff>
    </xdr:to>
    <xdr:cxnSp macro="">
      <xdr:nvCxnSpPr>
        <xdr:cNvPr id="410" name="直線コネクタ 409">
          <a:extLst>
            <a:ext uri="{FF2B5EF4-FFF2-40B4-BE49-F238E27FC236}">
              <a16:creationId xmlns:a16="http://schemas.microsoft.com/office/drawing/2014/main" id="{CAFDE753-76FE-4F85-9EA4-AA10CF42BC80}"/>
            </a:ext>
          </a:extLst>
        </xdr:cNvPr>
        <xdr:cNvCxnSpPr/>
      </xdr:nvCxnSpPr>
      <xdr:spPr>
        <a:xfrm flipV="1">
          <a:off x="19545300" y="10648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150368</xdr:rowOff>
    </xdr:from>
    <xdr:to>
      <xdr:col>98</xdr:col>
      <xdr:colOff>38100</xdr:colOff>
      <xdr:row>62</xdr:row>
      <xdr:rowOff>80518</xdr:rowOff>
    </xdr:to>
    <xdr:sp macro="" textlink="">
      <xdr:nvSpPr>
        <xdr:cNvPr id="411" name="楕円 410">
          <a:extLst>
            <a:ext uri="{FF2B5EF4-FFF2-40B4-BE49-F238E27FC236}">
              <a16:creationId xmlns:a16="http://schemas.microsoft.com/office/drawing/2014/main" id="{9FB9C39E-EBF4-4785-BC75-40DA5E705184}"/>
            </a:ext>
          </a:extLst>
        </xdr:cNvPr>
        <xdr:cNvSpPr/>
      </xdr:nvSpPr>
      <xdr:spPr>
        <a:xfrm>
          <a:off x="18605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29718</xdr:rowOff>
    </xdr:to>
    <xdr:cxnSp macro="">
      <xdr:nvCxnSpPr>
        <xdr:cNvPr id="412" name="直線コネクタ 411">
          <a:extLst>
            <a:ext uri="{FF2B5EF4-FFF2-40B4-BE49-F238E27FC236}">
              <a16:creationId xmlns:a16="http://schemas.microsoft.com/office/drawing/2014/main" id="{EA76D672-1909-470B-9631-CD1074DDE0E7}"/>
            </a:ext>
          </a:extLst>
        </xdr:cNvPr>
        <xdr:cNvCxnSpPr/>
      </xdr:nvCxnSpPr>
      <xdr:spPr>
        <a:xfrm flipV="1">
          <a:off x="18656300" y="106527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413" name="n_1aveValue【保健センター・保健所】&#10;一人当たり面積">
          <a:extLst>
            <a:ext uri="{FF2B5EF4-FFF2-40B4-BE49-F238E27FC236}">
              <a16:creationId xmlns:a16="http://schemas.microsoft.com/office/drawing/2014/main" id="{4046CC3D-46B0-4242-B226-2590CD499461}"/>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414" name="n_2aveValue【保健センター・保健所】&#10;一人当たり面積">
          <a:extLst>
            <a:ext uri="{FF2B5EF4-FFF2-40B4-BE49-F238E27FC236}">
              <a16:creationId xmlns:a16="http://schemas.microsoft.com/office/drawing/2014/main" id="{9788C6BB-AD66-4244-8D6C-8035A59C8F16}"/>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415" name="n_3aveValue【保健センター・保健所】&#10;一人当たり面積">
          <a:extLst>
            <a:ext uri="{FF2B5EF4-FFF2-40B4-BE49-F238E27FC236}">
              <a16:creationId xmlns:a16="http://schemas.microsoft.com/office/drawing/2014/main" id="{72603B2B-8C25-4B47-B3F2-6B73443C1519}"/>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416" name="n_4aveValue【保健センター・保健所】&#10;一人当たり面積">
          <a:extLst>
            <a:ext uri="{FF2B5EF4-FFF2-40B4-BE49-F238E27FC236}">
              <a16:creationId xmlns:a16="http://schemas.microsoft.com/office/drawing/2014/main" id="{5447A366-3F9B-4696-977A-72F449938034}"/>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57929</xdr:rowOff>
    </xdr:from>
    <xdr:ext cx="469744" cy="259045"/>
    <xdr:sp macro="" textlink="">
      <xdr:nvSpPr>
        <xdr:cNvPr id="417" name="n_1mainValue【保健センター・保健所】&#10;一人当たり面積">
          <a:extLst>
            <a:ext uri="{FF2B5EF4-FFF2-40B4-BE49-F238E27FC236}">
              <a16:creationId xmlns:a16="http://schemas.microsoft.com/office/drawing/2014/main" id="{5448AEC2-0EEB-4E36-8996-AFE3031C59FB}"/>
            </a:ext>
          </a:extLst>
        </xdr:cNvPr>
        <xdr:cNvSpPr txBox="1"/>
      </xdr:nvSpPr>
      <xdr:spPr>
        <a:xfrm>
          <a:off x="21075727"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macro="" textlink="">
      <xdr:nvSpPr>
        <xdr:cNvPr id="418" name="n_2mainValue【保健センター・保健所】&#10;一人当たり面積">
          <a:extLst>
            <a:ext uri="{FF2B5EF4-FFF2-40B4-BE49-F238E27FC236}">
              <a16:creationId xmlns:a16="http://schemas.microsoft.com/office/drawing/2014/main" id="{BFBD076D-4C5E-4347-8806-F4F50A2143EF}"/>
            </a:ext>
          </a:extLst>
        </xdr:cNvPr>
        <xdr:cNvSpPr txBox="1"/>
      </xdr:nvSpPr>
      <xdr:spPr>
        <a:xfrm>
          <a:off x="20199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419" name="n_3mainValue【保健センター・保健所】&#10;一人当たり面積">
          <a:extLst>
            <a:ext uri="{FF2B5EF4-FFF2-40B4-BE49-F238E27FC236}">
              <a16:creationId xmlns:a16="http://schemas.microsoft.com/office/drawing/2014/main" id="{96C3D4FF-B760-4307-902A-20AC6328E035}"/>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71645</xdr:rowOff>
    </xdr:from>
    <xdr:ext cx="469744" cy="259045"/>
    <xdr:sp macro="" textlink="">
      <xdr:nvSpPr>
        <xdr:cNvPr id="420" name="n_4mainValue【保健センター・保健所】&#10;一人当たり面積">
          <a:extLst>
            <a:ext uri="{FF2B5EF4-FFF2-40B4-BE49-F238E27FC236}">
              <a16:creationId xmlns:a16="http://schemas.microsoft.com/office/drawing/2014/main" id="{B82C40F3-8F5A-4F1A-8DFC-F11591EA9F63}"/>
            </a:ext>
          </a:extLst>
        </xdr:cNvPr>
        <xdr:cNvSpPr txBox="1"/>
      </xdr:nvSpPr>
      <xdr:spPr>
        <a:xfrm>
          <a:off x="18421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5B337C3C-CF80-41C2-BFE6-34861A46EF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AA4734E0-D65C-41C7-989A-7E32F46579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99A642FE-22F1-4BB2-8A53-E8945E2655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F57FD5AF-BF26-41C6-928D-2CBD37697DF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A409985C-4F79-40B1-B9F9-AA17087CCA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78462E3D-9532-4162-BDDA-4540731DD1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D2EAAF11-EBC0-44F4-B0BF-E2ADFC7C4AE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80DF0365-41C1-41B9-8E01-C1F26EB1EE7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FEBD69FF-4E8D-4E4D-809A-EE11492B1B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AF18EDDB-3B21-4DF9-9385-21C73A2C94B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D6A32120-F268-452D-AE1E-E216874EE35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2" name="直線コネクタ 431">
          <a:extLst>
            <a:ext uri="{FF2B5EF4-FFF2-40B4-BE49-F238E27FC236}">
              <a16:creationId xmlns:a16="http://schemas.microsoft.com/office/drawing/2014/main" id="{27596525-6CE4-4872-8BE6-01245C82B9F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3" name="テキスト ボックス 432">
          <a:extLst>
            <a:ext uri="{FF2B5EF4-FFF2-40B4-BE49-F238E27FC236}">
              <a16:creationId xmlns:a16="http://schemas.microsoft.com/office/drawing/2014/main" id="{21248D84-B5EE-4B84-BB3D-9A1664A8E1F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4" name="直線コネクタ 433">
          <a:extLst>
            <a:ext uri="{FF2B5EF4-FFF2-40B4-BE49-F238E27FC236}">
              <a16:creationId xmlns:a16="http://schemas.microsoft.com/office/drawing/2014/main" id="{45789389-4658-4FFB-9D56-7034C9B90F3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5" name="テキスト ボックス 434">
          <a:extLst>
            <a:ext uri="{FF2B5EF4-FFF2-40B4-BE49-F238E27FC236}">
              <a16:creationId xmlns:a16="http://schemas.microsoft.com/office/drawing/2014/main" id="{42841882-A7C5-4FA3-874C-7777516D6A6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6" name="直線コネクタ 435">
          <a:extLst>
            <a:ext uri="{FF2B5EF4-FFF2-40B4-BE49-F238E27FC236}">
              <a16:creationId xmlns:a16="http://schemas.microsoft.com/office/drawing/2014/main" id="{4259E599-D547-4859-AC00-B69A80F1588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7" name="テキスト ボックス 436">
          <a:extLst>
            <a:ext uri="{FF2B5EF4-FFF2-40B4-BE49-F238E27FC236}">
              <a16:creationId xmlns:a16="http://schemas.microsoft.com/office/drawing/2014/main" id="{971D6648-86D4-4301-BB9C-43D7951BE7C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8" name="直線コネクタ 437">
          <a:extLst>
            <a:ext uri="{FF2B5EF4-FFF2-40B4-BE49-F238E27FC236}">
              <a16:creationId xmlns:a16="http://schemas.microsoft.com/office/drawing/2014/main" id="{AE0283F7-BF23-4456-B91B-300122BCEEF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9" name="テキスト ボックス 438">
          <a:extLst>
            <a:ext uri="{FF2B5EF4-FFF2-40B4-BE49-F238E27FC236}">
              <a16:creationId xmlns:a16="http://schemas.microsoft.com/office/drawing/2014/main" id="{B10D7C55-836C-4393-9A1F-B0E191E2AAC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0" name="直線コネクタ 439">
          <a:extLst>
            <a:ext uri="{FF2B5EF4-FFF2-40B4-BE49-F238E27FC236}">
              <a16:creationId xmlns:a16="http://schemas.microsoft.com/office/drawing/2014/main" id="{4FD89B76-502B-4D6D-A9D3-66C7B593571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1" name="テキスト ボックス 440">
          <a:extLst>
            <a:ext uri="{FF2B5EF4-FFF2-40B4-BE49-F238E27FC236}">
              <a16:creationId xmlns:a16="http://schemas.microsoft.com/office/drawing/2014/main" id="{C0FF961E-BB2C-4429-9E0C-A2F0EE1C288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2" name="直線コネクタ 441">
          <a:extLst>
            <a:ext uri="{FF2B5EF4-FFF2-40B4-BE49-F238E27FC236}">
              <a16:creationId xmlns:a16="http://schemas.microsoft.com/office/drawing/2014/main" id="{FE6A2619-65DF-4F1F-8D76-088BE293B28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3" name="テキスト ボックス 442">
          <a:extLst>
            <a:ext uri="{FF2B5EF4-FFF2-40B4-BE49-F238E27FC236}">
              <a16:creationId xmlns:a16="http://schemas.microsoft.com/office/drawing/2014/main" id="{F1A55F0E-45D9-448A-9923-7A95AACAF8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id="{7E2A6611-24A2-4A76-90D5-319C0DDDF7A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493FE319-C241-460D-BC6F-E6493EA5AAB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446" name="直線コネクタ 445">
          <a:extLst>
            <a:ext uri="{FF2B5EF4-FFF2-40B4-BE49-F238E27FC236}">
              <a16:creationId xmlns:a16="http://schemas.microsoft.com/office/drawing/2014/main" id="{0729F7F3-56E9-45DB-BC49-84016399B144}"/>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7" name="【消防施設】&#10;有形固定資産減価償却率最小値テキスト">
          <a:extLst>
            <a:ext uri="{FF2B5EF4-FFF2-40B4-BE49-F238E27FC236}">
              <a16:creationId xmlns:a16="http://schemas.microsoft.com/office/drawing/2014/main" id="{7C5E35EF-E964-46A4-BAC8-F47C34C1BBE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8" name="直線コネクタ 447">
          <a:extLst>
            <a:ext uri="{FF2B5EF4-FFF2-40B4-BE49-F238E27FC236}">
              <a16:creationId xmlns:a16="http://schemas.microsoft.com/office/drawing/2014/main" id="{E8C40018-60AC-4A1D-ADD1-B62F2975757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449" name="【消防施設】&#10;有形固定資産減価償却率最大値テキスト">
          <a:extLst>
            <a:ext uri="{FF2B5EF4-FFF2-40B4-BE49-F238E27FC236}">
              <a16:creationId xmlns:a16="http://schemas.microsoft.com/office/drawing/2014/main" id="{D0698B0B-EF10-4B38-A9F2-1FB87589B831}"/>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450" name="直線コネクタ 449">
          <a:extLst>
            <a:ext uri="{FF2B5EF4-FFF2-40B4-BE49-F238E27FC236}">
              <a16:creationId xmlns:a16="http://schemas.microsoft.com/office/drawing/2014/main" id="{CC01AE77-4C0A-4569-84DD-9A0192D3EF44}"/>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E9F272B1-1B72-4C0B-B296-D18F158CE887}"/>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452" name="フローチャート: 判断 451">
          <a:extLst>
            <a:ext uri="{FF2B5EF4-FFF2-40B4-BE49-F238E27FC236}">
              <a16:creationId xmlns:a16="http://schemas.microsoft.com/office/drawing/2014/main" id="{6E5ACD0D-1304-41E0-A679-3C67F1B21233}"/>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453" name="フローチャート: 判断 452">
          <a:extLst>
            <a:ext uri="{FF2B5EF4-FFF2-40B4-BE49-F238E27FC236}">
              <a16:creationId xmlns:a16="http://schemas.microsoft.com/office/drawing/2014/main" id="{FCC0B5D9-5B58-492D-9584-753DC3FF0557}"/>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454" name="フローチャート: 判断 453">
          <a:extLst>
            <a:ext uri="{FF2B5EF4-FFF2-40B4-BE49-F238E27FC236}">
              <a16:creationId xmlns:a16="http://schemas.microsoft.com/office/drawing/2014/main" id="{164A90C5-3F1D-4349-BA37-ACDB44C55E26}"/>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455" name="フローチャート: 判断 454">
          <a:extLst>
            <a:ext uri="{FF2B5EF4-FFF2-40B4-BE49-F238E27FC236}">
              <a16:creationId xmlns:a16="http://schemas.microsoft.com/office/drawing/2014/main" id="{9D2D7CA7-6F77-4CAB-BF48-B32EF6FAB4A9}"/>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160382</xdr:rowOff>
    </xdr:from>
    <xdr:to>
      <xdr:col>67</xdr:col>
      <xdr:colOff>101600</xdr:colOff>
      <xdr:row>83</xdr:row>
      <xdr:rowOff>90532</xdr:rowOff>
    </xdr:to>
    <xdr:sp macro="" textlink="">
      <xdr:nvSpPr>
        <xdr:cNvPr id="456" name="フローチャート: 判断 455">
          <a:extLst>
            <a:ext uri="{FF2B5EF4-FFF2-40B4-BE49-F238E27FC236}">
              <a16:creationId xmlns:a16="http://schemas.microsoft.com/office/drawing/2014/main" id="{10140486-63D2-454E-AAF6-12402FD8BD5D}"/>
            </a:ext>
          </a:extLst>
        </xdr:cNvPr>
        <xdr:cNvSpPr/>
      </xdr:nvSpPr>
      <xdr:spPr>
        <a:xfrm>
          <a:off x="12763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57BCCCCC-89B3-49AA-A50D-C9CF6F80AA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8EF262E9-DABA-430A-9E54-AE5A469F094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4EC14103-7EEC-4E25-8F4A-5BA8BAD30DE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E770B3A0-99AA-4E23-9163-E82C0DADC7F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74CC0278-C5DB-4932-9B4C-2974232CD1A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57513</xdr:rowOff>
    </xdr:from>
    <xdr:to>
      <xdr:col>85</xdr:col>
      <xdr:colOff>177800</xdr:colOff>
      <xdr:row>83</xdr:row>
      <xdr:rowOff>159113</xdr:rowOff>
    </xdr:to>
    <xdr:sp macro="" textlink="">
      <xdr:nvSpPr>
        <xdr:cNvPr id="462" name="楕円 461">
          <a:extLst>
            <a:ext uri="{FF2B5EF4-FFF2-40B4-BE49-F238E27FC236}">
              <a16:creationId xmlns:a16="http://schemas.microsoft.com/office/drawing/2014/main" id="{CE19108C-2256-46DD-B184-C75E526A7634}"/>
            </a:ext>
          </a:extLst>
        </xdr:cNvPr>
        <xdr:cNvSpPr/>
      </xdr:nvSpPr>
      <xdr:spPr>
        <a:xfrm>
          <a:off x="162687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35940</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7A486AA6-2789-429A-BBF1-928A2276C584}"/>
            </a:ext>
          </a:extLst>
        </xdr:cNvPr>
        <xdr:cNvSpPr txBox="1"/>
      </xdr:nvSpPr>
      <xdr:spPr>
        <a:xfrm>
          <a:off x="16357600"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70576</xdr:rowOff>
    </xdr:from>
    <xdr:to>
      <xdr:col>81</xdr:col>
      <xdr:colOff>101600</xdr:colOff>
      <xdr:row>86</xdr:row>
      <xdr:rowOff>726</xdr:rowOff>
    </xdr:to>
    <xdr:sp macro="" textlink="">
      <xdr:nvSpPr>
        <xdr:cNvPr id="464" name="楕円 463">
          <a:extLst>
            <a:ext uri="{FF2B5EF4-FFF2-40B4-BE49-F238E27FC236}">
              <a16:creationId xmlns:a16="http://schemas.microsoft.com/office/drawing/2014/main" id="{2A15FC04-BD3F-4D52-A03F-518E1F016ADA}"/>
            </a:ext>
          </a:extLst>
        </xdr:cNvPr>
        <xdr:cNvSpPr/>
      </xdr:nvSpPr>
      <xdr:spPr>
        <a:xfrm>
          <a:off x="15430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108313</xdr:rowOff>
    </xdr:from>
    <xdr:to>
      <xdr:col>85</xdr:col>
      <xdr:colOff>127000</xdr:colOff>
      <xdr:row>85</xdr:row>
      <xdr:rowOff>121376</xdr:rowOff>
    </xdr:to>
    <xdr:cxnSp macro="">
      <xdr:nvCxnSpPr>
        <xdr:cNvPr id="465" name="直線コネクタ 464">
          <a:extLst>
            <a:ext uri="{FF2B5EF4-FFF2-40B4-BE49-F238E27FC236}">
              <a16:creationId xmlns:a16="http://schemas.microsoft.com/office/drawing/2014/main" id="{6022B09A-B661-4078-BA67-5922B6DD94CC}"/>
            </a:ext>
          </a:extLst>
        </xdr:cNvPr>
        <xdr:cNvCxnSpPr/>
      </xdr:nvCxnSpPr>
      <xdr:spPr>
        <a:xfrm flipV="1">
          <a:off x="15481300" y="14338663"/>
          <a:ext cx="8382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55880</xdr:rowOff>
    </xdr:from>
    <xdr:to>
      <xdr:col>76</xdr:col>
      <xdr:colOff>165100</xdr:colOff>
      <xdr:row>85</xdr:row>
      <xdr:rowOff>157480</xdr:rowOff>
    </xdr:to>
    <xdr:sp macro="" textlink="">
      <xdr:nvSpPr>
        <xdr:cNvPr id="466" name="楕円 465">
          <a:extLst>
            <a:ext uri="{FF2B5EF4-FFF2-40B4-BE49-F238E27FC236}">
              <a16:creationId xmlns:a16="http://schemas.microsoft.com/office/drawing/2014/main" id="{EE4DC0E9-E5A2-438E-81EF-5A97ED842C12}"/>
            </a:ext>
          </a:extLst>
        </xdr:cNvPr>
        <xdr:cNvSpPr/>
      </xdr:nvSpPr>
      <xdr:spPr>
        <a:xfrm>
          <a:off x="14541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106680</xdr:rowOff>
    </xdr:from>
    <xdr:to>
      <xdr:col>81</xdr:col>
      <xdr:colOff>50800</xdr:colOff>
      <xdr:row>85</xdr:row>
      <xdr:rowOff>121376</xdr:rowOff>
    </xdr:to>
    <xdr:cxnSp macro="">
      <xdr:nvCxnSpPr>
        <xdr:cNvPr id="467" name="直線コネクタ 466">
          <a:extLst>
            <a:ext uri="{FF2B5EF4-FFF2-40B4-BE49-F238E27FC236}">
              <a16:creationId xmlns:a16="http://schemas.microsoft.com/office/drawing/2014/main" id="{9FD970CF-820A-4EE8-BB4A-8B43DEE9836F}"/>
            </a:ext>
          </a:extLst>
        </xdr:cNvPr>
        <xdr:cNvCxnSpPr/>
      </xdr:nvCxnSpPr>
      <xdr:spPr>
        <a:xfrm>
          <a:off x="14592300" y="146799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39551</xdr:rowOff>
    </xdr:from>
    <xdr:to>
      <xdr:col>72</xdr:col>
      <xdr:colOff>38100</xdr:colOff>
      <xdr:row>85</xdr:row>
      <xdr:rowOff>141151</xdr:rowOff>
    </xdr:to>
    <xdr:sp macro="" textlink="">
      <xdr:nvSpPr>
        <xdr:cNvPr id="468" name="楕円 467">
          <a:extLst>
            <a:ext uri="{FF2B5EF4-FFF2-40B4-BE49-F238E27FC236}">
              <a16:creationId xmlns:a16="http://schemas.microsoft.com/office/drawing/2014/main" id="{A3A08399-446C-4506-8FC5-55149397873A}"/>
            </a:ext>
          </a:extLst>
        </xdr:cNvPr>
        <xdr:cNvSpPr/>
      </xdr:nvSpPr>
      <xdr:spPr>
        <a:xfrm>
          <a:off x="13652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90351</xdr:rowOff>
    </xdr:from>
    <xdr:to>
      <xdr:col>76</xdr:col>
      <xdr:colOff>114300</xdr:colOff>
      <xdr:row>85</xdr:row>
      <xdr:rowOff>106680</xdr:rowOff>
    </xdr:to>
    <xdr:cxnSp macro="">
      <xdr:nvCxnSpPr>
        <xdr:cNvPr id="469" name="直線コネクタ 468">
          <a:extLst>
            <a:ext uri="{FF2B5EF4-FFF2-40B4-BE49-F238E27FC236}">
              <a16:creationId xmlns:a16="http://schemas.microsoft.com/office/drawing/2014/main" id="{DC5CB92E-D0ED-4B5E-B36E-9D5BB6C0FD5C}"/>
            </a:ext>
          </a:extLst>
        </xdr:cNvPr>
        <xdr:cNvCxnSpPr/>
      </xdr:nvCxnSpPr>
      <xdr:spPr>
        <a:xfrm>
          <a:off x="13703300" y="1466360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11793</xdr:rowOff>
    </xdr:from>
    <xdr:to>
      <xdr:col>67</xdr:col>
      <xdr:colOff>101600</xdr:colOff>
      <xdr:row>85</xdr:row>
      <xdr:rowOff>113393</xdr:rowOff>
    </xdr:to>
    <xdr:sp macro="" textlink="">
      <xdr:nvSpPr>
        <xdr:cNvPr id="470" name="楕円 469">
          <a:extLst>
            <a:ext uri="{FF2B5EF4-FFF2-40B4-BE49-F238E27FC236}">
              <a16:creationId xmlns:a16="http://schemas.microsoft.com/office/drawing/2014/main" id="{358A3E54-FFB6-4179-BFD9-44F4BFEF11FD}"/>
            </a:ext>
          </a:extLst>
        </xdr:cNvPr>
        <xdr:cNvSpPr/>
      </xdr:nvSpPr>
      <xdr:spPr>
        <a:xfrm>
          <a:off x="12763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62593</xdr:rowOff>
    </xdr:from>
    <xdr:to>
      <xdr:col>71</xdr:col>
      <xdr:colOff>177800</xdr:colOff>
      <xdr:row>85</xdr:row>
      <xdr:rowOff>90351</xdr:rowOff>
    </xdr:to>
    <xdr:cxnSp macro="">
      <xdr:nvCxnSpPr>
        <xdr:cNvPr id="471" name="直線コネクタ 470">
          <a:extLst>
            <a:ext uri="{FF2B5EF4-FFF2-40B4-BE49-F238E27FC236}">
              <a16:creationId xmlns:a16="http://schemas.microsoft.com/office/drawing/2014/main" id="{8C181ABE-A4C6-423A-808A-DFD817AE974B}"/>
            </a:ext>
          </a:extLst>
        </xdr:cNvPr>
        <xdr:cNvCxnSpPr/>
      </xdr:nvCxnSpPr>
      <xdr:spPr>
        <a:xfrm>
          <a:off x="12814300" y="146358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472" name="n_1aveValue【消防施設】&#10;有形固定資産減価償却率">
          <a:extLst>
            <a:ext uri="{FF2B5EF4-FFF2-40B4-BE49-F238E27FC236}">
              <a16:creationId xmlns:a16="http://schemas.microsoft.com/office/drawing/2014/main" id="{69C616FF-F51A-4F27-B93B-BA9CF9732660}"/>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473" name="n_2aveValue【消防施設】&#10;有形固定資産減価償却率">
          <a:extLst>
            <a:ext uri="{FF2B5EF4-FFF2-40B4-BE49-F238E27FC236}">
              <a16:creationId xmlns:a16="http://schemas.microsoft.com/office/drawing/2014/main" id="{6AB10A6F-BABD-4F15-99CE-C5E7864F83BD}"/>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474" name="n_3aveValue【消防施設】&#10;有形固定資産減価償却率">
          <a:extLst>
            <a:ext uri="{FF2B5EF4-FFF2-40B4-BE49-F238E27FC236}">
              <a16:creationId xmlns:a16="http://schemas.microsoft.com/office/drawing/2014/main" id="{91D29CE0-0865-483E-8507-70B0B0230FA8}"/>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107059</xdr:rowOff>
    </xdr:from>
    <xdr:ext cx="405111" cy="259045"/>
    <xdr:sp macro="" textlink="">
      <xdr:nvSpPr>
        <xdr:cNvPr id="475" name="n_4aveValue【消防施設】&#10;有形固定資産減価償却率">
          <a:extLst>
            <a:ext uri="{FF2B5EF4-FFF2-40B4-BE49-F238E27FC236}">
              <a16:creationId xmlns:a16="http://schemas.microsoft.com/office/drawing/2014/main" id="{F5B5BA4E-46D2-4F98-8E8B-F411FA0258DA}"/>
            </a:ext>
          </a:extLst>
        </xdr:cNvPr>
        <xdr:cNvSpPr txBox="1"/>
      </xdr:nvSpPr>
      <xdr:spPr>
        <a:xfrm>
          <a:off x="12611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163303</xdr:rowOff>
    </xdr:from>
    <xdr:ext cx="405111" cy="259045"/>
    <xdr:sp macro="" textlink="">
      <xdr:nvSpPr>
        <xdr:cNvPr id="476" name="n_1mainValue【消防施設】&#10;有形固定資産減価償却率">
          <a:extLst>
            <a:ext uri="{FF2B5EF4-FFF2-40B4-BE49-F238E27FC236}">
              <a16:creationId xmlns:a16="http://schemas.microsoft.com/office/drawing/2014/main" id="{876508A2-CA00-4A9C-AF08-199FDD96EBD2}"/>
            </a:ext>
          </a:extLst>
        </xdr:cNvPr>
        <xdr:cNvSpPr txBox="1"/>
      </xdr:nvSpPr>
      <xdr:spPr>
        <a:xfrm>
          <a:off x="152660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148607</xdr:rowOff>
    </xdr:from>
    <xdr:ext cx="405111" cy="259045"/>
    <xdr:sp macro="" textlink="">
      <xdr:nvSpPr>
        <xdr:cNvPr id="477" name="n_2mainValue【消防施設】&#10;有形固定資産減価償却率">
          <a:extLst>
            <a:ext uri="{FF2B5EF4-FFF2-40B4-BE49-F238E27FC236}">
              <a16:creationId xmlns:a16="http://schemas.microsoft.com/office/drawing/2014/main" id="{BAA0B208-2E35-449F-84D4-9B2FE542E41A}"/>
            </a:ext>
          </a:extLst>
        </xdr:cNvPr>
        <xdr:cNvSpPr txBox="1"/>
      </xdr:nvSpPr>
      <xdr:spPr>
        <a:xfrm>
          <a:off x="14389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132278</xdr:rowOff>
    </xdr:from>
    <xdr:ext cx="405111" cy="259045"/>
    <xdr:sp macro="" textlink="">
      <xdr:nvSpPr>
        <xdr:cNvPr id="478" name="n_3mainValue【消防施設】&#10;有形固定資産減価償却率">
          <a:extLst>
            <a:ext uri="{FF2B5EF4-FFF2-40B4-BE49-F238E27FC236}">
              <a16:creationId xmlns:a16="http://schemas.microsoft.com/office/drawing/2014/main" id="{8506D01F-DE6D-440C-B08D-9F145B5FE9E9}"/>
            </a:ext>
          </a:extLst>
        </xdr:cNvPr>
        <xdr:cNvSpPr txBox="1"/>
      </xdr:nvSpPr>
      <xdr:spPr>
        <a:xfrm>
          <a:off x="13500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104520</xdr:rowOff>
    </xdr:from>
    <xdr:ext cx="405111" cy="259045"/>
    <xdr:sp macro="" textlink="">
      <xdr:nvSpPr>
        <xdr:cNvPr id="479" name="n_4mainValue【消防施設】&#10;有形固定資産減価償却率">
          <a:extLst>
            <a:ext uri="{FF2B5EF4-FFF2-40B4-BE49-F238E27FC236}">
              <a16:creationId xmlns:a16="http://schemas.microsoft.com/office/drawing/2014/main" id="{60920038-D7F3-4C8F-B668-AD74018FBE57}"/>
            </a:ext>
          </a:extLst>
        </xdr:cNvPr>
        <xdr:cNvSpPr txBox="1"/>
      </xdr:nvSpPr>
      <xdr:spPr>
        <a:xfrm>
          <a:off x="12611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14503A74-5A96-4C2A-9980-12B2121D21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3C0DBF50-5AD6-4286-A43D-16836E0350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5E2BEE80-42B2-4FC7-9D02-EB6161163B8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3513F84E-B789-4234-8621-0AE7F706D3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6E23254A-F001-45C4-86E6-151B0763E1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CEF787A5-4CC9-4527-8848-23B269613D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AF835A71-40F2-46B1-A739-95B3F81D6B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A186D123-183B-459A-A336-6438904E8C7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8D24E595-9694-414F-977A-DE076038E68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E1677824-066F-496E-A09C-182222DBD69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0" name="直線コネクタ 489">
          <a:extLst>
            <a:ext uri="{FF2B5EF4-FFF2-40B4-BE49-F238E27FC236}">
              <a16:creationId xmlns:a16="http://schemas.microsoft.com/office/drawing/2014/main" id="{BB6FDCA9-83B1-46D5-B6A7-4498BC03AC1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1" name="テキスト ボックス 490">
          <a:extLst>
            <a:ext uri="{FF2B5EF4-FFF2-40B4-BE49-F238E27FC236}">
              <a16:creationId xmlns:a16="http://schemas.microsoft.com/office/drawing/2014/main" id="{E3F6B535-419D-479F-B302-90B8B27B136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2" name="直線コネクタ 491">
          <a:extLst>
            <a:ext uri="{FF2B5EF4-FFF2-40B4-BE49-F238E27FC236}">
              <a16:creationId xmlns:a16="http://schemas.microsoft.com/office/drawing/2014/main" id="{B1BFC856-7989-48C4-A2D4-7C9C3963B45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3" name="テキスト ボックス 492">
          <a:extLst>
            <a:ext uri="{FF2B5EF4-FFF2-40B4-BE49-F238E27FC236}">
              <a16:creationId xmlns:a16="http://schemas.microsoft.com/office/drawing/2014/main" id="{18BF4F57-818A-4DC4-BADD-7A0FAF207F7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4" name="直線コネクタ 493">
          <a:extLst>
            <a:ext uri="{FF2B5EF4-FFF2-40B4-BE49-F238E27FC236}">
              <a16:creationId xmlns:a16="http://schemas.microsoft.com/office/drawing/2014/main" id="{DF3B5D68-C37F-42E9-896F-3C929934146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5" name="テキスト ボックス 494">
          <a:extLst>
            <a:ext uri="{FF2B5EF4-FFF2-40B4-BE49-F238E27FC236}">
              <a16:creationId xmlns:a16="http://schemas.microsoft.com/office/drawing/2014/main" id="{E64C266C-EF30-4F87-A839-A5F48FDE182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6" name="直線コネクタ 495">
          <a:extLst>
            <a:ext uri="{FF2B5EF4-FFF2-40B4-BE49-F238E27FC236}">
              <a16:creationId xmlns:a16="http://schemas.microsoft.com/office/drawing/2014/main" id="{1CD774B3-5CD5-4768-9FAE-2451F6506FA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7" name="テキスト ボックス 496">
          <a:extLst>
            <a:ext uri="{FF2B5EF4-FFF2-40B4-BE49-F238E27FC236}">
              <a16:creationId xmlns:a16="http://schemas.microsoft.com/office/drawing/2014/main" id="{760A4E79-F967-4AC0-A739-4359681FC0B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8" name="直線コネクタ 497">
          <a:extLst>
            <a:ext uri="{FF2B5EF4-FFF2-40B4-BE49-F238E27FC236}">
              <a16:creationId xmlns:a16="http://schemas.microsoft.com/office/drawing/2014/main" id="{4D854265-6C82-4183-8590-AA85653C88C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9" name="テキスト ボックス 498">
          <a:extLst>
            <a:ext uri="{FF2B5EF4-FFF2-40B4-BE49-F238E27FC236}">
              <a16:creationId xmlns:a16="http://schemas.microsoft.com/office/drawing/2014/main" id="{8DD34DA9-01C1-45A8-98FD-434AE2CB8D0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0" name="直線コネクタ 499">
          <a:extLst>
            <a:ext uri="{FF2B5EF4-FFF2-40B4-BE49-F238E27FC236}">
              <a16:creationId xmlns:a16="http://schemas.microsoft.com/office/drawing/2014/main" id="{EE4C0B6B-CC1B-4281-9F4A-4418C54F0EB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1" name="テキスト ボックス 500">
          <a:extLst>
            <a:ext uri="{FF2B5EF4-FFF2-40B4-BE49-F238E27FC236}">
              <a16:creationId xmlns:a16="http://schemas.microsoft.com/office/drawing/2014/main" id="{FB0C0319-C3F2-4809-8E3F-C5A2E2FCEF8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BD42EAA3-06F4-41C1-93E6-B0260D6F096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4946B2D6-1AFF-4722-8804-2DC3DDEAF6B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55ED3A94-AA99-40C3-B035-7FB18A21335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505" name="直線コネクタ 504">
          <a:extLst>
            <a:ext uri="{FF2B5EF4-FFF2-40B4-BE49-F238E27FC236}">
              <a16:creationId xmlns:a16="http://schemas.microsoft.com/office/drawing/2014/main" id="{091D55C8-5BD4-4315-A0E4-13C9C8B21382}"/>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506" name="【消防施設】&#10;一人当たり面積最小値テキスト">
          <a:extLst>
            <a:ext uri="{FF2B5EF4-FFF2-40B4-BE49-F238E27FC236}">
              <a16:creationId xmlns:a16="http://schemas.microsoft.com/office/drawing/2014/main" id="{FE5891DD-725F-4EBB-A29A-239C495C1494}"/>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507" name="直線コネクタ 506">
          <a:extLst>
            <a:ext uri="{FF2B5EF4-FFF2-40B4-BE49-F238E27FC236}">
              <a16:creationId xmlns:a16="http://schemas.microsoft.com/office/drawing/2014/main" id="{9BE60835-1805-4B74-9945-3E0F51658945}"/>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508" name="【消防施設】&#10;一人当たり面積最大値テキスト">
          <a:extLst>
            <a:ext uri="{FF2B5EF4-FFF2-40B4-BE49-F238E27FC236}">
              <a16:creationId xmlns:a16="http://schemas.microsoft.com/office/drawing/2014/main" id="{77403CC2-A874-4670-8B56-EB37E1FDE911}"/>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509" name="直線コネクタ 508">
          <a:extLst>
            <a:ext uri="{FF2B5EF4-FFF2-40B4-BE49-F238E27FC236}">
              <a16:creationId xmlns:a16="http://schemas.microsoft.com/office/drawing/2014/main" id="{9AC34DFC-8E08-4C3E-8F6B-F018E0BBEE6E}"/>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510" name="【消防施設】&#10;一人当たり面積平均値テキスト">
          <a:extLst>
            <a:ext uri="{FF2B5EF4-FFF2-40B4-BE49-F238E27FC236}">
              <a16:creationId xmlns:a16="http://schemas.microsoft.com/office/drawing/2014/main" id="{6F06C9DC-7E9B-4BAE-84E2-6168C40A9DC4}"/>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511" name="フローチャート: 判断 510">
          <a:extLst>
            <a:ext uri="{FF2B5EF4-FFF2-40B4-BE49-F238E27FC236}">
              <a16:creationId xmlns:a16="http://schemas.microsoft.com/office/drawing/2014/main" id="{B2F549AF-1C5D-4097-BF71-4AE00BD9A82A}"/>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512" name="フローチャート: 判断 511">
          <a:extLst>
            <a:ext uri="{FF2B5EF4-FFF2-40B4-BE49-F238E27FC236}">
              <a16:creationId xmlns:a16="http://schemas.microsoft.com/office/drawing/2014/main" id="{6ACE96A9-8E35-44DD-AE7D-113AF89886D1}"/>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36830</xdr:rowOff>
    </xdr:from>
    <xdr:to>
      <xdr:col>107</xdr:col>
      <xdr:colOff>101600</xdr:colOff>
      <xdr:row>85</xdr:row>
      <xdr:rowOff>138430</xdr:rowOff>
    </xdr:to>
    <xdr:sp macro="" textlink="">
      <xdr:nvSpPr>
        <xdr:cNvPr id="513" name="フローチャート: 判断 512">
          <a:extLst>
            <a:ext uri="{FF2B5EF4-FFF2-40B4-BE49-F238E27FC236}">
              <a16:creationId xmlns:a16="http://schemas.microsoft.com/office/drawing/2014/main" id="{2FCA4C46-DFE8-4EC0-B961-14D135F73E42}"/>
            </a:ext>
          </a:extLst>
        </xdr:cNvPr>
        <xdr:cNvSpPr/>
      </xdr:nvSpPr>
      <xdr:spPr>
        <a:xfrm>
          <a:off x="20383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41184</xdr:rowOff>
    </xdr:from>
    <xdr:to>
      <xdr:col>102</xdr:col>
      <xdr:colOff>165100</xdr:colOff>
      <xdr:row>85</xdr:row>
      <xdr:rowOff>142784</xdr:rowOff>
    </xdr:to>
    <xdr:sp macro="" textlink="">
      <xdr:nvSpPr>
        <xdr:cNvPr id="514" name="フローチャート: 判断 513">
          <a:extLst>
            <a:ext uri="{FF2B5EF4-FFF2-40B4-BE49-F238E27FC236}">
              <a16:creationId xmlns:a16="http://schemas.microsoft.com/office/drawing/2014/main" id="{D772B901-82D0-4A84-8318-F8E7A5C95677}"/>
            </a:ext>
          </a:extLst>
        </xdr:cNvPr>
        <xdr:cNvSpPr/>
      </xdr:nvSpPr>
      <xdr:spPr>
        <a:xfrm>
          <a:off x="19494500" y="146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56424</xdr:rowOff>
    </xdr:from>
    <xdr:to>
      <xdr:col>98</xdr:col>
      <xdr:colOff>38100</xdr:colOff>
      <xdr:row>85</xdr:row>
      <xdr:rowOff>158024</xdr:rowOff>
    </xdr:to>
    <xdr:sp macro="" textlink="">
      <xdr:nvSpPr>
        <xdr:cNvPr id="515" name="フローチャート: 判断 514">
          <a:extLst>
            <a:ext uri="{FF2B5EF4-FFF2-40B4-BE49-F238E27FC236}">
              <a16:creationId xmlns:a16="http://schemas.microsoft.com/office/drawing/2014/main" id="{821C8CBE-11FA-43D4-9CCA-74D1B94568F3}"/>
            </a:ext>
          </a:extLst>
        </xdr:cNvPr>
        <xdr:cNvSpPr/>
      </xdr:nvSpPr>
      <xdr:spPr>
        <a:xfrm>
          <a:off x="18605500" y="1462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3CB0703C-4AF6-4ACC-B18D-389ECA8DF1D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FCB0070E-3F7E-4D07-B4DC-6955932D243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E7623C8F-6195-47E4-870F-B04B9FF8525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92B1B5BD-E5E4-4BBC-8084-6A1B369AEE8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1E55C7BC-20A6-4731-999C-A04D10A13A8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146776</xdr:rowOff>
    </xdr:from>
    <xdr:to>
      <xdr:col>116</xdr:col>
      <xdr:colOff>114300</xdr:colOff>
      <xdr:row>86</xdr:row>
      <xdr:rowOff>76926</xdr:rowOff>
    </xdr:to>
    <xdr:sp macro="" textlink="">
      <xdr:nvSpPr>
        <xdr:cNvPr id="521" name="楕円 520">
          <a:extLst>
            <a:ext uri="{FF2B5EF4-FFF2-40B4-BE49-F238E27FC236}">
              <a16:creationId xmlns:a16="http://schemas.microsoft.com/office/drawing/2014/main" id="{BD96BAE2-F877-4706-82AC-DA6B530B24C2}"/>
            </a:ext>
          </a:extLst>
        </xdr:cNvPr>
        <xdr:cNvSpPr/>
      </xdr:nvSpPr>
      <xdr:spPr>
        <a:xfrm>
          <a:off x="22110700" y="147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61703</xdr:rowOff>
    </xdr:from>
    <xdr:ext cx="469744" cy="259045"/>
    <xdr:sp macro="" textlink="">
      <xdr:nvSpPr>
        <xdr:cNvPr id="522" name="【消防施設】&#10;一人当たり面積該当値テキスト">
          <a:extLst>
            <a:ext uri="{FF2B5EF4-FFF2-40B4-BE49-F238E27FC236}">
              <a16:creationId xmlns:a16="http://schemas.microsoft.com/office/drawing/2014/main" id="{56690BF7-6DB7-4AE7-B080-5A7F497D4DB2}"/>
            </a:ext>
          </a:extLst>
        </xdr:cNvPr>
        <xdr:cNvSpPr txBox="1"/>
      </xdr:nvSpPr>
      <xdr:spPr>
        <a:xfrm>
          <a:off x="22199600" y="1463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163105</xdr:rowOff>
    </xdr:from>
    <xdr:to>
      <xdr:col>112</xdr:col>
      <xdr:colOff>38100</xdr:colOff>
      <xdr:row>86</xdr:row>
      <xdr:rowOff>93255</xdr:rowOff>
    </xdr:to>
    <xdr:sp macro="" textlink="">
      <xdr:nvSpPr>
        <xdr:cNvPr id="523" name="楕円 522">
          <a:extLst>
            <a:ext uri="{FF2B5EF4-FFF2-40B4-BE49-F238E27FC236}">
              <a16:creationId xmlns:a16="http://schemas.microsoft.com/office/drawing/2014/main" id="{A72D4DC3-3BFC-4EB9-895B-B7832BFD932B}"/>
            </a:ext>
          </a:extLst>
        </xdr:cNvPr>
        <xdr:cNvSpPr/>
      </xdr:nvSpPr>
      <xdr:spPr>
        <a:xfrm>
          <a:off x="21272500" y="147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26126</xdr:rowOff>
    </xdr:from>
    <xdr:to>
      <xdr:col>116</xdr:col>
      <xdr:colOff>63500</xdr:colOff>
      <xdr:row>86</xdr:row>
      <xdr:rowOff>42455</xdr:rowOff>
    </xdr:to>
    <xdr:cxnSp macro="">
      <xdr:nvCxnSpPr>
        <xdr:cNvPr id="524" name="直線コネクタ 523">
          <a:extLst>
            <a:ext uri="{FF2B5EF4-FFF2-40B4-BE49-F238E27FC236}">
              <a16:creationId xmlns:a16="http://schemas.microsoft.com/office/drawing/2014/main" id="{CAC9EEB5-6D05-495A-B0C2-A9974267AE86}"/>
            </a:ext>
          </a:extLst>
        </xdr:cNvPr>
        <xdr:cNvCxnSpPr/>
      </xdr:nvCxnSpPr>
      <xdr:spPr>
        <a:xfrm flipV="1">
          <a:off x="21323300" y="14770826"/>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164193</xdr:rowOff>
    </xdr:from>
    <xdr:to>
      <xdr:col>107</xdr:col>
      <xdr:colOff>101600</xdr:colOff>
      <xdr:row>86</xdr:row>
      <xdr:rowOff>94343</xdr:rowOff>
    </xdr:to>
    <xdr:sp macro="" textlink="">
      <xdr:nvSpPr>
        <xdr:cNvPr id="525" name="楕円 524">
          <a:extLst>
            <a:ext uri="{FF2B5EF4-FFF2-40B4-BE49-F238E27FC236}">
              <a16:creationId xmlns:a16="http://schemas.microsoft.com/office/drawing/2014/main" id="{871B04BF-B4D7-4811-9F51-5CC8615B22F5}"/>
            </a:ext>
          </a:extLst>
        </xdr:cNvPr>
        <xdr:cNvSpPr/>
      </xdr:nvSpPr>
      <xdr:spPr>
        <a:xfrm>
          <a:off x="20383500" y="147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42455</xdr:rowOff>
    </xdr:from>
    <xdr:to>
      <xdr:col>111</xdr:col>
      <xdr:colOff>177800</xdr:colOff>
      <xdr:row>86</xdr:row>
      <xdr:rowOff>43543</xdr:rowOff>
    </xdr:to>
    <xdr:cxnSp macro="">
      <xdr:nvCxnSpPr>
        <xdr:cNvPr id="526" name="直線コネクタ 525">
          <a:extLst>
            <a:ext uri="{FF2B5EF4-FFF2-40B4-BE49-F238E27FC236}">
              <a16:creationId xmlns:a16="http://schemas.microsoft.com/office/drawing/2014/main" id="{520FB5AF-B6AA-4EC0-A02E-375193C3EF62}"/>
            </a:ext>
          </a:extLst>
        </xdr:cNvPr>
        <xdr:cNvCxnSpPr/>
      </xdr:nvCxnSpPr>
      <xdr:spPr>
        <a:xfrm flipV="1">
          <a:off x="20434300" y="1478715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527" name="楕円 526">
          <a:extLst>
            <a:ext uri="{FF2B5EF4-FFF2-40B4-BE49-F238E27FC236}">
              <a16:creationId xmlns:a16="http://schemas.microsoft.com/office/drawing/2014/main" id="{941CC149-E662-466B-9C48-AC56787D008F}"/>
            </a:ext>
          </a:extLst>
        </xdr:cNvPr>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43543</xdr:rowOff>
    </xdr:from>
    <xdr:to>
      <xdr:col>107</xdr:col>
      <xdr:colOff>50800</xdr:colOff>
      <xdr:row>86</xdr:row>
      <xdr:rowOff>45720</xdr:rowOff>
    </xdr:to>
    <xdr:cxnSp macro="">
      <xdr:nvCxnSpPr>
        <xdr:cNvPr id="528" name="直線コネクタ 527">
          <a:extLst>
            <a:ext uri="{FF2B5EF4-FFF2-40B4-BE49-F238E27FC236}">
              <a16:creationId xmlns:a16="http://schemas.microsoft.com/office/drawing/2014/main" id="{E79F7E1F-2D5C-443F-AF69-E1B69E0E6B3C}"/>
            </a:ext>
          </a:extLst>
        </xdr:cNvPr>
        <xdr:cNvCxnSpPr/>
      </xdr:nvCxnSpPr>
      <xdr:spPr>
        <a:xfrm flipV="1">
          <a:off x="19545300" y="147882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168548</xdr:rowOff>
    </xdr:from>
    <xdr:to>
      <xdr:col>98</xdr:col>
      <xdr:colOff>38100</xdr:colOff>
      <xdr:row>86</xdr:row>
      <xdr:rowOff>98698</xdr:rowOff>
    </xdr:to>
    <xdr:sp macro="" textlink="">
      <xdr:nvSpPr>
        <xdr:cNvPr id="529" name="楕円 528">
          <a:extLst>
            <a:ext uri="{FF2B5EF4-FFF2-40B4-BE49-F238E27FC236}">
              <a16:creationId xmlns:a16="http://schemas.microsoft.com/office/drawing/2014/main" id="{3610475B-E9A6-4A14-B0E3-142E2FF09E3B}"/>
            </a:ext>
          </a:extLst>
        </xdr:cNvPr>
        <xdr:cNvSpPr/>
      </xdr:nvSpPr>
      <xdr:spPr>
        <a:xfrm>
          <a:off x="18605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47898</xdr:rowOff>
    </xdr:to>
    <xdr:cxnSp macro="">
      <xdr:nvCxnSpPr>
        <xdr:cNvPr id="530" name="直線コネクタ 529">
          <a:extLst>
            <a:ext uri="{FF2B5EF4-FFF2-40B4-BE49-F238E27FC236}">
              <a16:creationId xmlns:a16="http://schemas.microsoft.com/office/drawing/2014/main" id="{3526DDB7-BF1D-4A9B-A1AF-C4B5AEFC42C0}"/>
            </a:ext>
          </a:extLst>
        </xdr:cNvPr>
        <xdr:cNvCxnSpPr/>
      </xdr:nvCxnSpPr>
      <xdr:spPr>
        <a:xfrm flipV="1">
          <a:off x="18656300" y="147904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531" name="n_1aveValue【消防施設】&#10;一人当たり面積">
          <a:extLst>
            <a:ext uri="{FF2B5EF4-FFF2-40B4-BE49-F238E27FC236}">
              <a16:creationId xmlns:a16="http://schemas.microsoft.com/office/drawing/2014/main" id="{E257087B-4B78-4608-B143-4F38C3B2278A}"/>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154957</xdr:rowOff>
    </xdr:from>
    <xdr:ext cx="469744" cy="259045"/>
    <xdr:sp macro="" textlink="">
      <xdr:nvSpPr>
        <xdr:cNvPr id="532" name="n_2aveValue【消防施設】&#10;一人当たり面積">
          <a:extLst>
            <a:ext uri="{FF2B5EF4-FFF2-40B4-BE49-F238E27FC236}">
              <a16:creationId xmlns:a16="http://schemas.microsoft.com/office/drawing/2014/main" id="{64188C94-0B47-46E3-8AA8-38CE62607509}"/>
            </a:ext>
          </a:extLst>
        </xdr:cNvPr>
        <xdr:cNvSpPr txBox="1"/>
      </xdr:nvSpPr>
      <xdr:spPr>
        <a:xfrm>
          <a:off x="20199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159311</xdr:rowOff>
    </xdr:from>
    <xdr:ext cx="469744" cy="259045"/>
    <xdr:sp macro="" textlink="">
      <xdr:nvSpPr>
        <xdr:cNvPr id="533" name="n_3aveValue【消防施設】&#10;一人当たり面積">
          <a:extLst>
            <a:ext uri="{FF2B5EF4-FFF2-40B4-BE49-F238E27FC236}">
              <a16:creationId xmlns:a16="http://schemas.microsoft.com/office/drawing/2014/main" id="{082F4437-8234-45B4-BB16-5B4652CF1D57}"/>
            </a:ext>
          </a:extLst>
        </xdr:cNvPr>
        <xdr:cNvSpPr txBox="1"/>
      </xdr:nvSpPr>
      <xdr:spPr>
        <a:xfrm>
          <a:off x="19310427" y="1438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3101</xdr:rowOff>
    </xdr:from>
    <xdr:ext cx="469744" cy="259045"/>
    <xdr:sp macro="" textlink="">
      <xdr:nvSpPr>
        <xdr:cNvPr id="534" name="n_4aveValue【消防施設】&#10;一人当たり面積">
          <a:extLst>
            <a:ext uri="{FF2B5EF4-FFF2-40B4-BE49-F238E27FC236}">
              <a16:creationId xmlns:a16="http://schemas.microsoft.com/office/drawing/2014/main" id="{17D64BB3-4100-4B60-BC6D-5EA4ED56448A}"/>
            </a:ext>
          </a:extLst>
        </xdr:cNvPr>
        <xdr:cNvSpPr txBox="1"/>
      </xdr:nvSpPr>
      <xdr:spPr>
        <a:xfrm>
          <a:off x="18421427" y="1440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84382</xdr:rowOff>
    </xdr:from>
    <xdr:ext cx="469744" cy="259045"/>
    <xdr:sp macro="" textlink="">
      <xdr:nvSpPr>
        <xdr:cNvPr id="535" name="n_1mainValue【消防施設】&#10;一人当たり面積">
          <a:extLst>
            <a:ext uri="{FF2B5EF4-FFF2-40B4-BE49-F238E27FC236}">
              <a16:creationId xmlns:a16="http://schemas.microsoft.com/office/drawing/2014/main" id="{D749C8CD-B7C9-49B1-8937-798102BAF1A0}"/>
            </a:ext>
          </a:extLst>
        </xdr:cNvPr>
        <xdr:cNvSpPr txBox="1"/>
      </xdr:nvSpPr>
      <xdr:spPr>
        <a:xfrm>
          <a:off x="210757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85470</xdr:rowOff>
    </xdr:from>
    <xdr:ext cx="469744" cy="259045"/>
    <xdr:sp macro="" textlink="">
      <xdr:nvSpPr>
        <xdr:cNvPr id="536" name="n_2mainValue【消防施設】&#10;一人当たり面積">
          <a:extLst>
            <a:ext uri="{FF2B5EF4-FFF2-40B4-BE49-F238E27FC236}">
              <a16:creationId xmlns:a16="http://schemas.microsoft.com/office/drawing/2014/main" id="{085B0077-C828-420F-9FA8-7152DED71FDB}"/>
            </a:ext>
          </a:extLst>
        </xdr:cNvPr>
        <xdr:cNvSpPr txBox="1"/>
      </xdr:nvSpPr>
      <xdr:spPr>
        <a:xfrm>
          <a:off x="20199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537" name="n_3mainValue【消防施設】&#10;一人当たり面積">
          <a:extLst>
            <a:ext uri="{FF2B5EF4-FFF2-40B4-BE49-F238E27FC236}">
              <a16:creationId xmlns:a16="http://schemas.microsoft.com/office/drawing/2014/main" id="{BDF29C07-7D3B-4327-BBBF-89DECA9B86C9}"/>
            </a:ext>
          </a:extLst>
        </xdr:cNvPr>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89825</xdr:rowOff>
    </xdr:from>
    <xdr:ext cx="469744" cy="259045"/>
    <xdr:sp macro="" textlink="">
      <xdr:nvSpPr>
        <xdr:cNvPr id="538" name="n_4mainValue【消防施設】&#10;一人当たり面積">
          <a:extLst>
            <a:ext uri="{FF2B5EF4-FFF2-40B4-BE49-F238E27FC236}">
              <a16:creationId xmlns:a16="http://schemas.microsoft.com/office/drawing/2014/main" id="{0F3743F7-FF88-4929-BF1F-5D11E873BA94}"/>
            </a:ext>
          </a:extLst>
        </xdr:cNvPr>
        <xdr:cNvSpPr txBox="1"/>
      </xdr:nvSpPr>
      <xdr:spPr>
        <a:xfrm>
          <a:off x="18421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4A65097D-4792-49F6-AB3A-200D009F95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858527E2-448B-4708-8DF0-303414ED97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9A72BA5B-2D6A-45DE-A9A2-F9C13BE55FD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97F87A2F-20D3-480D-B317-0674F04D73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816814B6-E4EB-4F39-84C7-474FD982A10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32692ED5-5AA2-43E9-A08C-5EEA2739A6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1B6F10B1-AC77-4BB7-8DF2-335E1861C47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A5DC630C-C84D-4750-9A6A-D5E1110320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BAC7D655-4FD8-4B0E-851E-ACA373E89C7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1227B344-EDC3-41F3-A0ED-3B4AA7104B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A1FF667A-45BD-4727-B58B-CAF0618BA7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F137FACC-187A-47F1-8D35-5F636BBE235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404A55F7-1C80-435A-82F2-36977E941E5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B3F8C236-2A63-40E4-A73C-5A2FA29320B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C2425A1B-856A-4B6E-8717-3D3BEDFB62F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C8BB2536-ADA0-449F-B13B-47D05F3A098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F17A02B0-80DD-4911-94EC-CB6553688F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ED0E3023-9826-4262-9FAA-D91D9BD8452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66EB4E1D-7573-45AA-9DF2-CFCF9D67677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A99D96F4-13A9-420D-B2FB-B4647070F43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486D2E90-8C12-425C-B79F-656B75B9555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90DBBAD1-FD9D-424B-9FBE-6339E87184E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103A6019-69AB-4669-B5BA-4113F796C1C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21F13B5D-EFD6-4EA9-BB6D-DDF40827714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F571FA7E-7250-4F38-B5A4-410DE097AA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7213A9A9-8301-4038-A0BD-ECF66FFBF12A}"/>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2261F2D6-AF45-41C6-8092-CF25E6A2AD9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5EB05008-EB6B-44FC-A5C9-C061D657BD4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7" name="【庁舎】&#10;有形固定資産減価償却率最大値テキスト">
          <a:extLst>
            <a:ext uri="{FF2B5EF4-FFF2-40B4-BE49-F238E27FC236}">
              <a16:creationId xmlns:a16="http://schemas.microsoft.com/office/drawing/2014/main" id="{671BC639-92A3-492D-934A-024A46488E51}"/>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8" name="直線コネクタ 567">
          <a:extLst>
            <a:ext uri="{FF2B5EF4-FFF2-40B4-BE49-F238E27FC236}">
              <a16:creationId xmlns:a16="http://schemas.microsoft.com/office/drawing/2014/main" id="{37F6BA14-0FE7-4025-90FB-E482E70943ED}"/>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569" name="【庁舎】&#10;有形固定資産減価償却率平均値テキスト">
          <a:extLst>
            <a:ext uri="{FF2B5EF4-FFF2-40B4-BE49-F238E27FC236}">
              <a16:creationId xmlns:a16="http://schemas.microsoft.com/office/drawing/2014/main" id="{40DD3D09-8EC9-4112-AD32-BE85E78F1037}"/>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570" name="フローチャート: 判断 569">
          <a:extLst>
            <a:ext uri="{FF2B5EF4-FFF2-40B4-BE49-F238E27FC236}">
              <a16:creationId xmlns:a16="http://schemas.microsoft.com/office/drawing/2014/main" id="{202EE07D-C624-460E-B572-65EDFE603C75}"/>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571" name="フローチャート: 判断 570">
          <a:extLst>
            <a:ext uri="{FF2B5EF4-FFF2-40B4-BE49-F238E27FC236}">
              <a16:creationId xmlns:a16="http://schemas.microsoft.com/office/drawing/2014/main" id="{27D08352-B394-4DAF-A3D3-C3C025B4E422}"/>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572" name="フローチャート: 判断 571">
          <a:extLst>
            <a:ext uri="{FF2B5EF4-FFF2-40B4-BE49-F238E27FC236}">
              <a16:creationId xmlns:a16="http://schemas.microsoft.com/office/drawing/2014/main" id="{839E38BD-5AD6-4CE2-9554-8E356D151F3F}"/>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573" name="フローチャート: 判断 572">
          <a:extLst>
            <a:ext uri="{FF2B5EF4-FFF2-40B4-BE49-F238E27FC236}">
              <a16:creationId xmlns:a16="http://schemas.microsoft.com/office/drawing/2014/main" id="{11467DC1-5BFA-43CE-8B02-1A32A5E46E59}"/>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574" name="フローチャート: 判断 573">
          <a:extLst>
            <a:ext uri="{FF2B5EF4-FFF2-40B4-BE49-F238E27FC236}">
              <a16:creationId xmlns:a16="http://schemas.microsoft.com/office/drawing/2014/main" id="{55BB6F3E-0EAF-4185-850A-08F4F14E8BBB}"/>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CA9BCB4B-E9A9-4890-9935-8F310B1F34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7BCDC7BF-9EE3-43C6-B79C-2CF3080369E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8848651B-4678-4BC1-A866-1B0C336ABD7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99D1554-2FE1-4EE5-93A4-A315C9783CC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C5DCDDC2-DDDE-4859-8057-67B3C05E43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98879</xdr:rowOff>
    </xdr:from>
    <xdr:to>
      <xdr:col>85</xdr:col>
      <xdr:colOff>177800</xdr:colOff>
      <xdr:row>107</xdr:row>
      <xdr:rowOff>29029</xdr:rowOff>
    </xdr:to>
    <xdr:sp macro="" textlink="">
      <xdr:nvSpPr>
        <xdr:cNvPr id="580" name="楕円 579">
          <a:extLst>
            <a:ext uri="{FF2B5EF4-FFF2-40B4-BE49-F238E27FC236}">
              <a16:creationId xmlns:a16="http://schemas.microsoft.com/office/drawing/2014/main" id="{C495FF2B-EE08-4712-88BC-664CDE7E3461}"/>
            </a:ext>
          </a:extLst>
        </xdr:cNvPr>
        <xdr:cNvSpPr/>
      </xdr:nvSpPr>
      <xdr:spPr>
        <a:xfrm>
          <a:off x="162687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77306</xdr:rowOff>
    </xdr:from>
    <xdr:ext cx="405111" cy="259045"/>
    <xdr:sp macro="" textlink="">
      <xdr:nvSpPr>
        <xdr:cNvPr id="581" name="【庁舎】&#10;有形固定資産減価償却率該当値テキスト">
          <a:extLst>
            <a:ext uri="{FF2B5EF4-FFF2-40B4-BE49-F238E27FC236}">
              <a16:creationId xmlns:a16="http://schemas.microsoft.com/office/drawing/2014/main" id="{F612A56C-3E91-45DC-AFA5-4D4DD1B229FC}"/>
            </a:ext>
          </a:extLst>
        </xdr:cNvPr>
        <xdr:cNvSpPr txBox="1"/>
      </xdr:nvSpPr>
      <xdr:spPr>
        <a:xfrm>
          <a:off x="16357600"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136434</xdr:rowOff>
    </xdr:from>
    <xdr:to>
      <xdr:col>81</xdr:col>
      <xdr:colOff>101600</xdr:colOff>
      <xdr:row>107</xdr:row>
      <xdr:rowOff>66584</xdr:rowOff>
    </xdr:to>
    <xdr:sp macro="" textlink="">
      <xdr:nvSpPr>
        <xdr:cNvPr id="582" name="楕円 581">
          <a:extLst>
            <a:ext uri="{FF2B5EF4-FFF2-40B4-BE49-F238E27FC236}">
              <a16:creationId xmlns:a16="http://schemas.microsoft.com/office/drawing/2014/main" id="{701A7145-DBB7-4867-9115-3E4ED5DFA88A}"/>
            </a:ext>
          </a:extLst>
        </xdr:cNvPr>
        <xdr:cNvSpPr/>
      </xdr:nvSpPr>
      <xdr:spPr>
        <a:xfrm>
          <a:off x="15430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149679</xdr:rowOff>
    </xdr:from>
    <xdr:to>
      <xdr:col>85</xdr:col>
      <xdr:colOff>127000</xdr:colOff>
      <xdr:row>107</xdr:row>
      <xdr:rowOff>15784</xdr:rowOff>
    </xdr:to>
    <xdr:cxnSp macro="">
      <xdr:nvCxnSpPr>
        <xdr:cNvPr id="583" name="直線コネクタ 582">
          <a:extLst>
            <a:ext uri="{FF2B5EF4-FFF2-40B4-BE49-F238E27FC236}">
              <a16:creationId xmlns:a16="http://schemas.microsoft.com/office/drawing/2014/main" id="{118A0DB6-0126-44C8-8BF8-6B0DFF63C657}"/>
            </a:ext>
          </a:extLst>
        </xdr:cNvPr>
        <xdr:cNvCxnSpPr/>
      </xdr:nvCxnSpPr>
      <xdr:spPr>
        <a:xfrm flipV="1">
          <a:off x="15481300" y="1832337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584" name="楕円 583">
          <a:extLst>
            <a:ext uri="{FF2B5EF4-FFF2-40B4-BE49-F238E27FC236}">
              <a16:creationId xmlns:a16="http://schemas.microsoft.com/office/drawing/2014/main" id="{8495EEA5-971A-4AE3-A32E-4390DF2FD0F5}"/>
            </a:ext>
          </a:extLst>
        </xdr:cNvPr>
        <xdr:cNvSpPr/>
      </xdr:nvSpPr>
      <xdr:spPr>
        <a:xfrm>
          <a:off x="14541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159476</xdr:rowOff>
    </xdr:from>
    <xdr:to>
      <xdr:col>81</xdr:col>
      <xdr:colOff>50800</xdr:colOff>
      <xdr:row>107</xdr:row>
      <xdr:rowOff>15784</xdr:rowOff>
    </xdr:to>
    <xdr:cxnSp macro="">
      <xdr:nvCxnSpPr>
        <xdr:cNvPr id="585" name="直線コネクタ 584">
          <a:extLst>
            <a:ext uri="{FF2B5EF4-FFF2-40B4-BE49-F238E27FC236}">
              <a16:creationId xmlns:a16="http://schemas.microsoft.com/office/drawing/2014/main" id="{0C395109-6CB7-49C6-946E-8F018433211B}"/>
            </a:ext>
          </a:extLst>
        </xdr:cNvPr>
        <xdr:cNvCxnSpPr/>
      </xdr:nvCxnSpPr>
      <xdr:spPr>
        <a:xfrm>
          <a:off x="14592300" y="183331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2539</xdr:rowOff>
    </xdr:from>
    <xdr:to>
      <xdr:col>72</xdr:col>
      <xdr:colOff>38100</xdr:colOff>
      <xdr:row>107</xdr:row>
      <xdr:rowOff>104139</xdr:rowOff>
    </xdr:to>
    <xdr:sp macro="" textlink="">
      <xdr:nvSpPr>
        <xdr:cNvPr id="586" name="楕円 585">
          <a:extLst>
            <a:ext uri="{FF2B5EF4-FFF2-40B4-BE49-F238E27FC236}">
              <a16:creationId xmlns:a16="http://schemas.microsoft.com/office/drawing/2014/main" id="{E1184E1C-5BA2-4029-8219-514EA8D94B73}"/>
            </a:ext>
          </a:extLst>
        </xdr:cNvPr>
        <xdr:cNvSpPr/>
      </xdr:nvSpPr>
      <xdr:spPr>
        <a:xfrm>
          <a:off x="1365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107</xdr:row>
      <xdr:rowOff>53339</xdr:rowOff>
    </xdr:to>
    <xdr:cxnSp macro="">
      <xdr:nvCxnSpPr>
        <xdr:cNvPr id="587" name="直線コネクタ 586">
          <a:extLst>
            <a:ext uri="{FF2B5EF4-FFF2-40B4-BE49-F238E27FC236}">
              <a16:creationId xmlns:a16="http://schemas.microsoft.com/office/drawing/2014/main" id="{083BF4FD-78E1-44F9-B1E2-CB6A6DE49261}"/>
            </a:ext>
          </a:extLst>
        </xdr:cNvPr>
        <xdr:cNvCxnSpPr/>
      </xdr:nvCxnSpPr>
      <xdr:spPr>
        <a:xfrm flipV="1">
          <a:off x="13703300" y="1833317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138068</xdr:rowOff>
    </xdr:from>
    <xdr:to>
      <xdr:col>67</xdr:col>
      <xdr:colOff>101600</xdr:colOff>
      <xdr:row>107</xdr:row>
      <xdr:rowOff>68218</xdr:rowOff>
    </xdr:to>
    <xdr:sp macro="" textlink="">
      <xdr:nvSpPr>
        <xdr:cNvPr id="588" name="楕円 587">
          <a:extLst>
            <a:ext uri="{FF2B5EF4-FFF2-40B4-BE49-F238E27FC236}">
              <a16:creationId xmlns:a16="http://schemas.microsoft.com/office/drawing/2014/main" id="{AF8BD7B7-332B-4841-9F5C-74183AB09AA9}"/>
            </a:ext>
          </a:extLst>
        </xdr:cNvPr>
        <xdr:cNvSpPr/>
      </xdr:nvSpPr>
      <xdr:spPr>
        <a:xfrm>
          <a:off x="12763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17418</xdr:rowOff>
    </xdr:from>
    <xdr:to>
      <xdr:col>71</xdr:col>
      <xdr:colOff>177800</xdr:colOff>
      <xdr:row>107</xdr:row>
      <xdr:rowOff>53339</xdr:rowOff>
    </xdr:to>
    <xdr:cxnSp macro="">
      <xdr:nvCxnSpPr>
        <xdr:cNvPr id="589" name="直線コネクタ 588">
          <a:extLst>
            <a:ext uri="{FF2B5EF4-FFF2-40B4-BE49-F238E27FC236}">
              <a16:creationId xmlns:a16="http://schemas.microsoft.com/office/drawing/2014/main" id="{859D5CB7-E872-40D7-A1D2-B36F73FAD3BF}"/>
            </a:ext>
          </a:extLst>
        </xdr:cNvPr>
        <xdr:cNvCxnSpPr/>
      </xdr:nvCxnSpPr>
      <xdr:spPr>
        <a:xfrm>
          <a:off x="12814300" y="183625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590" name="n_1aveValue【庁舎】&#10;有形固定資産減価償却率">
          <a:extLst>
            <a:ext uri="{FF2B5EF4-FFF2-40B4-BE49-F238E27FC236}">
              <a16:creationId xmlns:a16="http://schemas.microsoft.com/office/drawing/2014/main" id="{BA52EEC2-E442-4A02-934D-CB24974BD1AA}"/>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591" name="n_2aveValue【庁舎】&#10;有形固定資産減価償却率">
          <a:extLst>
            <a:ext uri="{FF2B5EF4-FFF2-40B4-BE49-F238E27FC236}">
              <a16:creationId xmlns:a16="http://schemas.microsoft.com/office/drawing/2014/main" id="{3F729EA2-EA8A-4870-B62D-70D2E29E9B41}"/>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592" name="n_3aveValue【庁舎】&#10;有形固定資産減価償却率">
          <a:extLst>
            <a:ext uri="{FF2B5EF4-FFF2-40B4-BE49-F238E27FC236}">
              <a16:creationId xmlns:a16="http://schemas.microsoft.com/office/drawing/2014/main" id="{20229CEF-9971-449A-9909-6325871A8A1D}"/>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593" name="n_4aveValue【庁舎】&#10;有形固定資産減価償却率">
          <a:extLst>
            <a:ext uri="{FF2B5EF4-FFF2-40B4-BE49-F238E27FC236}">
              <a16:creationId xmlns:a16="http://schemas.microsoft.com/office/drawing/2014/main" id="{E2E83B3A-4872-4120-8287-F183D444EEC7}"/>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57711</xdr:rowOff>
    </xdr:from>
    <xdr:ext cx="405111" cy="259045"/>
    <xdr:sp macro="" textlink="">
      <xdr:nvSpPr>
        <xdr:cNvPr id="594" name="n_1mainValue【庁舎】&#10;有形固定資産減価償却率">
          <a:extLst>
            <a:ext uri="{FF2B5EF4-FFF2-40B4-BE49-F238E27FC236}">
              <a16:creationId xmlns:a16="http://schemas.microsoft.com/office/drawing/2014/main" id="{F1CCBE29-067B-458B-AF1E-5412E6CB3E50}"/>
            </a:ext>
          </a:extLst>
        </xdr:cNvPr>
        <xdr:cNvSpPr txBox="1"/>
      </xdr:nvSpPr>
      <xdr:spPr>
        <a:xfrm>
          <a:off x="152660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595" name="n_2mainValue【庁舎】&#10;有形固定資産減価償却率">
          <a:extLst>
            <a:ext uri="{FF2B5EF4-FFF2-40B4-BE49-F238E27FC236}">
              <a16:creationId xmlns:a16="http://schemas.microsoft.com/office/drawing/2014/main" id="{4806EA89-083B-4E87-8C0B-43AD69891E19}"/>
            </a:ext>
          </a:extLst>
        </xdr:cNvPr>
        <xdr:cNvSpPr txBox="1"/>
      </xdr:nvSpPr>
      <xdr:spPr>
        <a:xfrm>
          <a:off x="14389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95266</xdr:rowOff>
    </xdr:from>
    <xdr:ext cx="405111" cy="259045"/>
    <xdr:sp macro="" textlink="">
      <xdr:nvSpPr>
        <xdr:cNvPr id="596" name="n_3mainValue【庁舎】&#10;有形固定資産減価償却率">
          <a:extLst>
            <a:ext uri="{FF2B5EF4-FFF2-40B4-BE49-F238E27FC236}">
              <a16:creationId xmlns:a16="http://schemas.microsoft.com/office/drawing/2014/main" id="{5AC21749-E23E-4A26-A6EB-48C1C12E8E99}"/>
            </a:ext>
          </a:extLst>
        </xdr:cNvPr>
        <xdr:cNvSpPr txBox="1"/>
      </xdr:nvSpPr>
      <xdr:spPr>
        <a:xfrm>
          <a:off x="13500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59345</xdr:rowOff>
    </xdr:from>
    <xdr:ext cx="405111" cy="259045"/>
    <xdr:sp macro="" textlink="">
      <xdr:nvSpPr>
        <xdr:cNvPr id="597" name="n_4mainValue【庁舎】&#10;有形固定資産減価償却率">
          <a:extLst>
            <a:ext uri="{FF2B5EF4-FFF2-40B4-BE49-F238E27FC236}">
              <a16:creationId xmlns:a16="http://schemas.microsoft.com/office/drawing/2014/main" id="{43D80A3E-C493-46D4-8B2B-38763EF9B6DD}"/>
            </a:ext>
          </a:extLst>
        </xdr:cNvPr>
        <xdr:cNvSpPr txBox="1"/>
      </xdr:nvSpPr>
      <xdr:spPr>
        <a:xfrm>
          <a:off x="12611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A74FAD84-B510-4037-AFFF-B7883A925B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FDA1D7FD-6B36-4F5C-AC14-4AF684BC3E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990DEDC8-AC17-4BB5-9F23-AEEB18F561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B9AC1B69-6CB5-4FB8-AB20-4FA7A30B19B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97487862-F2D1-44D5-A34C-CF93BA0642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50494514-1E00-419B-BB5B-E0A182F48F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34781A6C-14D0-4F0C-B624-7BD860962C2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A77E3C59-0D29-4023-8C65-26D6185DCA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B5A5964F-A1B8-4287-94F4-9238E7C032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5B68AF35-AEF3-4B6E-B6A7-024DAE9F17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8" name="直線コネクタ 607">
          <a:extLst>
            <a:ext uri="{FF2B5EF4-FFF2-40B4-BE49-F238E27FC236}">
              <a16:creationId xmlns:a16="http://schemas.microsoft.com/office/drawing/2014/main" id="{9C91C219-D118-4146-A70B-B98DCC8D74B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9" name="テキスト ボックス 608">
          <a:extLst>
            <a:ext uri="{FF2B5EF4-FFF2-40B4-BE49-F238E27FC236}">
              <a16:creationId xmlns:a16="http://schemas.microsoft.com/office/drawing/2014/main" id="{51AFD2AA-47B1-4156-82FD-7D5AB1A9C70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0" name="直線コネクタ 609">
          <a:extLst>
            <a:ext uri="{FF2B5EF4-FFF2-40B4-BE49-F238E27FC236}">
              <a16:creationId xmlns:a16="http://schemas.microsoft.com/office/drawing/2014/main" id="{00B94F25-82DD-4A61-B125-BFE09A5AE25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1" name="テキスト ボックス 610">
          <a:extLst>
            <a:ext uri="{FF2B5EF4-FFF2-40B4-BE49-F238E27FC236}">
              <a16:creationId xmlns:a16="http://schemas.microsoft.com/office/drawing/2014/main" id="{38F55980-1A9C-4E86-AF10-8E088AFC688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2" name="直線コネクタ 611">
          <a:extLst>
            <a:ext uri="{FF2B5EF4-FFF2-40B4-BE49-F238E27FC236}">
              <a16:creationId xmlns:a16="http://schemas.microsoft.com/office/drawing/2014/main" id="{33F00C83-CCFE-4848-A8FE-2213D1F131E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3" name="テキスト ボックス 612">
          <a:extLst>
            <a:ext uri="{FF2B5EF4-FFF2-40B4-BE49-F238E27FC236}">
              <a16:creationId xmlns:a16="http://schemas.microsoft.com/office/drawing/2014/main" id="{89CEF75A-A454-48BD-9DEF-7514FDD3572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4" name="直線コネクタ 613">
          <a:extLst>
            <a:ext uri="{FF2B5EF4-FFF2-40B4-BE49-F238E27FC236}">
              <a16:creationId xmlns:a16="http://schemas.microsoft.com/office/drawing/2014/main" id="{E0429C88-1DF9-4C9A-8655-CBD8986113A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5" name="テキスト ボックス 614">
          <a:extLst>
            <a:ext uri="{FF2B5EF4-FFF2-40B4-BE49-F238E27FC236}">
              <a16:creationId xmlns:a16="http://schemas.microsoft.com/office/drawing/2014/main" id="{F5EF8D3C-865E-4361-9C93-701D14CD35E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F8D8068A-C91B-48C7-89C9-BE6B0AC220D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6CBD6B97-506E-4C08-9F09-BB2AE51C61D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F30605E2-E83B-4F2A-B215-55DA97A6DA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619" name="直線コネクタ 618">
          <a:extLst>
            <a:ext uri="{FF2B5EF4-FFF2-40B4-BE49-F238E27FC236}">
              <a16:creationId xmlns:a16="http://schemas.microsoft.com/office/drawing/2014/main" id="{62D492D7-5B3A-4AEE-8AFC-867BB9C2DA20}"/>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620" name="【庁舎】&#10;一人当たり面積最小値テキスト">
          <a:extLst>
            <a:ext uri="{FF2B5EF4-FFF2-40B4-BE49-F238E27FC236}">
              <a16:creationId xmlns:a16="http://schemas.microsoft.com/office/drawing/2014/main" id="{7A301B4A-7CE0-49F1-89E2-5FEA44B18B10}"/>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621" name="直線コネクタ 620">
          <a:extLst>
            <a:ext uri="{FF2B5EF4-FFF2-40B4-BE49-F238E27FC236}">
              <a16:creationId xmlns:a16="http://schemas.microsoft.com/office/drawing/2014/main" id="{EBDA3B5B-19D6-4A1E-BD07-E8EC707D9616}"/>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622" name="【庁舎】&#10;一人当たり面積最大値テキスト">
          <a:extLst>
            <a:ext uri="{FF2B5EF4-FFF2-40B4-BE49-F238E27FC236}">
              <a16:creationId xmlns:a16="http://schemas.microsoft.com/office/drawing/2014/main" id="{50A5A233-8A26-41B4-A338-5FBD51E63999}"/>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623" name="直線コネクタ 622">
          <a:extLst>
            <a:ext uri="{FF2B5EF4-FFF2-40B4-BE49-F238E27FC236}">
              <a16:creationId xmlns:a16="http://schemas.microsoft.com/office/drawing/2014/main" id="{454520E0-CEE4-4CBA-8D91-F2A761C0467C}"/>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624" name="【庁舎】&#10;一人当たり面積平均値テキスト">
          <a:extLst>
            <a:ext uri="{FF2B5EF4-FFF2-40B4-BE49-F238E27FC236}">
              <a16:creationId xmlns:a16="http://schemas.microsoft.com/office/drawing/2014/main" id="{DF28931C-E82F-40DF-9B3E-78A573F94AE1}"/>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625" name="フローチャート: 判断 624">
          <a:extLst>
            <a:ext uri="{FF2B5EF4-FFF2-40B4-BE49-F238E27FC236}">
              <a16:creationId xmlns:a16="http://schemas.microsoft.com/office/drawing/2014/main" id="{F7B64892-6222-448F-984F-EC71F4412D28}"/>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626" name="フローチャート: 判断 625">
          <a:extLst>
            <a:ext uri="{FF2B5EF4-FFF2-40B4-BE49-F238E27FC236}">
              <a16:creationId xmlns:a16="http://schemas.microsoft.com/office/drawing/2014/main" id="{AE2A6099-E008-44F7-A1F6-8567D0D70A6E}"/>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108610</xdr:rowOff>
    </xdr:from>
    <xdr:to>
      <xdr:col>107</xdr:col>
      <xdr:colOff>101600</xdr:colOff>
      <xdr:row>107</xdr:row>
      <xdr:rowOff>38760</xdr:rowOff>
    </xdr:to>
    <xdr:sp macro="" textlink="">
      <xdr:nvSpPr>
        <xdr:cNvPr id="627" name="フローチャート: 判断 626">
          <a:extLst>
            <a:ext uri="{FF2B5EF4-FFF2-40B4-BE49-F238E27FC236}">
              <a16:creationId xmlns:a16="http://schemas.microsoft.com/office/drawing/2014/main" id="{C65167B6-5C30-46D0-8EED-3987663BADFE}"/>
            </a:ext>
          </a:extLst>
        </xdr:cNvPr>
        <xdr:cNvSpPr/>
      </xdr:nvSpPr>
      <xdr:spPr>
        <a:xfrm>
          <a:off x="20383500" y="1828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116382</xdr:rowOff>
    </xdr:from>
    <xdr:to>
      <xdr:col>102</xdr:col>
      <xdr:colOff>165100</xdr:colOff>
      <xdr:row>107</xdr:row>
      <xdr:rowOff>46532</xdr:rowOff>
    </xdr:to>
    <xdr:sp macro="" textlink="">
      <xdr:nvSpPr>
        <xdr:cNvPr id="628" name="フローチャート: 判断 627">
          <a:extLst>
            <a:ext uri="{FF2B5EF4-FFF2-40B4-BE49-F238E27FC236}">
              <a16:creationId xmlns:a16="http://schemas.microsoft.com/office/drawing/2014/main" id="{26755D05-0D94-4FA6-BCF9-1AF4EA413DC0}"/>
            </a:ext>
          </a:extLst>
        </xdr:cNvPr>
        <xdr:cNvSpPr/>
      </xdr:nvSpPr>
      <xdr:spPr>
        <a:xfrm>
          <a:off x="19494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138328</xdr:rowOff>
    </xdr:from>
    <xdr:to>
      <xdr:col>98</xdr:col>
      <xdr:colOff>38100</xdr:colOff>
      <xdr:row>107</xdr:row>
      <xdr:rowOff>68478</xdr:rowOff>
    </xdr:to>
    <xdr:sp macro="" textlink="">
      <xdr:nvSpPr>
        <xdr:cNvPr id="629" name="フローチャート: 判断 628">
          <a:extLst>
            <a:ext uri="{FF2B5EF4-FFF2-40B4-BE49-F238E27FC236}">
              <a16:creationId xmlns:a16="http://schemas.microsoft.com/office/drawing/2014/main" id="{27589446-954C-44E3-A5C5-1F67E3B6AC60}"/>
            </a:ext>
          </a:extLst>
        </xdr:cNvPr>
        <xdr:cNvSpPr/>
      </xdr:nvSpPr>
      <xdr:spPr>
        <a:xfrm>
          <a:off x="18605500" y="183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89E9F63E-D55A-4014-A229-B5B69787AD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F17CA32C-1BC4-4F45-B0B2-1533E7FC09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5987F3B4-C3E6-4E76-B376-66B1FDE2726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249ECB6C-CF76-4F6E-9B96-7019E2185F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81CF25A6-9375-4BEE-9BCE-0651CE17713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63805</xdr:rowOff>
    </xdr:from>
    <xdr:to>
      <xdr:col>116</xdr:col>
      <xdr:colOff>114300</xdr:colOff>
      <xdr:row>107</xdr:row>
      <xdr:rowOff>165405</xdr:rowOff>
    </xdr:to>
    <xdr:sp macro="" textlink="">
      <xdr:nvSpPr>
        <xdr:cNvPr id="635" name="楕円 634">
          <a:extLst>
            <a:ext uri="{FF2B5EF4-FFF2-40B4-BE49-F238E27FC236}">
              <a16:creationId xmlns:a16="http://schemas.microsoft.com/office/drawing/2014/main" id="{D05B1C66-3828-4F5C-80D6-405F87A87E94}"/>
            </a:ext>
          </a:extLst>
        </xdr:cNvPr>
        <xdr:cNvSpPr/>
      </xdr:nvSpPr>
      <xdr:spPr>
        <a:xfrm>
          <a:off x="221107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150182</xdr:rowOff>
    </xdr:from>
    <xdr:ext cx="469744" cy="259045"/>
    <xdr:sp macro="" textlink="">
      <xdr:nvSpPr>
        <xdr:cNvPr id="636" name="【庁舎】&#10;一人当たり面積該当値テキスト">
          <a:extLst>
            <a:ext uri="{FF2B5EF4-FFF2-40B4-BE49-F238E27FC236}">
              <a16:creationId xmlns:a16="http://schemas.microsoft.com/office/drawing/2014/main" id="{6C65C42B-D7FA-40FA-AE15-04F4135BF10E}"/>
            </a:ext>
          </a:extLst>
        </xdr:cNvPr>
        <xdr:cNvSpPr txBox="1"/>
      </xdr:nvSpPr>
      <xdr:spPr>
        <a:xfrm>
          <a:off x="22199600" y="1832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63805</xdr:rowOff>
    </xdr:from>
    <xdr:to>
      <xdr:col>112</xdr:col>
      <xdr:colOff>38100</xdr:colOff>
      <xdr:row>107</xdr:row>
      <xdr:rowOff>165405</xdr:rowOff>
    </xdr:to>
    <xdr:sp macro="" textlink="">
      <xdr:nvSpPr>
        <xdr:cNvPr id="637" name="楕円 636">
          <a:extLst>
            <a:ext uri="{FF2B5EF4-FFF2-40B4-BE49-F238E27FC236}">
              <a16:creationId xmlns:a16="http://schemas.microsoft.com/office/drawing/2014/main" id="{66DE69CC-A7AF-4876-89AF-5CEC359F9BFD}"/>
            </a:ext>
          </a:extLst>
        </xdr:cNvPr>
        <xdr:cNvSpPr/>
      </xdr:nvSpPr>
      <xdr:spPr>
        <a:xfrm>
          <a:off x="212725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114605</xdr:rowOff>
    </xdr:from>
    <xdr:to>
      <xdr:col>116</xdr:col>
      <xdr:colOff>63500</xdr:colOff>
      <xdr:row>107</xdr:row>
      <xdr:rowOff>114605</xdr:rowOff>
    </xdr:to>
    <xdr:cxnSp macro="">
      <xdr:nvCxnSpPr>
        <xdr:cNvPr id="638" name="直線コネクタ 637">
          <a:extLst>
            <a:ext uri="{FF2B5EF4-FFF2-40B4-BE49-F238E27FC236}">
              <a16:creationId xmlns:a16="http://schemas.microsoft.com/office/drawing/2014/main" id="{11E992DC-A223-4DB5-B037-794D91C265AE}"/>
            </a:ext>
          </a:extLst>
        </xdr:cNvPr>
        <xdr:cNvCxnSpPr/>
      </xdr:nvCxnSpPr>
      <xdr:spPr>
        <a:xfrm>
          <a:off x="21323300" y="18459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65176</xdr:rowOff>
    </xdr:from>
    <xdr:to>
      <xdr:col>107</xdr:col>
      <xdr:colOff>101600</xdr:colOff>
      <xdr:row>107</xdr:row>
      <xdr:rowOff>166776</xdr:rowOff>
    </xdr:to>
    <xdr:sp macro="" textlink="">
      <xdr:nvSpPr>
        <xdr:cNvPr id="639" name="楕円 638">
          <a:extLst>
            <a:ext uri="{FF2B5EF4-FFF2-40B4-BE49-F238E27FC236}">
              <a16:creationId xmlns:a16="http://schemas.microsoft.com/office/drawing/2014/main" id="{67910DB4-EF42-4DCD-B93D-B220610ECD8B}"/>
            </a:ext>
          </a:extLst>
        </xdr:cNvPr>
        <xdr:cNvSpPr/>
      </xdr:nvSpPr>
      <xdr:spPr>
        <a:xfrm>
          <a:off x="20383500" y="184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114605</xdr:rowOff>
    </xdr:from>
    <xdr:to>
      <xdr:col>111</xdr:col>
      <xdr:colOff>177800</xdr:colOff>
      <xdr:row>107</xdr:row>
      <xdr:rowOff>115976</xdr:rowOff>
    </xdr:to>
    <xdr:cxnSp macro="">
      <xdr:nvCxnSpPr>
        <xdr:cNvPr id="640" name="直線コネクタ 639">
          <a:extLst>
            <a:ext uri="{FF2B5EF4-FFF2-40B4-BE49-F238E27FC236}">
              <a16:creationId xmlns:a16="http://schemas.microsoft.com/office/drawing/2014/main" id="{B1F2057C-8400-4E8E-A499-D54CA0CBC463}"/>
            </a:ext>
          </a:extLst>
        </xdr:cNvPr>
        <xdr:cNvCxnSpPr/>
      </xdr:nvCxnSpPr>
      <xdr:spPr>
        <a:xfrm flipV="1">
          <a:off x="20434300" y="1845975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67005</xdr:rowOff>
    </xdr:from>
    <xdr:to>
      <xdr:col>102</xdr:col>
      <xdr:colOff>165100</xdr:colOff>
      <xdr:row>107</xdr:row>
      <xdr:rowOff>168605</xdr:rowOff>
    </xdr:to>
    <xdr:sp macro="" textlink="">
      <xdr:nvSpPr>
        <xdr:cNvPr id="641" name="楕円 640">
          <a:extLst>
            <a:ext uri="{FF2B5EF4-FFF2-40B4-BE49-F238E27FC236}">
              <a16:creationId xmlns:a16="http://schemas.microsoft.com/office/drawing/2014/main" id="{6C4B4938-622B-4E1D-BEBA-5F971277CF53}"/>
            </a:ext>
          </a:extLst>
        </xdr:cNvPr>
        <xdr:cNvSpPr/>
      </xdr:nvSpPr>
      <xdr:spPr>
        <a:xfrm>
          <a:off x="19494500" y="18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115976</xdr:rowOff>
    </xdr:from>
    <xdr:to>
      <xdr:col>107</xdr:col>
      <xdr:colOff>50800</xdr:colOff>
      <xdr:row>107</xdr:row>
      <xdr:rowOff>117805</xdr:rowOff>
    </xdr:to>
    <xdr:cxnSp macro="">
      <xdr:nvCxnSpPr>
        <xdr:cNvPr id="642" name="直線コネクタ 641">
          <a:extLst>
            <a:ext uri="{FF2B5EF4-FFF2-40B4-BE49-F238E27FC236}">
              <a16:creationId xmlns:a16="http://schemas.microsoft.com/office/drawing/2014/main" id="{AEBEBA2F-4ABA-4BDD-9301-0A748F66ACF9}"/>
            </a:ext>
          </a:extLst>
        </xdr:cNvPr>
        <xdr:cNvCxnSpPr/>
      </xdr:nvCxnSpPr>
      <xdr:spPr>
        <a:xfrm flipV="1">
          <a:off x="19545300" y="1846112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69292</xdr:rowOff>
    </xdr:from>
    <xdr:to>
      <xdr:col>98</xdr:col>
      <xdr:colOff>38100</xdr:colOff>
      <xdr:row>107</xdr:row>
      <xdr:rowOff>170892</xdr:rowOff>
    </xdr:to>
    <xdr:sp macro="" textlink="">
      <xdr:nvSpPr>
        <xdr:cNvPr id="643" name="楕円 642">
          <a:extLst>
            <a:ext uri="{FF2B5EF4-FFF2-40B4-BE49-F238E27FC236}">
              <a16:creationId xmlns:a16="http://schemas.microsoft.com/office/drawing/2014/main" id="{765D89E9-67E9-4877-996A-2DBC8941CF0D}"/>
            </a:ext>
          </a:extLst>
        </xdr:cNvPr>
        <xdr:cNvSpPr/>
      </xdr:nvSpPr>
      <xdr:spPr>
        <a:xfrm>
          <a:off x="18605500" y="184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117805</xdr:rowOff>
    </xdr:from>
    <xdr:to>
      <xdr:col>102</xdr:col>
      <xdr:colOff>114300</xdr:colOff>
      <xdr:row>107</xdr:row>
      <xdr:rowOff>120092</xdr:rowOff>
    </xdr:to>
    <xdr:cxnSp macro="">
      <xdr:nvCxnSpPr>
        <xdr:cNvPr id="644" name="直線コネクタ 643">
          <a:extLst>
            <a:ext uri="{FF2B5EF4-FFF2-40B4-BE49-F238E27FC236}">
              <a16:creationId xmlns:a16="http://schemas.microsoft.com/office/drawing/2014/main" id="{E145974C-A2C2-4331-BB6C-DD503ECD383A}"/>
            </a:ext>
          </a:extLst>
        </xdr:cNvPr>
        <xdr:cNvCxnSpPr/>
      </xdr:nvCxnSpPr>
      <xdr:spPr>
        <a:xfrm flipV="1">
          <a:off x="18656300" y="1846295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645" name="n_1aveValue【庁舎】&#10;一人当たり面積">
          <a:extLst>
            <a:ext uri="{FF2B5EF4-FFF2-40B4-BE49-F238E27FC236}">
              <a16:creationId xmlns:a16="http://schemas.microsoft.com/office/drawing/2014/main" id="{E8C38B32-9012-4CB7-B354-EBBE001E5FB0}"/>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55287</xdr:rowOff>
    </xdr:from>
    <xdr:ext cx="469744" cy="259045"/>
    <xdr:sp macro="" textlink="">
      <xdr:nvSpPr>
        <xdr:cNvPr id="646" name="n_2aveValue【庁舎】&#10;一人当たり面積">
          <a:extLst>
            <a:ext uri="{FF2B5EF4-FFF2-40B4-BE49-F238E27FC236}">
              <a16:creationId xmlns:a16="http://schemas.microsoft.com/office/drawing/2014/main" id="{7EFB8A16-499D-49A3-A088-52D8D3C33FBF}"/>
            </a:ext>
          </a:extLst>
        </xdr:cNvPr>
        <xdr:cNvSpPr txBox="1"/>
      </xdr:nvSpPr>
      <xdr:spPr>
        <a:xfrm>
          <a:off x="20199427" y="180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63059</xdr:rowOff>
    </xdr:from>
    <xdr:ext cx="469744" cy="259045"/>
    <xdr:sp macro="" textlink="">
      <xdr:nvSpPr>
        <xdr:cNvPr id="647" name="n_3aveValue【庁舎】&#10;一人当たり面積">
          <a:extLst>
            <a:ext uri="{FF2B5EF4-FFF2-40B4-BE49-F238E27FC236}">
              <a16:creationId xmlns:a16="http://schemas.microsoft.com/office/drawing/2014/main" id="{05FF1A29-2F34-4CB0-A16E-347CBBEDCAF3}"/>
            </a:ext>
          </a:extLst>
        </xdr:cNvPr>
        <xdr:cNvSpPr txBox="1"/>
      </xdr:nvSpPr>
      <xdr:spPr>
        <a:xfrm>
          <a:off x="19310427" y="1806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85005</xdr:rowOff>
    </xdr:from>
    <xdr:ext cx="469744" cy="259045"/>
    <xdr:sp macro="" textlink="">
      <xdr:nvSpPr>
        <xdr:cNvPr id="648" name="n_4aveValue【庁舎】&#10;一人当たり面積">
          <a:extLst>
            <a:ext uri="{FF2B5EF4-FFF2-40B4-BE49-F238E27FC236}">
              <a16:creationId xmlns:a16="http://schemas.microsoft.com/office/drawing/2014/main" id="{C8C0A8A0-3401-4F1C-B01B-5CCC163D7977}"/>
            </a:ext>
          </a:extLst>
        </xdr:cNvPr>
        <xdr:cNvSpPr txBox="1"/>
      </xdr:nvSpPr>
      <xdr:spPr>
        <a:xfrm>
          <a:off x="18421427" y="180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156532</xdr:rowOff>
    </xdr:from>
    <xdr:ext cx="469744" cy="259045"/>
    <xdr:sp macro="" textlink="">
      <xdr:nvSpPr>
        <xdr:cNvPr id="649" name="n_1mainValue【庁舎】&#10;一人当たり面積">
          <a:extLst>
            <a:ext uri="{FF2B5EF4-FFF2-40B4-BE49-F238E27FC236}">
              <a16:creationId xmlns:a16="http://schemas.microsoft.com/office/drawing/2014/main" id="{2AAA1B78-7E53-49EC-9A99-7D91E43D5D02}"/>
            </a:ext>
          </a:extLst>
        </xdr:cNvPr>
        <xdr:cNvSpPr txBox="1"/>
      </xdr:nvSpPr>
      <xdr:spPr>
        <a:xfrm>
          <a:off x="21075727" y="185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157903</xdr:rowOff>
    </xdr:from>
    <xdr:ext cx="469744" cy="259045"/>
    <xdr:sp macro="" textlink="">
      <xdr:nvSpPr>
        <xdr:cNvPr id="650" name="n_2mainValue【庁舎】&#10;一人当たり面積">
          <a:extLst>
            <a:ext uri="{FF2B5EF4-FFF2-40B4-BE49-F238E27FC236}">
              <a16:creationId xmlns:a16="http://schemas.microsoft.com/office/drawing/2014/main" id="{B987D484-7C24-483D-A3EF-38637EB601DA}"/>
            </a:ext>
          </a:extLst>
        </xdr:cNvPr>
        <xdr:cNvSpPr txBox="1"/>
      </xdr:nvSpPr>
      <xdr:spPr>
        <a:xfrm>
          <a:off x="20199427" y="1850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159732</xdr:rowOff>
    </xdr:from>
    <xdr:ext cx="469744" cy="259045"/>
    <xdr:sp macro="" textlink="">
      <xdr:nvSpPr>
        <xdr:cNvPr id="651" name="n_3mainValue【庁舎】&#10;一人当たり面積">
          <a:extLst>
            <a:ext uri="{FF2B5EF4-FFF2-40B4-BE49-F238E27FC236}">
              <a16:creationId xmlns:a16="http://schemas.microsoft.com/office/drawing/2014/main" id="{49CC0358-7137-4F2C-ADCC-E93857A873F9}"/>
            </a:ext>
          </a:extLst>
        </xdr:cNvPr>
        <xdr:cNvSpPr txBox="1"/>
      </xdr:nvSpPr>
      <xdr:spPr>
        <a:xfrm>
          <a:off x="19310427" y="1850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162019</xdr:rowOff>
    </xdr:from>
    <xdr:ext cx="469744" cy="259045"/>
    <xdr:sp macro="" textlink="">
      <xdr:nvSpPr>
        <xdr:cNvPr id="652" name="n_4mainValue【庁舎】&#10;一人当たり面積">
          <a:extLst>
            <a:ext uri="{FF2B5EF4-FFF2-40B4-BE49-F238E27FC236}">
              <a16:creationId xmlns:a16="http://schemas.microsoft.com/office/drawing/2014/main" id="{7E7F57C3-0D69-473E-81C4-ED6428F8E78C}"/>
            </a:ext>
          </a:extLst>
        </xdr:cNvPr>
        <xdr:cNvSpPr txBox="1"/>
      </xdr:nvSpPr>
      <xdr:spPr>
        <a:xfrm>
          <a:off x="18421427" y="1850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3978F7FD-BEE1-4EBA-9819-2642FDF71B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BEB7487E-AC96-42BA-B1F4-CB4D5F24AC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35870A80-D289-457B-B77D-47284D3A22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類似団体と比較して有形固定資産減価償却率が高くなっている施設は、体育館・プール、消防施設、庁舎となっている。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体育館・プールにおいては体育館・プールの小規模な修繕のみで根本的な対策ができておらず有形固定資産減価償却率が高い水準に留まっている。また、消防施設においては、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年度に施設更新工事を行ったため、△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％低くなった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類似団体よりはまだ高い水準である。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年に建設されており未耐震部分もあることから、耐震化を進めつつ、庁舎整備基金の積立を行いながら建替や移転について検討を進めている。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7,501
74.29
6,597,927
6,296,099
213,741
3,218,286
3,897,621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税収は数年ぶりに上昇したものの、人口減少や、全国平均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を上回る高齢化率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現在）に加え、町内に中心となる産業がないこと等により、財政基盤が弱く、類似団体平均をかろうじて上回っている状況である。組織の見直しや歳出削減を図るとともに、地方税の徴収強化に取り組み、財政基盤の強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まで類似団体と比較すると人件費・公債費は低く、扶助費・補助費等・その他が高いことが特徴だったが、本年も同様の状態になり、特に補助費等はその差が大きくなった。人件費は類似団体より職員数が少ないことが影響し、扶助費では、保育所の認定こども園化などにより経費が嵩んでいることが、補助費等では、新設補助事業の増大が、その他では特別会計への繰出金が大きく影響している。経済状況の回復等を見ながら、補助事業の廃止や見直しによる歳出削減や、料金改定等によって公営企業の普通会計への依存度を下げ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64</xdr:row>
      <xdr:rowOff>10414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74350"/>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32258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7435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167386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336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63</xdr:row>
      <xdr:rowOff>167386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7569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35323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人当たりの人件費・物件費等の決算額は年々増加傾向で、主な要因としては人口減少による影響が大きいが、令和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年度は職員増（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となったことも人件費増の要因としてあげられる。また、東彼杵町公共施設長寿命化計画策定や公共施設等総合管理計画改定に関する経費増大などに加え、給食会計が独自会計から一般会計へと加わり、食材費等皆増により物件費が増となった。今後も定員計画に基づき適正な職員数を維持し、物件費の経常的なものについての削減努力を行うことと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164902</xdr:rowOff>
    </xdr:from>
    <xdr:to>
      <xdr:col>23</xdr:col>
      <xdr:colOff>133350</xdr:colOff>
      <xdr:row>81</xdr:row>
      <xdr:rowOff>46465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880902"/>
          <a:ext cx="8382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114801</xdr:rowOff>
    </xdr:from>
    <xdr:to>
      <xdr:col>19</xdr:col>
      <xdr:colOff>133350</xdr:colOff>
      <xdr:row>80</xdr:row>
      <xdr:rowOff>164902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830801"/>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97027</xdr:rowOff>
    </xdr:from>
    <xdr:to>
      <xdr:col>15</xdr:col>
      <xdr:colOff>82550</xdr:colOff>
      <xdr:row>80</xdr:row>
      <xdr:rowOff>114801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813027"/>
          <a:ext cx="8890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68307</xdr:rowOff>
    </xdr:from>
    <xdr:to>
      <xdr:col>15</xdr:col>
      <xdr:colOff>133350</xdr:colOff>
      <xdr:row>81</xdr:row>
      <xdr:rowOff>169907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39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154684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0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51605</xdr:rowOff>
    </xdr:from>
    <xdr:to>
      <xdr:col>11</xdr:col>
      <xdr:colOff>31750</xdr:colOff>
      <xdr:row>80</xdr:row>
      <xdr:rowOff>97027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767605"/>
          <a:ext cx="889000" cy="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16782</xdr:rowOff>
    </xdr:from>
    <xdr:to>
      <xdr:col>11</xdr:col>
      <xdr:colOff>82550</xdr:colOff>
      <xdr:row>81</xdr:row>
      <xdr:rowOff>118382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90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103159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99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1181</xdr:rowOff>
    </xdr:from>
    <xdr:to>
      <xdr:col>7</xdr:col>
      <xdr:colOff>31750</xdr:colOff>
      <xdr:row>81</xdr:row>
      <xdr:rowOff>102781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8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87558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97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167115</xdr:rowOff>
    </xdr:from>
    <xdr:to>
      <xdr:col>23</xdr:col>
      <xdr:colOff>184150</xdr:colOff>
      <xdr:row>81</xdr:row>
      <xdr:rowOff>97265</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38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88392</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0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114102</xdr:rowOff>
    </xdr:from>
    <xdr:to>
      <xdr:col>19</xdr:col>
      <xdr:colOff>184150</xdr:colOff>
      <xdr:row>81</xdr:row>
      <xdr:rowOff>44252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8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54429</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598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64001</xdr:rowOff>
    </xdr:from>
    <xdr:to>
      <xdr:col>15</xdr:col>
      <xdr:colOff>133350</xdr:colOff>
      <xdr:row>80</xdr:row>
      <xdr:rowOff>165601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78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4328</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5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46227</xdr:rowOff>
    </xdr:from>
    <xdr:to>
      <xdr:col>11</xdr:col>
      <xdr:colOff>82550</xdr:colOff>
      <xdr:row>80</xdr:row>
      <xdr:rowOff>147827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7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158004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53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805</xdr:rowOff>
    </xdr:from>
    <xdr:to>
      <xdr:col>7</xdr:col>
      <xdr:colOff>31750</xdr:colOff>
      <xdr:row>80</xdr:row>
      <xdr:rowOff>102405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7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112582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48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令和元年度に副町長任命による特別職給与の増、昇給等による職員給増が影響し、一時的な指数の上昇が見られたが、職員の採用・退職、階層の異動等により構造が変動したこともあり、令和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年度から低下に転じている。今後も引き続き、各種手当の点検や見直し等を行い、適正化に努めていく。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41804</xdr:rowOff>
    </xdr:from>
    <xdr:to>
      <xdr:col>81</xdr:col>
      <xdr:colOff>44450</xdr:colOff>
      <xdr:row>85</xdr:row>
      <xdr:rowOff>102129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1505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102129</xdr:rowOff>
    </xdr:from>
    <xdr:to>
      <xdr:col>77</xdr:col>
      <xdr:colOff>44450</xdr:colOff>
      <xdr:row>86</xdr:row>
      <xdr:rowOff>1059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75379"/>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122238</xdr:rowOff>
    </xdr:from>
    <xdr:to>
      <xdr:col>72</xdr:col>
      <xdr:colOff>203200</xdr:colOff>
      <xdr:row>86</xdr:row>
      <xdr:rowOff>1059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95488"/>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142346</xdr:rowOff>
    </xdr:from>
    <xdr:to>
      <xdr:col>73</xdr:col>
      <xdr:colOff>44450</xdr:colOff>
      <xdr:row>85</xdr:row>
      <xdr:rowOff>72496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82673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1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122238</xdr:rowOff>
    </xdr:from>
    <xdr:to>
      <xdr:col>68</xdr:col>
      <xdr:colOff>152400</xdr:colOff>
      <xdr:row>86</xdr:row>
      <xdr:rowOff>1059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95488"/>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122238</xdr:rowOff>
    </xdr:from>
    <xdr:to>
      <xdr:col>68</xdr:col>
      <xdr:colOff>203200</xdr:colOff>
      <xdr:row>85</xdr:row>
      <xdr:rowOff>52388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62565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162454</xdr:rowOff>
    </xdr:from>
    <xdr:to>
      <xdr:col>81</xdr:col>
      <xdr:colOff>95250</xdr:colOff>
      <xdr:row>85</xdr:row>
      <xdr:rowOff>92604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134531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3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51329</xdr:rowOff>
    </xdr:from>
    <xdr:to>
      <xdr:col>77</xdr:col>
      <xdr:colOff>95250</xdr:colOff>
      <xdr:row>85</xdr:row>
      <xdr:rowOff>152929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137706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10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36636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71438</xdr:rowOff>
    </xdr:from>
    <xdr:to>
      <xdr:col>68</xdr:col>
      <xdr:colOff>203200</xdr:colOff>
      <xdr:row>86</xdr:row>
      <xdr:rowOff>1588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157815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人口千人当たりの職員数は類似団体内ではいまだ低数を保っている。これは、平成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団塊の世代の大量退職や財政健全化計画、集中改革プランにより、退職者不補充と現業からの任用替を同時に行ってきたことによるものである。職員数の大幅な減員は、行政サービスの水準低下を来すおそれがあり町財政状況と増大する行政需要の整合性を図りつつ、適正な定員管理に努める。今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年度策定の定員管理計画に基づき、現業職の退職者不補充、一般行政職の適正配置による簡素で効率的な体制と職員数を維持していく。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48451</xdr:rowOff>
    </xdr:from>
    <xdr:to>
      <xdr:col>81</xdr:col>
      <xdr:colOff>44450</xdr:colOff>
      <xdr:row>59</xdr:row>
      <xdr:rowOff>55690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6400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42418</xdr:rowOff>
    </xdr:from>
    <xdr:to>
      <xdr:col>77</xdr:col>
      <xdr:colOff>44450</xdr:colOff>
      <xdr:row>59</xdr:row>
      <xdr:rowOff>48451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5796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18288</xdr:rowOff>
    </xdr:from>
    <xdr:to>
      <xdr:col>72</xdr:col>
      <xdr:colOff>203200</xdr:colOff>
      <xdr:row>59</xdr:row>
      <xdr:rowOff>42418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338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56642</xdr:rowOff>
    </xdr:from>
    <xdr:to>
      <xdr:col>73</xdr:col>
      <xdr:colOff>44450</xdr:colOff>
      <xdr:row>60</xdr:row>
      <xdr:rowOff>158242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143019</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9239</xdr:rowOff>
    </xdr:from>
    <xdr:to>
      <xdr:col>68</xdr:col>
      <xdr:colOff>152400</xdr:colOff>
      <xdr:row>59</xdr:row>
      <xdr:rowOff>18288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2478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48196</xdr:rowOff>
    </xdr:from>
    <xdr:to>
      <xdr:col>68</xdr:col>
      <xdr:colOff>203200</xdr:colOff>
      <xdr:row>60</xdr:row>
      <xdr:rowOff>149796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134573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4763</xdr:rowOff>
    </xdr:from>
    <xdr:to>
      <xdr:col>64</xdr:col>
      <xdr:colOff>152400</xdr:colOff>
      <xdr:row>60</xdr:row>
      <xdr:rowOff>106363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91140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4890</xdr:rowOff>
    </xdr:from>
    <xdr:to>
      <xdr:col>81</xdr:col>
      <xdr:colOff>95250</xdr:colOff>
      <xdr:row>59</xdr:row>
      <xdr:rowOff>106490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97617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4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169101</xdr:rowOff>
    </xdr:from>
    <xdr:to>
      <xdr:col>77</xdr:col>
      <xdr:colOff>95250</xdr:colOff>
      <xdr:row>59</xdr:row>
      <xdr:rowOff>99251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109428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82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163068</xdr:rowOff>
    </xdr:from>
    <xdr:to>
      <xdr:col>73</xdr:col>
      <xdr:colOff>44450</xdr:colOff>
      <xdr:row>59</xdr:row>
      <xdr:rowOff>93218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103395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138938</xdr:rowOff>
    </xdr:from>
    <xdr:to>
      <xdr:col>68</xdr:col>
      <xdr:colOff>203200</xdr:colOff>
      <xdr:row>59</xdr:row>
      <xdr:rowOff>69088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79265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129889</xdr:rowOff>
    </xdr:from>
    <xdr:to>
      <xdr:col>64</xdr:col>
      <xdr:colOff>152400</xdr:colOff>
      <xdr:row>59</xdr:row>
      <xdr:rowOff>60039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70216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4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木場本線・大野原高原線道路改良事業に係る起債の償還終了や</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里一ツ石線、遠目中央線道路改良事業等辺地対策事業債に係る起債が△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21,562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ヵ年平均分で△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千円となったことに加え、標準税収入額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千円増や普通交付税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千円増により、標準財政規模が、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ヵ年平均分で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267,510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千円増となったため、分子の減、分母の増となり、昨年度より△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86783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88848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159173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9447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116417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1717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17356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458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62654</xdr:rowOff>
    </xdr:from>
    <xdr:to>
      <xdr:col>68</xdr:col>
      <xdr:colOff>203200</xdr:colOff>
      <xdr:row>39</xdr:row>
      <xdr:rowOff>164254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7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7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23300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将来負担額について、令和</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年度は過疎対策事業債の借入増により地方債現在高が</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79,040</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千円増となったが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332,711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千円、組合負担等見込額が△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100,310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円と減額した。また、充当可能財源中、充当可能基金が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138,652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千円増となった。一方、標準財政規模も地方交付税の△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68,756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千円等により減額し、分母が△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63,846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千円となったが、将来負担額含む分子の△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379,098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千円の減少額の方が大きく将来負担率が減少することとなった。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167761</xdr:rowOff>
    </xdr:from>
    <xdr:to>
      <xdr:col>81</xdr:col>
      <xdr:colOff>44450</xdr:colOff>
      <xdr:row>16</xdr:row>
      <xdr:rowOff>137644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39511"/>
          <a:ext cx="8382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137644</xdr:rowOff>
    </xdr:from>
    <xdr:to>
      <xdr:col>77</xdr:col>
      <xdr:colOff>44450</xdr:colOff>
      <xdr:row>17</xdr:row>
      <xdr:rowOff>122464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80844"/>
          <a:ext cx="889000" cy="15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122464</xdr:rowOff>
    </xdr:from>
    <xdr:to>
      <xdr:col>72</xdr:col>
      <xdr:colOff>203200</xdr:colOff>
      <xdr:row>18</xdr:row>
      <xdr:rowOff>125669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037114"/>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125669</xdr:rowOff>
    </xdr:from>
    <xdr:to>
      <xdr:col>68</xdr:col>
      <xdr:colOff>152400</xdr:colOff>
      <xdr:row>19</xdr:row>
      <xdr:rowOff>80615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21176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116961</xdr:rowOff>
    </xdr:from>
    <xdr:to>
      <xdr:col>81</xdr:col>
      <xdr:colOff>95250</xdr:colOff>
      <xdr:row>16</xdr:row>
      <xdr:rowOff>47111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89038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6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86844</xdr:rowOff>
    </xdr:from>
    <xdr:to>
      <xdr:col>77</xdr:col>
      <xdr:colOff>95250</xdr:colOff>
      <xdr:row>17</xdr:row>
      <xdr:rowOff>16994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1771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91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71664</xdr:rowOff>
    </xdr:from>
    <xdr:to>
      <xdr:col>73</xdr:col>
      <xdr:colOff>44450</xdr:colOff>
      <xdr:row>18</xdr:row>
      <xdr:rowOff>1814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158041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74869</xdr:rowOff>
    </xdr:from>
    <xdr:to>
      <xdr:col>68</xdr:col>
      <xdr:colOff>203200</xdr:colOff>
      <xdr:row>19</xdr:row>
      <xdr:rowOff>5019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16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161246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24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29815</xdr:rowOff>
    </xdr:from>
    <xdr:to>
      <xdr:col>64</xdr:col>
      <xdr:colOff>152400</xdr:colOff>
      <xdr:row>19</xdr:row>
      <xdr:rowOff>131415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116192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37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7,501
74.29
6,597,927
6,296,099
213,741
3,218,286
3,897,621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昨年より職員数の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人）もあった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職員数が類似団体と比較して少なく、経常収支比率の人件費分が低くなっている。今後も定員管理計画に基づき人件費抑制に努めていく。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8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8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2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ポイント増となった要因は給食会計が独自会計から一般会計に加わり、食材費等皆増となったことによるものである。それでも、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比率が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低くなっているのは、本町に維持管理する施設が少ないことにより各種物件費が少ないためである。今後も経常的な物件費への一般財源投入を控え、歳出削減努力を引き続き行っていく。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98425</xdr:rowOff>
    </xdr:from>
    <xdr:to>
      <xdr:col>82</xdr:col>
      <xdr:colOff>107950</xdr:colOff>
      <xdr:row>15</xdr:row>
      <xdr:rowOff>6985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9872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98425</xdr:rowOff>
    </xdr:from>
    <xdr:to>
      <xdr:col>78</xdr:col>
      <xdr:colOff>69850</xdr:colOff>
      <xdr:row>14</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98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27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139065</xdr:rowOff>
    </xdr:from>
    <xdr:to>
      <xdr:col>74</xdr:col>
      <xdr:colOff>31750</xdr:colOff>
      <xdr:row>15</xdr:row>
      <xdr:rowOff>69215</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53992</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24130</xdr:rowOff>
    </xdr:from>
    <xdr:to>
      <xdr:col>69</xdr:col>
      <xdr:colOff>92075</xdr:colOff>
      <xdr:row>14</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244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70485</xdr:rowOff>
    </xdr:from>
    <xdr:to>
      <xdr:col>69</xdr:col>
      <xdr:colOff>142875</xdr:colOff>
      <xdr:row>16</xdr:row>
      <xdr:rowOff>635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156862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70485</xdr:rowOff>
    </xdr:from>
    <xdr:to>
      <xdr:col>65</xdr:col>
      <xdr:colOff>53975</xdr:colOff>
      <xdr:row>16</xdr:row>
      <xdr:rowOff>635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156862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127635</xdr:rowOff>
    </xdr:from>
    <xdr:to>
      <xdr:col>82</xdr:col>
      <xdr:colOff>158750</xdr:colOff>
      <xdr:row>15</xdr:row>
      <xdr:rowOff>57785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144162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7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47625</xdr:rowOff>
    </xdr:from>
    <xdr:to>
      <xdr:col>78</xdr:col>
      <xdr:colOff>120650</xdr:colOff>
      <xdr:row>14</xdr:row>
      <xdr:rowOff>149225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159402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104775</xdr:rowOff>
    </xdr:from>
    <xdr:to>
      <xdr:col>69</xdr:col>
      <xdr:colOff>142875</xdr:colOff>
      <xdr:row>15</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45102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144780</xdr:rowOff>
    </xdr:from>
    <xdr:to>
      <xdr:col>65</xdr:col>
      <xdr:colOff>53975</xdr:colOff>
      <xdr:row>14</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85107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扶助費は類似団体平均と比べ高い水準となっている。平成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年度に認可保育所が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増となったことや平成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年度以降町内保育所が順次認定こども園（令和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施設）へ移行したことによる児童福祉費の増が大きく影響している。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また、過疎地域指定による過疎地加算分の増により障害福祉費の増も影響している。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町単独事業の見直しなどにより、経費の縮減に努めていく。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109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22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61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その他に係る経常収支比率は類似団体平均を上回っている。その中で比率が大きいものが繰出金であり、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の高齢化が進み、後期高齢者医療特別会計への療養給付費負担金が増加したことが影響している。他会計への繰出金について、必要最低限に絞るため、収支状況を確認し、歳出削減を働きかけ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52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96520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5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57</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977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728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166387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昨年に引き続き、類似団体平均より大幅に高い比率となった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新型コロナ・燃料費高騰対策のため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水道料金減免実施で水道事業会計への補助金が増えたことと、東彼杵町地域振興券給付事業や農業資材価格高騰対策緊急支援事業等の創設があげられる。今後は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町単独の補助金等について、交付するのが適当な事業を行っているか、経営状態は適正かなど、補助金の妥当性の見直しによる歳出削減に努める。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38</xdr:row>
      <xdr:rowOff>108712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27216"/>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83566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677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37</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58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公債費は、集中改革プランなどによる新発債の抑制と縁故債を中心とした繰上償還の実施による計画的な公債費縮減を図ったことで、比率は年々減少し、令和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年度よりさらに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類似団体平均より低い数値となった。今後、繰上償還の予定はないため大幅な公債費縮減は見込めないが、新発債の抑制により公債費縮減に努めていく。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58420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619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77</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457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77</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219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経常収支比率でウエイトの大きい公債費が類似団体平均を下回ったものの、扶助費、補助費等、その他において平均的な水準を上回</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、公債費以外では類似団体平均より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ポイント高い数値となった。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特に平均との差が大きかった扶助費、補助費等を中心に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各項目において触れた歳出抑制・削減に努めていく。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138430</xdr:rowOff>
    </xdr:from>
    <xdr:to>
      <xdr:col>82</xdr:col>
      <xdr:colOff>107950</xdr:colOff>
      <xdr:row>78</xdr:row>
      <xdr:rowOff>66039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68630"/>
          <a:ext cx="8382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77</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686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35561</xdr:rowOff>
    </xdr:from>
    <xdr:to>
      <xdr:col>73</xdr:col>
      <xdr:colOff>180975</xdr:colOff>
      <xdr:row>77</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372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77</xdr:row>
      <xdr:rowOff>66039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08100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87630</xdr:rowOff>
    </xdr:from>
    <xdr:to>
      <xdr:col>78</xdr:col>
      <xdr:colOff>120650</xdr:colOff>
      <xdr:row>77</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156211</xdr:rowOff>
    </xdr:from>
    <xdr:to>
      <xdr:col>74</xdr:col>
      <xdr:colOff>31750</xdr:colOff>
      <xdr:row>77</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96538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15239</xdr:rowOff>
    </xdr:from>
    <xdr:to>
      <xdr:col>69</xdr:col>
      <xdr:colOff>142875</xdr:colOff>
      <xdr:row>77</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127016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93568</xdr:rowOff>
    </xdr:from>
    <xdr:to>
      <xdr:col>29</xdr:col>
      <xdr:colOff>127000</xdr:colOff>
      <xdr:row>19</xdr:row>
      <xdr:rowOff>104655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98743"/>
          <a:ext cx="6477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104655</xdr:rowOff>
    </xdr:from>
    <xdr:to>
      <xdr:col>26</xdr:col>
      <xdr:colOff>50800</xdr:colOff>
      <xdr:row>19</xdr:row>
      <xdr:rowOff>137112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09830"/>
          <a:ext cx="698500" cy="32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137112</xdr:rowOff>
    </xdr:from>
    <xdr:to>
      <xdr:col>22</xdr:col>
      <xdr:colOff>114300</xdr:colOff>
      <xdr:row>19</xdr:row>
      <xdr:rowOff>154938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42287"/>
          <a:ext cx="698500" cy="17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86723</xdr:rowOff>
    </xdr:from>
    <xdr:to>
      <xdr:col>22</xdr:col>
      <xdr:colOff>165100</xdr:colOff>
      <xdr:row>19</xdr:row>
      <xdr:rowOff>16873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20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27050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154938</xdr:rowOff>
    </xdr:from>
    <xdr:to>
      <xdr:col>18</xdr:col>
      <xdr:colOff>177800</xdr:colOff>
      <xdr:row>20</xdr:row>
      <xdr:rowOff>16265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60113"/>
          <a:ext cx="698500" cy="32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103201</xdr:rowOff>
    </xdr:from>
    <xdr:to>
      <xdr:col>19</xdr:col>
      <xdr:colOff>38100</xdr:colOff>
      <xdr:row>19</xdr:row>
      <xdr:rowOff>33351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36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43528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0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137038</xdr:rowOff>
    </xdr:from>
    <xdr:to>
      <xdr:col>15</xdr:col>
      <xdr:colOff>101600</xdr:colOff>
      <xdr:row>19</xdr:row>
      <xdr:rowOff>67188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7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77365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3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42768</xdr:rowOff>
    </xdr:from>
    <xdr:to>
      <xdr:col>29</xdr:col>
      <xdr:colOff>177800</xdr:colOff>
      <xdr:row>19</xdr:row>
      <xdr:rowOff>144368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47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122795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53855</xdr:rowOff>
    </xdr:from>
    <xdr:to>
      <xdr:col>26</xdr:col>
      <xdr:colOff>101600</xdr:colOff>
      <xdr:row>19</xdr:row>
      <xdr:rowOff>155455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59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140232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4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86312</xdr:rowOff>
    </xdr:from>
    <xdr:to>
      <xdr:col>22</xdr:col>
      <xdr:colOff>165100</xdr:colOff>
      <xdr:row>20</xdr:row>
      <xdr:rowOff>16462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9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1239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104138</xdr:rowOff>
    </xdr:from>
    <xdr:to>
      <xdr:col>19</xdr:col>
      <xdr:colOff>38100</xdr:colOff>
      <xdr:row>20</xdr:row>
      <xdr:rowOff>34288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0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19065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9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136915</xdr:rowOff>
    </xdr:from>
    <xdr:to>
      <xdr:col>15</xdr:col>
      <xdr:colOff>101600</xdr:colOff>
      <xdr:row>20</xdr:row>
      <xdr:rowOff>67065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42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51842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2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103144</xdr:rowOff>
    </xdr:from>
    <xdr:to>
      <xdr:col>29</xdr:col>
      <xdr:colOff>127000</xdr:colOff>
      <xdr:row>36</xdr:row>
      <xdr:rowOff>169569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56394"/>
          <a:ext cx="647700" cy="6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103144</xdr:rowOff>
    </xdr:from>
    <xdr:to>
      <xdr:col>26</xdr:col>
      <xdr:colOff>50800</xdr:colOff>
      <xdr:row>36</xdr:row>
      <xdr:rowOff>127457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56394"/>
          <a:ext cx="698500" cy="2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113415</xdr:rowOff>
    </xdr:from>
    <xdr:to>
      <xdr:col>22</xdr:col>
      <xdr:colOff>114300</xdr:colOff>
      <xdr:row>36</xdr:row>
      <xdr:rowOff>127457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66665"/>
          <a:ext cx="698500" cy="14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109788</xdr:rowOff>
    </xdr:from>
    <xdr:to>
      <xdr:col>22</xdr:col>
      <xdr:colOff>165100</xdr:colOff>
      <xdr:row>37</xdr:row>
      <xdr:rowOff>39938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24715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76675</xdr:rowOff>
    </xdr:from>
    <xdr:to>
      <xdr:col>18</xdr:col>
      <xdr:colOff>177800</xdr:colOff>
      <xdr:row>36</xdr:row>
      <xdr:rowOff>113415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29925"/>
          <a:ext cx="698500" cy="36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145645</xdr:rowOff>
    </xdr:from>
    <xdr:to>
      <xdr:col>19</xdr:col>
      <xdr:colOff>38100</xdr:colOff>
      <xdr:row>37</xdr:row>
      <xdr:rowOff>75795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60572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118769</xdr:rowOff>
    </xdr:from>
    <xdr:to>
      <xdr:col>29</xdr:col>
      <xdr:colOff>177800</xdr:colOff>
      <xdr:row>37</xdr:row>
      <xdr:rowOff>48919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7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90846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52344</xdr:rowOff>
    </xdr:from>
    <xdr:to>
      <xdr:col>26</xdr:col>
      <xdr:colOff>101600</xdr:colOff>
      <xdr:row>36</xdr:row>
      <xdr:rowOff>153944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0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138721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91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76657</xdr:rowOff>
    </xdr:from>
    <xdr:to>
      <xdr:col>22</xdr:col>
      <xdr:colOff>165100</xdr:colOff>
      <xdr:row>37</xdr:row>
      <xdr:rowOff>6807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2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188434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9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62615</xdr:rowOff>
    </xdr:from>
    <xdr:to>
      <xdr:col>19</xdr:col>
      <xdr:colOff>38100</xdr:colOff>
      <xdr:row>36</xdr:row>
      <xdr:rowOff>164215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174392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8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25875</xdr:rowOff>
    </xdr:from>
    <xdr:to>
      <xdr:col>15</xdr:col>
      <xdr:colOff>101600</xdr:colOff>
      <xdr:row>36</xdr:row>
      <xdr:rowOff>127475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7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137652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7,501
74.29
6,597,927
6,296,099
213,741
3,218,286
3,897,621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19914</xdr:rowOff>
    </xdr:from>
    <xdr:to>
      <xdr:col>24</xdr:col>
      <xdr:colOff>63500</xdr:colOff>
      <xdr:row>38</xdr:row>
      <xdr:rowOff>41779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535014"/>
          <a:ext cx="838200" cy="2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41779</xdr:rowOff>
    </xdr:from>
    <xdr:to>
      <xdr:col>19</xdr:col>
      <xdr:colOff>177800</xdr:colOff>
      <xdr:row>38</xdr:row>
      <xdr:rowOff>75675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556879"/>
          <a:ext cx="889000" cy="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75675</xdr:rowOff>
    </xdr:from>
    <xdr:to>
      <xdr:col>15</xdr:col>
      <xdr:colOff>50800</xdr:colOff>
      <xdr:row>38</xdr:row>
      <xdr:rowOff>109456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590775"/>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137180</xdr:rowOff>
    </xdr:from>
    <xdr:to>
      <xdr:col>15</xdr:col>
      <xdr:colOff>101600</xdr:colOff>
      <xdr:row>37</xdr:row>
      <xdr:rowOff>67330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30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83857</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8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109456</xdr:rowOff>
    </xdr:from>
    <xdr:to>
      <xdr:col>10</xdr:col>
      <xdr:colOff>114300</xdr:colOff>
      <xdr:row>38</xdr:row>
      <xdr:rowOff>132836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624556"/>
          <a:ext cx="889000" cy="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61022</xdr:rowOff>
    </xdr:from>
    <xdr:to>
      <xdr:col>10</xdr:col>
      <xdr:colOff>165100</xdr:colOff>
      <xdr:row>37</xdr:row>
      <xdr:rowOff>162623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4046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7699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1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102142</xdr:rowOff>
    </xdr:from>
    <xdr:to>
      <xdr:col>6</xdr:col>
      <xdr:colOff>38100</xdr:colOff>
      <xdr:row>38</xdr:row>
      <xdr:rowOff>32292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4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48819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22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140564</xdr:rowOff>
    </xdr:from>
    <xdr:to>
      <xdr:col>24</xdr:col>
      <xdr:colOff>114300</xdr:colOff>
      <xdr:row>38</xdr:row>
      <xdr:rowOff>70714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55491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162429</xdr:rowOff>
    </xdr:from>
    <xdr:to>
      <xdr:col>20</xdr:col>
      <xdr:colOff>38100</xdr:colOff>
      <xdr:row>38</xdr:row>
      <xdr:rowOff>92579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50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83706</xdr:rowOff>
    </xdr:from>
    <xdr:ext cx="534377"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530111" y="659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24875</xdr:rowOff>
    </xdr:from>
    <xdr:to>
      <xdr:col>15</xdr:col>
      <xdr:colOff>101600</xdr:colOff>
      <xdr:row>38</xdr:row>
      <xdr:rowOff>126475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5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117602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41111" y="663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58656</xdr:rowOff>
    </xdr:from>
    <xdr:to>
      <xdr:col>10</xdr:col>
      <xdr:colOff>165100</xdr:colOff>
      <xdr:row>38</xdr:row>
      <xdr:rowOff>160256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5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151383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52111" y="66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82036</xdr:rowOff>
    </xdr:from>
    <xdr:to>
      <xdr:col>6</xdr:col>
      <xdr:colOff>38100</xdr:colOff>
      <xdr:row>39</xdr:row>
      <xdr:rowOff>12186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8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143323</xdr:rowOff>
    </xdr:from>
    <xdr:to>
      <xdr:col>24</xdr:col>
      <xdr:colOff>62865</xdr:colOff>
      <xdr:row>58</xdr:row>
      <xdr:rowOff>51100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15823"/>
          <a:ext cx="1270" cy="1279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54927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9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51100</xdr:rowOff>
    </xdr:from>
    <xdr:to>
      <xdr:col>24</xdr:col>
      <xdr:colOff>152400</xdr:colOff>
      <xdr:row>58</xdr:row>
      <xdr:rowOff>51100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90000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9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143323</xdr:rowOff>
    </xdr:from>
    <xdr:to>
      <xdr:col>24</xdr:col>
      <xdr:colOff>152400</xdr:colOff>
      <xdr:row>50</xdr:row>
      <xdr:rowOff>143323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4260</xdr:rowOff>
    </xdr:from>
    <xdr:to>
      <xdr:col>24</xdr:col>
      <xdr:colOff>63500</xdr:colOff>
      <xdr:row>58</xdr:row>
      <xdr:rowOff>42922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48360"/>
          <a:ext cx="838200" cy="3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133445</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63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110568</xdr:rowOff>
    </xdr:from>
    <xdr:to>
      <xdr:col>24</xdr:col>
      <xdr:colOff>114300</xdr:colOff>
      <xdr:row>57</xdr:row>
      <xdr:rowOff>40718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42922</xdr:rowOff>
    </xdr:from>
    <xdr:to>
      <xdr:col>19</xdr:col>
      <xdr:colOff>177800</xdr:colOff>
      <xdr:row>58</xdr:row>
      <xdr:rowOff>73489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87022"/>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127757</xdr:rowOff>
    </xdr:from>
    <xdr:to>
      <xdr:col>20</xdr:col>
      <xdr:colOff>38100</xdr:colOff>
      <xdr:row>57</xdr:row>
      <xdr:rowOff>57907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2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74434</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50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73489</xdr:rowOff>
    </xdr:from>
    <xdr:to>
      <xdr:col>15</xdr:col>
      <xdr:colOff>50800</xdr:colOff>
      <xdr:row>58</xdr:row>
      <xdr:rowOff>83576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7589"/>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109288</xdr:rowOff>
    </xdr:from>
    <xdr:to>
      <xdr:col>15</xdr:col>
      <xdr:colOff>101600</xdr:colOff>
      <xdr:row>58</xdr:row>
      <xdr:rowOff>39438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8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55965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5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83576</xdr:rowOff>
    </xdr:from>
    <xdr:to>
      <xdr:col>10</xdr:col>
      <xdr:colOff>114300</xdr:colOff>
      <xdr:row>58</xdr:row>
      <xdr:rowOff>116569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7676"/>
          <a:ext cx="889000" cy="3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108637</xdr:rowOff>
    </xdr:from>
    <xdr:to>
      <xdr:col>10</xdr:col>
      <xdr:colOff>165100</xdr:colOff>
      <xdr:row>58</xdr:row>
      <xdr:rowOff>38787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55314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109648</xdr:rowOff>
    </xdr:from>
    <xdr:to>
      <xdr:col>6</xdr:col>
      <xdr:colOff>38100</xdr:colOff>
      <xdr:row>58</xdr:row>
      <xdr:rowOff>39798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56325</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124910</xdr:rowOff>
    </xdr:from>
    <xdr:to>
      <xdr:col>24</xdr:col>
      <xdr:colOff>114300</xdr:colOff>
      <xdr:row>58</xdr:row>
      <xdr:rowOff>55060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39837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163572</xdr:rowOff>
    </xdr:from>
    <xdr:to>
      <xdr:col>20</xdr:col>
      <xdr:colOff>38100</xdr:colOff>
      <xdr:row>58</xdr:row>
      <xdr:rowOff>93722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3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84849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2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22689</xdr:rowOff>
    </xdr:from>
    <xdr:to>
      <xdr:col>15</xdr:col>
      <xdr:colOff>101600</xdr:colOff>
      <xdr:row>58</xdr:row>
      <xdr:rowOff>124289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115416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32776</xdr:rowOff>
    </xdr:from>
    <xdr:to>
      <xdr:col>10</xdr:col>
      <xdr:colOff>165100</xdr:colOff>
      <xdr:row>58</xdr:row>
      <xdr:rowOff>134376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125503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6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65769</xdr:rowOff>
    </xdr:from>
    <xdr:to>
      <xdr:col>6</xdr:col>
      <xdr:colOff>38100</xdr:colOff>
      <xdr:row>58</xdr:row>
      <xdr:rowOff>167369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158496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114021</xdr:rowOff>
    </xdr:from>
    <xdr:to>
      <xdr:col>24</xdr:col>
      <xdr:colOff>63500</xdr:colOff>
      <xdr:row>78</xdr:row>
      <xdr:rowOff>25324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15671"/>
          <a:ext cx="8382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25324</xdr:rowOff>
    </xdr:from>
    <xdr:to>
      <xdr:col>19</xdr:col>
      <xdr:colOff>177800</xdr:colOff>
      <xdr:row>78</xdr:row>
      <xdr:rowOff>91960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98424"/>
          <a:ext cx="889000" cy="6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42887</xdr:rowOff>
    </xdr:from>
    <xdr:to>
      <xdr:col>15</xdr:col>
      <xdr:colOff>50800</xdr:colOff>
      <xdr:row>78</xdr:row>
      <xdr:rowOff>91960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15987"/>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53715</xdr:rowOff>
    </xdr:from>
    <xdr:to>
      <xdr:col>15</xdr:col>
      <xdr:colOff>101600</xdr:colOff>
      <xdr:row>77</xdr:row>
      <xdr:rowOff>155315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42887</xdr:rowOff>
    </xdr:from>
    <xdr:to>
      <xdr:col>10</xdr:col>
      <xdr:colOff>114300</xdr:colOff>
      <xdr:row>78</xdr:row>
      <xdr:rowOff>104476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5987"/>
          <a:ext cx="889000" cy="6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150413</xdr:rowOff>
    </xdr:from>
    <xdr:to>
      <xdr:col>10</xdr:col>
      <xdr:colOff>165100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97090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127572</xdr:rowOff>
    </xdr:from>
    <xdr:to>
      <xdr:col>6</xdr:col>
      <xdr:colOff>38100</xdr:colOff>
      <xdr:row>78</xdr:row>
      <xdr:rowOff>57722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74249</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63221</xdr:rowOff>
    </xdr:from>
    <xdr:to>
      <xdr:col>24</xdr:col>
      <xdr:colOff>114300</xdr:colOff>
      <xdr:row>77</xdr:row>
      <xdr:rowOff>164821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41648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145974</xdr:rowOff>
    </xdr:from>
    <xdr:to>
      <xdr:col>20</xdr:col>
      <xdr:colOff>38100</xdr:colOff>
      <xdr:row>78</xdr:row>
      <xdr:rowOff>76124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67251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41160</xdr:rowOff>
    </xdr:from>
    <xdr:to>
      <xdr:col>15</xdr:col>
      <xdr:colOff>101600</xdr:colOff>
      <xdr:row>78</xdr:row>
      <xdr:rowOff>142760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133887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163537</xdr:rowOff>
    </xdr:from>
    <xdr:to>
      <xdr:col>10</xdr:col>
      <xdr:colOff>165100</xdr:colOff>
      <xdr:row>78</xdr:row>
      <xdr:rowOff>93687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84814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5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53676</xdr:rowOff>
    </xdr:from>
    <xdr:to>
      <xdr:col>6</xdr:col>
      <xdr:colOff>38100</xdr:colOff>
      <xdr:row>78</xdr:row>
      <xdr:rowOff>155276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146403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165368</xdr:rowOff>
    </xdr:from>
    <xdr:to>
      <xdr:col>24</xdr:col>
      <xdr:colOff>63500</xdr:colOff>
      <xdr:row>93</xdr:row>
      <xdr:rowOff>135041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5938768"/>
          <a:ext cx="838200" cy="14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165368</xdr:rowOff>
    </xdr:from>
    <xdr:to>
      <xdr:col>19</xdr:col>
      <xdr:colOff>177800</xdr:colOff>
      <xdr:row>94</xdr:row>
      <xdr:rowOff>118734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938768"/>
          <a:ext cx="889000" cy="29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118734</xdr:rowOff>
    </xdr:from>
    <xdr:to>
      <xdr:col>15</xdr:col>
      <xdr:colOff>50800</xdr:colOff>
      <xdr:row>94</xdr:row>
      <xdr:rowOff>165129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35034"/>
          <a:ext cx="889000" cy="4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42973</xdr:rowOff>
    </xdr:from>
    <xdr:to>
      <xdr:col>15</xdr:col>
      <xdr:colOff>101600</xdr:colOff>
      <xdr:row>97</xdr:row>
      <xdr:rowOff>144573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135700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165129</xdr:rowOff>
    </xdr:from>
    <xdr:to>
      <xdr:col>10</xdr:col>
      <xdr:colOff>114300</xdr:colOff>
      <xdr:row>95</xdr:row>
      <xdr:rowOff>40052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81429"/>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69208</xdr:rowOff>
    </xdr:from>
    <xdr:to>
      <xdr:col>10</xdr:col>
      <xdr:colOff>165100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161935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77502</xdr:rowOff>
    </xdr:from>
    <xdr:to>
      <xdr:col>6</xdr:col>
      <xdr:colOff>38100</xdr:colOff>
      <xdr:row>98</xdr:row>
      <xdr:rowOff>7652</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170229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84241</xdr:rowOff>
    </xdr:from>
    <xdr:to>
      <xdr:col>24</xdr:col>
      <xdr:colOff>114300</xdr:colOff>
      <xdr:row>94</xdr:row>
      <xdr:rowOff>14391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2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107118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8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114568</xdr:rowOff>
    </xdr:from>
    <xdr:to>
      <xdr:col>20</xdr:col>
      <xdr:colOff>38100</xdr:colOff>
      <xdr:row>93</xdr:row>
      <xdr:rowOff>44718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88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61245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66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67934</xdr:rowOff>
    </xdr:from>
    <xdr:to>
      <xdr:col>15</xdr:col>
      <xdr:colOff>101600</xdr:colOff>
      <xdr:row>94</xdr:row>
      <xdr:rowOff>169534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8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14611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5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114329</xdr:rowOff>
    </xdr:from>
    <xdr:to>
      <xdr:col>10</xdr:col>
      <xdr:colOff>165100</xdr:colOff>
      <xdr:row>95</xdr:row>
      <xdr:rowOff>44479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3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61006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0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160702</xdr:rowOff>
    </xdr:from>
    <xdr:to>
      <xdr:col>6</xdr:col>
      <xdr:colOff>38100</xdr:colOff>
      <xdr:row>95</xdr:row>
      <xdr:rowOff>90852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7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107379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16686</xdr:rowOff>
    </xdr:from>
    <xdr:to>
      <xdr:col>55</xdr:col>
      <xdr:colOff>0</xdr:colOff>
      <xdr:row>37</xdr:row>
      <xdr:rowOff>72848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60336"/>
          <a:ext cx="838200" cy="5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167617</xdr:rowOff>
    </xdr:from>
    <xdr:to>
      <xdr:col>50</xdr:col>
      <xdr:colOff>114300</xdr:colOff>
      <xdr:row>37</xdr:row>
      <xdr:rowOff>72848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96917"/>
          <a:ext cx="889000" cy="41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167617</xdr:rowOff>
    </xdr:from>
    <xdr:to>
      <xdr:col>45</xdr:col>
      <xdr:colOff>177800</xdr:colOff>
      <xdr:row>39</xdr:row>
      <xdr:rowOff>36291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96917"/>
          <a:ext cx="889000" cy="7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152405</xdr:rowOff>
    </xdr:from>
    <xdr:to>
      <xdr:col>46</xdr:col>
      <xdr:colOff>38100</xdr:colOff>
      <xdr:row>35</xdr:row>
      <xdr:rowOff>82555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98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73682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07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36291</xdr:rowOff>
    </xdr:from>
    <xdr:to>
      <xdr:col>41</xdr:col>
      <xdr:colOff>50800</xdr:colOff>
      <xdr:row>39</xdr:row>
      <xdr:rowOff>63791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722841"/>
          <a:ext cx="889000" cy="2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86769</xdr:rowOff>
    </xdr:from>
    <xdr:to>
      <xdr:col>41</xdr:col>
      <xdr:colOff>101600</xdr:colOff>
      <xdr:row>39</xdr:row>
      <xdr:rowOff>16919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60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33447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37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98199</xdr:rowOff>
    </xdr:from>
    <xdr:to>
      <xdr:col>36</xdr:col>
      <xdr:colOff>165100</xdr:colOff>
      <xdr:row>39</xdr:row>
      <xdr:rowOff>28349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61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44876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8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137336</xdr:rowOff>
    </xdr:from>
    <xdr:to>
      <xdr:col>55</xdr:col>
      <xdr:colOff>50800</xdr:colOff>
      <xdr:row>37</xdr:row>
      <xdr:rowOff>67486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115763</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8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22048</xdr:rowOff>
    </xdr:from>
    <xdr:to>
      <xdr:col>50</xdr:col>
      <xdr:colOff>165100</xdr:colOff>
      <xdr:row>37</xdr:row>
      <xdr:rowOff>123648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6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114775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5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116817</xdr:rowOff>
    </xdr:from>
    <xdr:to>
      <xdr:col>46</xdr:col>
      <xdr:colOff>38100</xdr:colOff>
      <xdr:row>35</xdr:row>
      <xdr:rowOff>46967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4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63494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7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156941</xdr:rowOff>
    </xdr:from>
    <xdr:to>
      <xdr:col>41</xdr:col>
      <xdr:colOff>101600</xdr:colOff>
      <xdr:row>39</xdr:row>
      <xdr:rowOff>87091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78218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76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12991</xdr:rowOff>
    </xdr:from>
    <xdr:to>
      <xdr:col>36</xdr:col>
      <xdr:colOff>165100</xdr:colOff>
      <xdr:row>39</xdr:row>
      <xdr:rowOff>114591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9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105718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9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55432</xdr:rowOff>
    </xdr:from>
    <xdr:to>
      <xdr:col>55</xdr:col>
      <xdr:colOff>0</xdr:colOff>
      <xdr:row>57</xdr:row>
      <xdr:rowOff>85975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28082"/>
          <a:ext cx="838200" cy="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55432</xdr:rowOff>
    </xdr:from>
    <xdr:to>
      <xdr:col>50</xdr:col>
      <xdr:colOff>114300</xdr:colOff>
      <xdr:row>57</xdr:row>
      <xdr:rowOff>158409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28082"/>
          <a:ext cx="889000" cy="10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158409</xdr:rowOff>
    </xdr:from>
    <xdr:to>
      <xdr:col>45</xdr:col>
      <xdr:colOff>177800</xdr:colOff>
      <xdr:row>58</xdr:row>
      <xdr:rowOff>14000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31059"/>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142564</xdr:rowOff>
    </xdr:from>
    <xdr:to>
      <xdr:col>46</xdr:col>
      <xdr:colOff>38100</xdr:colOff>
      <xdr:row>57</xdr:row>
      <xdr:rowOff>72714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89241</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51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152124</xdr:rowOff>
    </xdr:from>
    <xdr:to>
      <xdr:col>41</xdr:col>
      <xdr:colOff>50800</xdr:colOff>
      <xdr:row>58</xdr:row>
      <xdr:rowOff>14000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24774"/>
          <a:ext cx="889000" cy="3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143165</xdr:rowOff>
    </xdr:from>
    <xdr:to>
      <xdr:col>41</xdr:col>
      <xdr:colOff>101600</xdr:colOff>
      <xdr:row>57</xdr:row>
      <xdr:rowOff>73315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89842</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51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169390</xdr:rowOff>
    </xdr:from>
    <xdr:to>
      <xdr:col>36</xdr:col>
      <xdr:colOff>165100</xdr:colOff>
      <xdr:row>57</xdr:row>
      <xdr:rowOff>99540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7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116067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35175</xdr:rowOff>
    </xdr:from>
    <xdr:to>
      <xdr:col>55</xdr:col>
      <xdr:colOff>50800</xdr:colOff>
      <xdr:row>57</xdr:row>
      <xdr:rowOff>136775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13602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4632</xdr:rowOff>
    </xdr:from>
    <xdr:to>
      <xdr:col>50</xdr:col>
      <xdr:colOff>165100</xdr:colOff>
      <xdr:row>57</xdr:row>
      <xdr:rowOff>106232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7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97359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87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107609</xdr:rowOff>
    </xdr:from>
    <xdr:to>
      <xdr:col>46</xdr:col>
      <xdr:colOff>38100</xdr:colOff>
      <xdr:row>58</xdr:row>
      <xdr:rowOff>37759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28886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7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134650</xdr:rowOff>
    </xdr:from>
    <xdr:to>
      <xdr:col>41</xdr:col>
      <xdr:colOff>101600</xdr:colOff>
      <xdr:row>58</xdr:row>
      <xdr:rowOff>64800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55927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0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101324</xdr:rowOff>
    </xdr:from>
    <xdr:to>
      <xdr:col>36</xdr:col>
      <xdr:colOff>165100</xdr:colOff>
      <xdr:row>58</xdr:row>
      <xdr:rowOff>31474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22601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6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89678</xdr:rowOff>
    </xdr:from>
    <xdr:to>
      <xdr:col>55</xdr:col>
      <xdr:colOff>0</xdr:colOff>
      <xdr:row>78</xdr:row>
      <xdr:rowOff>102918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62778"/>
          <a:ext cx="8382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89678</xdr:rowOff>
    </xdr:from>
    <xdr:to>
      <xdr:col>50</xdr:col>
      <xdr:colOff>114300</xdr:colOff>
      <xdr:row>78</xdr:row>
      <xdr:rowOff>147011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62778"/>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134404</xdr:rowOff>
    </xdr:from>
    <xdr:to>
      <xdr:col>45</xdr:col>
      <xdr:colOff>177800</xdr:colOff>
      <xdr:row>78</xdr:row>
      <xdr:rowOff>147011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07504"/>
          <a:ext cx="8890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28470</xdr:rowOff>
    </xdr:from>
    <xdr:to>
      <xdr:col>46</xdr:col>
      <xdr:colOff>38100</xdr:colOff>
      <xdr:row>78</xdr:row>
      <xdr:rowOff>130070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146597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127188</xdr:rowOff>
    </xdr:from>
    <xdr:to>
      <xdr:col>41</xdr:col>
      <xdr:colOff>50800</xdr:colOff>
      <xdr:row>78</xdr:row>
      <xdr:rowOff>134404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00288"/>
          <a:ext cx="889000" cy="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11108</xdr:rowOff>
    </xdr:from>
    <xdr:to>
      <xdr:col>41</xdr:col>
      <xdr:colOff>101600</xdr:colOff>
      <xdr:row>78</xdr:row>
      <xdr:rowOff>112708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8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129235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5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31361</xdr:rowOff>
    </xdr:from>
    <xdr:to>
      <xdr:col>36</xdr:col>
      <xdr:colOff>165100</xdr:colOff>
      <xdr:row>78</xdr:row>
      <xdr:rowOff>132961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149488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7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52118</xdr:rowOff>
    </xdr:from>
    <xdr:to>
      <xdr:col>55</xdr:col>
      <xdr:colOff>50800</xdr:colOff>
      <xdr:row>78</xdr:row>
      <xdr:rowOff>153718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138495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4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38878</xdr:rowOff>
    </xdr:from>
    <xdr:to>
      <xdr:col>50</xdr:col>
      <xdr:colOff>165100</xdr:colOff>
      <xdr:row>78</xdr:row>
      <xdr:rowOff>140478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1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131605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0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96211</xdr:rowOff>
    </xdr:from>
    <xdr:to>
      <xdr:col>46</xdr:col>
      <xdr:colOff>38100</xdr:colOff>
      <xdr:row>79</xdr:row>
      <xdr:rowOff>26361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6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17488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83604</xdr:rowOff>
    </xdr:from>
    <xdr:to>
      <xdr:col>41</xdr:col>
      <xdr:colOff>101600</xdr:colOff>
      <xdr:row>79</xdr:row>
      <xdr:rowOff>13754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4881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4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76388</xdr:rowOff>
    </xdr:from>
    <xdr:to>
      <xdr:col>36</xdr:col>
      <xdr:colOff>165100</xdr:colOff>
      <xdr:row>79</xdr:row>
      <xdr:rowOff>6538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4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169115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4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35742</xdr:rowOff>
    </xdr:from>
    <xdr:to>
      <xdr:col>55</xdr:col>
      <xdr:colOff>0</xdr:colOff>
      <xdr:row>98</xdr:row>
      <xdr:rowOff>37678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37842"/>
          <a:ext cx="8382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37678</xdr:rowOff>
    </xdr:from>
    <xdr:to>
      <xdr:col>50</xdr:col>
      <xdr:colOff>114300</xdr:colOff>
      <xdr:row>98</xdr:row>
      <xdr:rowOff>73377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39778"/>
          <a:ext cx="889000" cy="3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73377</xdr:rowOff>
    </xdr:from>
    <xdr:to>
      <xdr:col>45</xdr:col>
      <xdr:colOff>177800</xdr:colOff>
      <xdr:row>98</xdr:row>
      <xdr:rowOff>85310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75477"/>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98732</xdr:rowOff>
    </xdr:from>
    <xdr:to>
      <xdr:col>46</xdr:col>
      <xdr:colOff>38100</xdr:colOff>
      <xdr:row>98</xdr:row>
      <xdr:rowOff>28882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85310</xdr:rowOff>
    </xdr:from>
    <xdr:to>
      <xdr:col>41</xdr:col>
      <xdr:colOff>50800</xdr:colOff>
      <xdr:row>98</xdr:row>
      <xdr:rowOff>112133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87410"/>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97603</xdr:rowOff>
    </xdr:from>
    <xdr:to>
      <xdr:col>41</xdr:col>
      <xdr:colOff>101600</xdr:colOff>
      <xdr:row>98</xdr:row>
      <xdr:rowOff>27753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2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44280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0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114181</xdr:rowOff>
    </xdr:from>
    <xdr:to>
      <xdr:col>36</xdr:col>
      <xdr:colOff>165100</xdr:colOff>
      <xdr:row>98</xdr:row>
      <xdr:rowOff>44331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60858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156392</xdr:rowOff>
    </xdr:from>
    <xdr:to>
      <xdr:col>55</xdr:col>
      <xdr:colOff>50800</xdr:colOff>
      <xdr:row>98</xdr:row>
      <xdr:rowOff>86542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71319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0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158328</xdr:rowOff>
    </xdr:from>
    <xdr:to>
      <xdr:col>50</xdr:col>
      <xdr:colOff>165100</xdr:colOff>
      <xdr:row>98</xdr:row>
      <xdr:rowOff>88478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79605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22577</xdr:rowOff>
    </xdr:from>
    <xdr:to>
      <xdr:col>46</xdr:col>
      <xdr:colOff>38100</xdr:colOff>
      <xdr:row>98</xdr:row>
      <xdr:rowOff>124177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115304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1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34510</xdr:rowOff>
    </xdr:from>
    <xdr:to>
      <xdr:col>41</xdr:col>
      <xdr:colOff>101600</xdr:colOff>
      <xdr:row>98</xdr:row>
      <xdr:rowOff>136110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127237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2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61333</xdr:rowOff>
    </xdr:from>
    <xdr:to>
      <xdr:col>36</xdr:col>
      <xdr:colOff>165100</xdr:colOff>
      <xdr:row>98</xdr:row>
      <xdr:rowOff>162933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6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154060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5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50736</xdr:rowOff>
    </xdr:from>
    <xdr:to>
      <xdr:col>85</xdr:col>
      <xdr:colOff>127000</xdr:colOff>
      <xdr:row>36</xdr:row>
      <xdr:rowOff>133896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222936"/>
          <a:ext cx="838200" cy="8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129291</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72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133896</xdr:rowOff>
    </xdr:from>
    <xdr:to>
      <xdr:col>81</xdr:col>
      <xdr:colOff>50800</xdr:colOff>
      <xdr:row>38</xdr:row>
      <xdr:rowOff>12141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306096"/>
          <a:ext cx="889000" cy="2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84535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5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12141</xdr:rowOff>
    </xdr:from>
    <xdr:to>
      <xdr:col>76</xdr:col>
      <xdr:colOff>114300</xdr:colOff>
      <xdr:row>38</xdr:row>
      <xdr:rowOff>103937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527241"/>
          <a:ext cx="889000" cy="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33744</xdr:rowOff>
    </xdr:from>
    <xdr:to>
      <xdr:col>76</xdr:col>
      <xdr:colOff>165100</xdr:colOff>
      <xdr:row>38</xdr:row>
      <xdr:rowOff>135344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126471</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6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103937</xdr:rowOff>
    </xdr:from>
    <xdr:to>
      <xdr:col>71</xdr:col>
      <xdr:colOff>177800</xdr:colOff>
      <xdr:row>38</xdr:row>
      <xdr:rowOff>124651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19037"/>
          <a:ext cx="8890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53835</xdr:rowOff>
    </xdr:from>
    <xdr:to>
      <xdr:col>72</xdr:col>
      <xdr:colOff>38100</xdr:colOff>
      <xdr:row>38</xdr:row>
      <xdr:rowOff>155435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146562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66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41516</xdr:rowOff>
    </xdr:from>
    <xdr:to>
      <xdr:col>67</xdr:col>
      <xdr:colOff>101600</xdr:colOff>
      <xdr:row>38</xdr:row>
      <xdr:rowOff>143116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159643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3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171386</xdr:rowOff>
    </xdr:from>
    <xdr:to>
      <xdr:col>85</xdr:col>
      <xdr:colOff>177800</xdr:colOff>
      <xdr:row>36</xdr:row>
      <xdr:rowOff>101536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22813</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02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83096</xdr:rowOff>
    </xdr:from>
    <xdr:to>
      <xdr:col>81</xdr:col>
      <xdr:colOff>101600</xdr:colOff>
      <xdr:row>37</xdr:row>
      <xdr:rowOff>13246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2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29773</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0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132791</xdr:rowOff>
    </xdr:from>
    <xdr:to>
      <xdr:col>76</xdr:col>
      <xdr:colOff>165100</xdr:colOff>
      <xdr:row>38</xdr:row>
      <xdr:rowOff>62941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4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79468</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2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53137</xdr:rowOff>
    </xdr:from>
    <xdr:to>
      <xdr:col>72</xdr:col>
      <xdr:colOff>38100</xdr:colOff>
      <xdr:row>38</xdr:row>
      <xdr:rowOff>154737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171264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73851</xdr:rowOff>
    </xdr:from>
    <xdr:to>
      <xdr:col>67</xdr:col>
      <xdr:colOff>101600</xdr:colOff>
      <xdr:row>39</xdr:row>
      <xdr:rowOff>4001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166578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131905</xdr:rowOff>
    </xdr:from>
    <xdr:to>
      <xdr:col>85</xdr:col>
      <xdr:colOff>127000</xdr:colOff>
      <xdr:row>77</xdr:row>
      <xdr:rowOff>141213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333555"/>
          <a:ext cx="8382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128194</xdr:rowOff>
    </xdr:from>
    <xdr:to>
      <xdr:col>81</xdr:col>
      <xdr:colOff>50800</xdr:colOff>
      <xdr:row>77</xdr:row>
      <xdr:rowOff>131905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329844"/>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113198</xdr:rowOff>
    </xdr:from>
    <xdr:to>
      <xdr:col>76</xdr:col>
      <xdr:colOff>114300</xdr:colOff>
      <xdr:row>77</xdr:row>
      <xdr:rowOff>128194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314848"/>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43039</xdr:rowOff>
    </xdr:from>
    <xdr:to>
      <xdr:col>76</xdr:col>
      <xdr:colOff>165100</xdr:colOff>
      <xdr:row>77</xdr:row>
      <xdr:rowOff>144639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161166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0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103550</xdr:rowOff>
    </xdr:from>
    <xdr:to>
      <xdr:col>71</xdr:col>
      <xdr:colOff>177800</xdr:colOff>
      <xdr:row>77</xdr:row>
      <xdr:rowOff>113198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305200"/>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50473</xdr:rowOff>
    </xdr:from>
    <xdr:to>
      <xdr:col>72</xdr:col>
      <xdr:colOff>38100</xdr:colOff>
      <xdr:row>77</xdr:row>
      <xdr:rowOff>152073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168600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2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74064</xdr:rowOff>
    </xdr:from>
    <xdr:to>
      <xdr:col>67</xdr:col>
      <xdr:colOff>101600</xdr:colOff>
      <xdr:row>78</xdr:row>
      <xdr:rowOff>4214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166791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36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90413</xdr:rowOff>
    </xdr:from>
    <xdr:to>
      <xdr:col>85</xdr:col>
      <xdr:colOff>177800</xdr:colOff>
      <xdr:row>78</xdr:row>
      <xdr:rowOff>20563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68840</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27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81105</xdr:rowOff>
    </xdr:from>
    <xdr:to>
      <xdr:col>81</xdr:col>
      <xdr:colOff>101600</xdr:colOff>
      <xdr:row>78</xdr:row>
      <xdr:rowOff>11255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2382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37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77394</xdr:rowOff>
    </xdr:from>
    <xdr:to>
      <xdr:col>76</xdr:col>
      <xdr:colOff>165100</xdr:colOff>
      <xdr:row>78</xdr:row>
      <xdr:rowOff>7544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170121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3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62398</xdr:rowOff>
    </xdr:from>
    <xdr:to>
      <xdr:col>72</xdr:col>
      <xdr:colOff>38100</xdr:colOff>
      <xdr:row>77</xdr:row>
      <xdr:rowOff>163998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155125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3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52750</xdr:rowOff>
    </xdr:from>
    <xdr:to>
      <xdr:col>67</xdr:col>
      <xdr:colOff>101600</xdr:colOff>
      <xdr:row>77</xdr:row>
      <xdr:rowOff>154350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170877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65804</xdr:rowOff>
    </xdr:from>
    <xdr:to>
      <xdr:col>85</xdr:col>
      <xdr:colOff>127000</xdr:colOff>
      <xdr:row>98</xdr:row>
      <xdr:rowOff>82063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67904"/>
          <a:ext cx="838200" cy="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65804</xdr:rowOff>
    </xdr:from>
    <xdr:to>
      <xdr:col>81</xdr:col>
      <xdr:colOff>50800</xdr:colOff>
      <xdr:row>98</xdr:row>
      <xdr:rowOff>165091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67904"/>
          <a:ext cx="889000" cy="9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154752</xdr:rowOff>
    </xdr:from>
    <xdr:to>
      <xdr:col>76</xdr:col>
      <xdr:colOff>114300</xdr:colOff>
      <xdr:row>98</xdr:row>
      <xdr:rowOff>165091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56852"/>
          <a:ext cx="889000" cy="1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69518</xdr:rowOff>
    </xdr:from>
    <xdr:to>
      <xdr:col>76</xdr:col>
      <xdr:colOff>165100</xdr:colOff>
      <xdr:row>98</xdr:row>
      <xdr:rowOff>171118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16195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154752</xdr:rowOff>
    </xdr:from>
    <xdr:to>
      <xdr:col>71</xdr:col>
      <xdr:colOff>177800</xdr:colOff>
      <xdr:row>99</xdr:row>
      <xdr:rowOff>36571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56852"/>
          <a:ext cx="889000" cy="5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119393</xdr:rowOff>
    </xdr:from>
    <xdr:to>
      <xdr:col>72</xdr:col>
      <xdr:colOff>38100</xdr:colOff>
      <xdr:row>99</xdr:row>
      <xdr:rowOff>49543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40670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114795</xdr:rowOff>
    </xdr:from>
    <xdr:to>
      <xdr:col>67</xdr:col>
      <xdr:colOff>101600</xdr:colOff>
      <xdr:row>99</xdr:row>
      <xdr:rowOff>44945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61472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31263</xdr:rowOff>
    </xdr:from>
    <xdr:to>
      <xdr:col>85</xdr:col>
      <xdr:colOff>177800</xdr:colOff>
      <xdr:row>98</xdr:row>
      <xdr:rowOff>132863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9690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15004</xdr:rowOff>
    </xdr:from>
    <xdr:to>
      <xdr:col>81</xdr:col>
      <xdr:colOff>101600</xdr:colOff>
      <xdr:row>98</xdr:row>
      <xdr:rowOff>116604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107731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0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114291</xdr:rowOff>
    </xdr:from>
    <xdr:to>
      <xdr:col>76</xdr:col>
      <xdr:colOff>165100</xdr:colOff>
      <xdr:row>99</xdr:row>
      <xdr:rowOff>44441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1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35568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700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103952</xdr:rowOff>
    </xdr:from>
    <xdr:to>
      <xdr:col>72</xdr:col>
      <xdr:colOff>38100</xdr:colOff>
      <xdr:row>99</xdr:row>
      <xdr:rowOff>34102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50629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157221</xdr:rowOff>
    </xdr:from>
    <xdr:to>
      <xdr:col>67</xdr:col>
      <xdr:colOff>101600</xdr:colOff>
      <xdr:row>99</xdr:row>
      <xdr:rowOff>87371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78498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705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55385</xdr:rowOff>
    </xdr:from>
    <xdr:to>
      <xdr:col>116</xdr:col>
      <xdr:colOff>63500</xdr:colOff>
      <xdr:row>38</xdr:row>
      <xdr:rowOff>80378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570485"/>
          <a:ext cx="8382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5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80378</xdr:rowOff>
    </xdr:from>
    <xdr:to>
      <xdr:col>111</xdr:col>
      <xdr:colOff>177800</xdr:colOff>
      <xdr:row>38</xdr:row>
      <xdr:rowOff>95276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595478"/>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95276</xdr:rowOff>
    </xdr:from>
    <xdr:to>
      <xdr:col>107</xdr:col>
      <xdr:colOff>50800</xdr:colOff>
      <xdr:row>38</xdr:row>
      <xdr:rowOff>103277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61037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58115</xdr:rowOff>
    </xdr:from>
    <xdr:to>
      <xdr:col>107</xdr:col>
      <xdr:colOff>101600</xdr:colOff>
      <xdr:row>38</xdr:row>
      <xdr:rowOff>159715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150842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66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103277</xdr:rowOff>
    </xdr:from>
    <xdr:to>
      <xdr:col>102</xdr:col>
      <xdr:colOff>114300</xdr:colOff>
      <xdr:row>38</xdr:row>
      <xdr:rowOff>109410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618377"/>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78194</xdr:rowOff>
    </xdr:from>
    <xdr:to>
      <xdr:col>102</xdr:col>
      <xdr:colOff>165100</xdr:colOff>
      <xdr:row>39</xdr:row>
      <xdr:rowOff>8344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170921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80594</xdr:rowOff>
    </xdr:from>
    <xdr:to>
      <xdr:col>98</xdr:col>
      <xdr:colOff>38100</xdr:colOff>
      <xdr:row>39</xdr:row>
      <xdr:rowOff>10744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1871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68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4585</xdr:rowOff>
    </xdr:from>
    <xdr:to>
      <xdr:col>116</xdr:col>
      <xdr:colOff>114300</xdr:colOff>
      <xdr:row>38</xdr:row>
      <xdr:rowOff>106185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27462</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3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29578</xdr:rowOff>
    </xdr:from>
    <xdr:to>
      <xdr:col>112</xdr:col>
      <xdr:colOff>38100</xdr:colOff>
      <xdr:row>38</xdr:row>
      <xdr:rowOff>131178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5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122305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63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44476</xdr:rowOff>
    </xdr:from>
    <xdr:to>
      <xdr:col>107</xdr:col>
      <xdr:colOff>101600</xdr:colOff>
      <xdr:row>38</xdr:row>
      <xdr:rowOff>146076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162603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3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52477</xdr:rowOff>
    </xdr:from>
    <xdr:to>
      <xdr:col>102</xdr:col>
      <xdr:colOff>165100</xdr:colOff>
      <xdr:row>38</xdr:row>
      <xdr:rowOff>154077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170603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3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58610</xdr:rowOff>
    </xdr:from>
    <xdr:to>
      <xdr:col>98</xdr:col>
      <xdr:colOff>38100</xdr:colOff>
      <xdr:row>38</xdr:row>
      <xdr:rowOff>160210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5287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3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116970</xdr:rowOff>
    </xdr:from>
    <xdr:to>
      <xdr:col>116</xdr:col>
      <xdr:colOff>63500</xdr:colOff>
      <xdr:row>59</xdr:row>
      <xdr:rowOff>72541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889620"/>
          <a:ext cx="838200" cy="29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78108</xdr:rowOff>
    </xdr:from>
    <xdr:to>
      <xdr:col>111</xdr:col>
      <xdr:colOff>177800</xdr:colOff>
      <xdr:row>57</xdr:row>
      <xdr:rowOff>116970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507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50525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6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78108</xdr:rowOff>
    </xdr:from>
    <xdr:to>
      <xdr:col>107</xdr:col>
      <xdr:colOff>50800</xdr:colOff>
      <xdr:row>59</xdr:row>
      <xdr:rowOff>73439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50758"/>
          <a:ext cx="889000" cy="3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167000</xdr:rowOff>
    </xdr:from>
    <xdr:to>
      <xdr:col>107</xdr:col>
      <xdr:colOff>101600</xdr:colOff>
      <xdr:row>59</xdr:row>
      <xdr:rowOff>97150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88277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2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73439</xdr:rowOff>
    </xdr:from>
    <xdr:to>
      <xdr:col>102</xdr:col>
      <xdr:colOff>114300</xdr:colOff>
      <xdr:row>59</xdr:row>
      <xdr:rowOff>73749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88989"/>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3942</xdr:rowOff>
    </xdr:from>
    <xdr:to>
      <xdr:col>102</xdr:col>
      <xdr:colOff>165100</xdr:colOff>
      <xdr:row>59</xdr:row>
      <xdr:rowOff>105542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11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9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3714</xdr:rowOff>
    </xdr:from>
    <xdr:to>
      <xdr:col>98</xdr:col>
      <xdr:colOff>38100</xdr:colOff>
      <xdr:row>59</xdr:row>
      <xdr:rowOff>105314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11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121841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9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21741</xdr:rowOff>
    </xdr:from>
    <xdr:to>
      <xdr:col>116</xdr:col>
      <xdr:colOff>114300</xdr:colOff>
      <xdr:row>59</xdr:row>
      <xdr:rowOff>123341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108118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66170</xdr:rowOff>
    </xdr:from>
    <xdr:to>
      <xdr:col>112</xdr:col>
      <xdr:colOff>38100</xdr:colOff>
      <xdr:row>57</xdr:row>
      <xdr:rowOff>167770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12847</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61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27308</xdr:rowOff>
    </xdr:from>
    <xdr:to>
      <xdr:col>107</xdr:col>
      <xdr:colOff>101600</xdr:colOff>
      <xdr:row>57</xdr:row>
      <xdr:rowOff>128908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145435</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5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22639</xdr:rowOff>
    </xdr:from>
    <xdr:to>
      <xdr:col>102</xdr:col>
      <xdr:colOff>165100</xdr:colOff>
      <xdr:row>59</xdr:row>
      <xdr:rowOff>124239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115366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2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22949</xdr:rowOff>
    </xdr:from>
    <xdr:to>
      <xdr:col>98</xdr:col>
      <xdr:colOff>38100</xdr:colOff>
      <xdr:row>59</xdr:row>
      <xdr:rowOff>124549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115676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23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24498</xdr:rowOff>
    </xdr:from>
    <xdr:to>
      <xdr:col>116</xdr:col>
      <xdr:colOff>63500</xdr:colOff>
      <xdr:row>77</xdr:row>
      <xdr:rowOff>26873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226148"/>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24498</xdr:rowOff>
    </xdr:from>
    <xdr:to>
      <xdr:col>111</xdr:col>
      <xdr:colOff>177800</xdr:colOff>
      <xdr:row>77</xdr:row>
      <xdr:rowOff>47346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26148"/>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36195</xdr:rowOff>
    </xdr:from>
    <xdr:to>
      <xdr:col>107</xdr:col>
      <xdr:colOff>50800</xdr:colOff>
      <xdr:row>77</xdr:row>
      <xdr:rowOff>47346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66395"/>
          <a:ext cx="889000" cy="1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165367</xdr:rowOff>
    </xdr:from>
    <xdr:to>
      <xdr:col>107</xdr:col>
      <xdr:colOff>101600</xdr:colOff>
      <xdr:row>76</xdr:row>
      <xdr:rowOff>95517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112044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36195</xdr:rowOff>
    </xdr:from>
    <xdr:to>
      <xdr:col>102</xdr:col>
      <xdr:colOff>114300</xdr:colOff>
      <xdr:row>76</xdr:row>
      <xdr:rowOff>38773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66395"/>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128105</xdr:rowOff>
    </xdr:from>
    <xdr:to>
      <xdr:col>102</xdr:col>
      <xdr:colOff>165100</xdr:colOff>
      <xdr:row>76</xdr:row>
      <xdr:rowOff>58254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74782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141351</xdr:rowOff>
    </xdr:from>
    <xdr:to>
      <xdr:col>98</xdr:col>
      <xdr:colOff>38100</xdr:colOff>
      <xdr:row>76</xdr:row>
      <xdr:rowOff>71501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88028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147523</xdr:rowOff>
    </xdr:from>
    <xdr:to>
      <xdr:col>116</xdr:col>
      <xdr:colOff>114300</xdr:colOff>
      <xdr:row>77</xdr:row>
      <xdr:rowOff>77673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125950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145148</xdr:rowOff>
    </xdr:from>
    <xdr:to>
      <xdr:col>112</xdr:col>
      <xdr:colOff>38100</xdr:colOff>
      <xdr:row>77</xdr:row>
      <xdr:rowOff>75298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66425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6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167996</xdr:rowOff>
    </xdr:from>
    <xdr:to>
      <xdr:col>107</xdr:col>
      <xdr:colOff>101600</xdr:colOff>
      <xdr:row>77</xdr:row>
      <xdr:rowOff>98146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9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89273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156845</xdr:rowOff>
    </xdr:from>
    <xdr:to>
      <xdr:col>102</xdr:col>
      <xdr:colOff>165100</xdr:colOff>
      <xdr:row>76</xdr:row>
      <xdr:rowOff>86995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78122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159423</xdr:rowOff>
    </xdr:from>
    <xdr:to>
      <xdr:col>98</xdr:col>
      <xdr:colOff>38100</xdr:colOff>
      <xdr:row>76</xdr:row>
      <xdr:rowOff>89573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80700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121,178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円となっており、類似団体平均と比較して大きく上回っている。決算額全体でみると、児童福祉行政に要する経費である児童福祉費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の割合が高く、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障害福祉に要する経費である障害福祉費が年々増加していること等が要因となっている。これは子育て支援施策として認可保育園化や認定こども園化の推進、保育士の処遇改善及び障害者支援施策としての障害福祉サービス給付事業の受益者増によるものである。扶助費については、国の施策によるものが主であるため国の動向を注視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投資及び出資金についても、住民一人当たり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円と類似団体平均を上回っている。これは水道事業会計への出資金増によるものである。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災害復旧事業費についても、住民一人当たり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円と類似団体平均を大きく上回っている。これは令和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年に公共土木災害・農地等災害が多発し、この繰越工事が令和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年度に完了し、経費が大きく膨らんだことが影響している。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7,501
74.29
6,597,927
6,296,099
213,741
3,218,286
3,897,621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44704</xdr:rowOff>
    </xdr:from>
    <xdr:to>
      <xdr:col>24</xdr:col>
      <xdr:colOff>63500</xdr:colOff>
      <xdr:row>37</xdr:row>
      <xdr:rowOff>60452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8354"/>
          <a:ext cx="8382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59817</xdr:rowOff>
    </xdr:from>
    <xdr:to>
      <xdr:col>19</xdr:col>
      <xdr:colOff>177800</xdr:colOff>
      <xdr:row>37</xdr:row>
      <xdr:rowOff>60452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03467"/>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59817</xdr:rowOff>
    </xdr:from>
    <xdr:to>
      <xdr:col>15</xdr:col>
      <xdr:colOff>50800</xdr:colOff>
      <xdr:row>37</xdr:row>
      <xdr:rowOff>69850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03467"/>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88646</xdr:rowOff>
    </xdr:from>
    <xdr:to>
      <xdr:col>15</xdr:col>
      <xdr:colOff>101600</xdr:colOff>
      <xdr:row>37</xdr:row>
      <xdr:rowOff>18796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35323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69850</xdr:rowOff>
    </xdr:from>
    <xdr:to>
      <xdr:col>10</xdr:col>
      <xdr:colOff>114300</xdr:colOff>
      <xdr:row>37</xdr:row>
      <xdr:rowOff>84582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13500"/>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51689</xdr:rowOff>
    </xdr:from>
    <xdr:to>
      <xdr:col>10</xdr:col>
      <xdr:colOff>165100</xdr:colOff>
      <xdr:row>36</xdr:row>
      <xdr:rowOff>153289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169816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90424</xdr:rowOff>
    </xdr:from>
    <xdr:to>
      <xdr:col>6</xdr:col>
      <xdr:colOff>38100</xdr:colOff>
      <xdr:row>37</xdr:row>
      <xdr:rowOff>20574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37101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165354</xdr:rowOff>
    </xdr:from>
    <xdr:to>
      <xdr:col>24</xdr:col>
      <xdr:colOff>114300</xdr:colOff>
      <xdr:row>37</xdr:row>
      <xdr:rowOff>95504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143781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9652</xdr:rowOff>
    </xdr:from>
    <xdr:to>
      <xdr:col>20</xdr:col>
      <xdr:colOff>38100</xdr:colOff>
      <xdr:row>37</xdr:row>
      <xdr:rowOff>111252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102379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9017</xdr:rowOff>
    </xdr:from>
    <xdr:to>
      <xdr:col>15</xdr:col>
      <xdr:colOff>101600</xdr:colOff>
      <xdr:row>37</xdr:row>
      <xdr:rowOff>110617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101744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19050</xdr:rowOff>
    </xdr:from>
    <xdr:to>
      <xdr:col>10</xdr:col>
      <xdr:colOff>165100</xdr:colOff>
      <xdr:row>37</xdr:row>
      <xdr:rowOff>120650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111777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33782</xdr:rowOff>
    </xdr:from>
    <xdr:to>
      <xdr:col>6</xdr:col>
      <xdr:colOff>38100</xdr:colOff>
      <xdr:row>37</xdr:row>
      <xdr:rowOff>135382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126509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7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15838</xdr:rowOff>
    </xdr:from>
    <xdr:to>
      <xdr:col>24</xdr:col>
      <xdr:colOff>63500</xdr:colOff>
      <xdr:row>58</xdr:row>
      <xdr:rowOff>37638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9938"/>
          <a:ext cx="838200" cy="2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85885</xdr:rowOff>
    </xdr:from>
    <xdr:to>
      <xdr:col>19</xdr:col>
      <xdr:colOff>177800</xdr:colOff>
      <xdr:row>58</xdr:row>
      <xdr:rowOff>37638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58535"/>
          <a:ext cx="889000" cy="1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85885</xdr:rowOff>
    </xdr:from>
    <xdr:to>
      <xdr:col>15</xdr:col>
      <xdr:colOff>50800</xdr:colOff>
      <xdr:row>58</xdr:row>
      <xdr:rowOff>94501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58535"/>
          <a:ext cx="889000" cy="18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133896</xdr:rowOff>
    </xdr:from>
    <xdr:to>
      <xdr:col>15</xdr:col>
      <xdr:colOff>101600</xdr:colOff>
      <xdr:row>57</xdr:row>
      <xdr:rowOff>64046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3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80573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1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94501</xdr:rowOff>
    </xdr:from>
    <xdr:to>
      <xdr:col>10</xdr:col>
      <xdr:colOff>114300</xdr:colOff>
      <xdr:row>58</xdr:row>
      <xdr:rowOff>142618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38601"/>
          <a:ext cx="889000" cy="4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9801</xdr:rowOff>
    </xdr:from>
    <xdr:to>
      <xdr:col>10</xdr:col>
      <xdr:colOff>165100</xdr:colOff>
      <xdr:row>58</xdr:row>
      <xdr:rowOff>111401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5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127928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9801</xdr:rowOff>
    </xdr:from>
    <xdr:to>
      <xdr:col>6</xdr:col>
      <xdr:colOff>38100</xdr:colOff>
      <xdr:row>58</xdr:row>
      <xdr:rowOff>111401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127928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136488</xdr:rowOff>
    </xdr:from>
    <xdr:to>
      <xdr:col>24</xdr:col>
      <xdr:colOff>114300</xdr:colOff>
      <xdr:row>58</xdr:row>
      <xdr:rowOff>66638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51415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158288</xdr:rowOff>
    </xdr:from>
    <xdr:to>
      <xdr:col>20</xdr:col>
      <xdr:colOff>38100</xdr:colOff>
      <xdr:row>58</xdr:row>
      <xdr:rowOff>88438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79565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2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35085</xdr:rowOff>
    </xdr:from>
    <xdr:to>
      <xdr:col>15</xdr:col>
      <xdr:colOff>101600</xdr:colOff>
      <xdr:row>57</xdr:row>
      <xdr:rowOff>136685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127812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43701</xdr:rowOff>
    </xdr:from>
    <xdr:to>
      <xdr:col>10</xdr:col>
      <xdr:colOff>165100</xdr:colOff>
      <xdr:row>58</xdr:row>
      <xdr:rowOff>145301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136428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8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91818</xdr:rowOff>
    </xdr:from>
    <xdr:to>
      <xdr:col>6</xdr:col>
      <xdr:colOff>38100</xdr:colOff>
      <xdr:row>59</xdr:row>
      <xdr:rowOff>21968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13095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161074</xdr:rowOff>
    </xdr:from>
    <xdr:to>
      <xdr:col>24</xdr:col>
      <xdr:colOff>63500</xdr:colOff>
      <xdr:row>76</xdr:row>
      <xdr:rowOff>4697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19824"/>
          <a:ext cx="8382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161074</xdr:rowOff>
    </xdr:from>
    <xdr:to>
      <xdr:col>19</xdr:col>
      <xdr:colOff>177800</xdr:colOff>
      <xdr:row>76</xdr:row>
      <xdr:rowOff>118523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9824"/>
          <a:ext cx="889000" cy="1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118523</xdr:rowOff>
    </xdr:from>
    <xdr:to>
      <xdr:col>15</xdr:col>
      <xdr:colOff>50800</xdr:colOff>
      <xdr:row>77</xdr:row>
      <xdr:rowOff>6116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48723"/>
          <a:ext cx="889000" cy="5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122441</xdr:rowOff>
    </xdr:from>
    <xdr:to>
      <xdr:col>15</xdr:col>
      <xdr:colOff>101600</xdr:colOff>
      <xdr:row>77</xdr:row>
      <xdr:rowOff>52591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43718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4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167630</xdr:rowOff>
    </xdr:from>
    <xdr:to>
      <xdr:col>10</xdr:col>
      <xdr:colOff>114300</xdr:colOff>
      <xdr:row>77</xdr:row>
      <xdr:rowOff>6116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97830"/>
          <a:ext cx="8890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142611</xdr:rowOff>
    </xdr:from>
    <xdr:to>
      <xdr:col>10</xdr:col>
      <xdr:colOff>165100</xdr:colOff>
      <xdr:row>77</xdr:row>
      <xdr:rowOff>72761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63888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8561</xdr:rowOff>
    </xdr:from>
    <xdr:to>
      <xdr:col>6</xdr:col>
      <xdr:colOff>38100</xdr:colOff>
      <xdr:row>77</xdr:row>
      <xdr:rowOff>110161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101288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0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125348</xdr:rowOff>
    </xdr:from>
    <xdr:to>
      <xdr:col>24</xdr:col>
      <xdr:colOff>114300</xdr:colOff>
      <xdr:row>76</xdr:row>
      <xdr:rowOff>55497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40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103775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110274</xdr:rowOff>
    </xdr:from>
    <xdr:to>
      <xdr:col>20</xdr:col>
      <xdr:colOff>38100</xdr:colOff>
      <xdr:row>76</xdr:row>
      <xdr:rowOff>40424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67723</xdr:rowOff>
    </xdr:from>
    <xdr:to>
      <xdr:col>15</xdr:col>
      <xdr:colOff>101600</xdr:colOff>
      <xdr:row>76</xdr:row>
      <xdr:rowOff>169323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7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126766</xdr:rowOff>
    </xdr:from>
    <xdr:to>
      <xdr:col>10</xdr:col>
      <xdr:colOff>165100</xdr:colOff>
      <xdr:row>77</xdr:row>
      <xdr:rowOff>56916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73442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3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116830</xdr:rowOff>
    </xdr:from>
    <xdr:to>
      <xdr:col>6</xdr:col>
      <xdr:colOff>38100</xdr:colOff>
      <xdr:row>77</xdr:row>
      <xdr:rowOff>46980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63507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2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41118</xdr:rowOff>
    </xdr:from>
    <xdr:to>
      <xdr:col>24</xdr:col>
      <xdr:colOff>63500</xdr:colOff>
      <xdr:row>97</xdr:row>
      <xdr:rowOff>63768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71768"/>
          <a:ext cx="8382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63768</xdr:rowOff>
    </xdr:from>
    <xdr:to>
      <xdr:col>19</xdr:col>
      <xdr:colOff>177800</xdr:colOff>
      <xdr:row>97</xdr:row>
      <xdr:rowOff>106260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94418"/>
          <a:ext cx="889000" cy="4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106260</xdr:rowOff>
    </xdr:from>
    <xdr:to>
      <xdr:col>15</xdr:col>
      <xdr:colOff>50800</xdr:colOff>
      <xdr:row>97</xdr:row>
      <xdr:rowOff>145827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36910"/>
          <a:ext cx="889000" cy="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116980</xdr:rowOff>
    </xdr:from>
    <xdr:to>
      <xdr:col>15</xdr:col>
      <xdr:colOff>101600</xdr:colOff>
      <xdr:row>97</xdr:row>
      <xdr:rowOff>47130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63657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113328</xdr:rowOff>
    </xdr:from>
    <xdr:to>
      <xdr:col>10</xdr:col>
      <xdr:colOff>114300</xdr:colOff>
      <xdr:row>97</xdr:row>
      <xdr:rowOff>145827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43978"/>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136878</xdr:rowOff>
    </xdr:from>
    <xdr:to>
      <xdr:col>10</xdr:col>
      <xdr:colOff>165100</xdr:colOff>
      <xdr:row>97</xdr:row>
      <xdr:rowOff>67028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9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83555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7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161407</xdr:rowOff>
    </xdr:from>
    <xdr:to>
      <xdr:col>6</xdr:col>
      <xdr:colOff>38100</xdr:colOff>
      <xdr:row>97</xdr:row>
      <xdr:rowOff>91557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108084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161768</xdr:rowOff>
    </xdr:from>
    <xdr:to>
      <xdr:col>24</xdr:col>
      <xdr:colOff>114300</xdr:colOff>
      <xdr:row>97</xdr:row>
      <xdr:rowOff>91918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76695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12968</xdr:rowOff>
    </xdr:from>
    <xdr:to>
      <xdr:col>20</xdr:col>
      <xdr:colOff>38100</xdr:colOff>
      <xdr:row>97</xdr:row>
      <xdr:rowOff>114568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105695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55460</xdr:rowOff>
    </xdr:from>
    <xdr:to>
      <xdr:col>15</xdr:col>
      <xdr:colOff>101600</xdr:colOff>
      <xdr:row>97</xdr:row>
      <xdr:rowOff>157060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148187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7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95027</xdr:rowOff>
    </xdr:from>
    <xdr:to>
      <xdr:col>10</xdr:col>
      <xdr:colOff>165100</xdr:colOff>
      <xdr:row>98</xdr:row>
      <xdr:rowOff>25177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62528</xdr:rowOff>
    </xdr:from>
    <xdr:to>
      <xdr:col>6</xdr:col>
      <xdr:colOff>38100</xdr:colOff>
      <xdr:row>97</xdr:row>
      <xdr:rowOff>164128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155255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8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82369</xdr:rowOff>
    </xdr:from>
    <xdr:to>
      <xdr:col>46</xdr:col>
      <xdr:colOff>38100</xdr:colOff>
      <xdr:row>39</xdr:row>
      <xdr:rowOff>12519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29046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93799</xdr:rowOff>
    </xdr:from>
    <xdr:to>
      <xdr:col>41</xdr:col>
      <xdr:colOff>101600</xdr:colOff>
      <xdr:row>39</xdr:row>
      <xdr:rowOff>23949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40476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4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89553</xdr:rowOff>
    </xdr:from>
    <xdr:to>
      <xdr:col>36</xdr:col>
      <xdr:colOff>165100</xdr:colOff>
      <xdr:row>39</xdr:row>
      <xdr:rowOff>19703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36230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9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100243</xdr:rowOff>
    </xdr:from>
    <xdr:to>
      <xdr:col>55</xdr:col>
      <xdr:colOff>0</xdr:colOff>
      <xdr:row>58</xdr:row>
      <xdr:rowOff>121278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44343"/>
          <a:ext cx="838200" cy="2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115965</xdr:rowOff>
    </xdr:from>
    <xdr:to>
      <xdr:col>50</xdr:col>
      <xdr:colOff>114300</xdr:colOff>
      <xdr:row>58</xdr:row>
      <xdr:rowOff>121278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60065"/>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115965</xdr:rowOff>
    </xdr:from>
    <xdr:to>
      <xdr:col>45</xdr:col>
      <xdr:colOff>177800</xdr:colOff>
      <xdr:row>58</xdr:row>
      <xdr:rowOff>159886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60065"/>
          <a:ext cx="889000" cy="4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42857</xdr:rowOff>
    </xdr:from>
    <xdr:to>
      <xdr:col>46</xdr:col>
      <xdr:colOff>38100</xdr:colOff>
      <xdr:row>58</xdr:row>
      <xdr:rowOff>144457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160984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104443</xdr:rowOff>
    </xdr:from>
    <xdr:to>
      <xdr:col>41</xdr:col>
      <xdr:colOff>50800</xdr:colOff>
      <xdr:row>58</xdr:row>
      <xdr:rowOff>159886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48543"/>
          <a:ext cx="889000" cy="5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50567</xdr:rowOff>
    </xdr:from>
    <xdr:to>
      <xdr:col>41</xdr:col>
      <xdr:colOff>101600</xdr:colOff>
      <xdr:row>58</xdr:row>
      <xdr:rowOff>152167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9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66843</xdr:rowOff>
    </xdr:from>
    <xdr:to>
      <xdr:col>36</xdr:col>
      <xdr:colOff>165100</xdr:colOff>
      <xdr:row>58</xdr:row>
      <xdr:rowOff>168443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1001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159570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1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49443</xdr:rowOff>
    </xdr:from>
    <xdr:to>
      <xdr:col>55</xdr:col>
      <xdr:colOff>50800</xdr:colOff>
      <xdr:row>58</xdr:row>
      <xdr:rowOff>151043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135820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0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70478</xdr:rowOff>
    </xdr:from>
    <xdr:to>
      <xdr:col>50</xdr:col>
      <xdr:colOff>165100</xdr:colOff>
      <xdr:row>59</xdr:row>
      <xdr:rowOff>628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163205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65165</xdr:rowOff>
    </xdr:from>
    <xdr:to>
      <xdr:col>46</xdr:col>
      <xdr:colOff>38100</xdr:colOff>
      <xdr:row>58</xdr:row>
      <xdr:rowOff>166765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157892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0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109086</xdr:rowOff>
    </xdr:from>
    <xdr:to>
      <xdr:col>41</xdr:col>
      <xdr:colOff>101600</xdr:colOff>
      <xdr:row>59</xdr:row>
      <xdr:rowOff>39236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30363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53643</xdr:rowOff>
    </xdr:from>
    <xdr:to>
      <xdr:col>36</xdr:col>
      <xdr:colOff>165100</xdr:colOff>
      <xdr:row>58</xdr:row>
      <xdr:rowOff>155243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9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77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23809</xdr:rowOff>
    </xdr:from>
    <xdr:to>
      <xdr:col>55</xdr:col>
      <xdr:colOff>0</xdr:colOff>
      <xdr:row>78</xdr:row>
      <xdr:rowOff>52581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96909"/>
          <a:ext cx="838200" cy="2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23809</xdr:rowOff>
    </xdr:from>
    <xdr:to>
      <xdr:col>50</xdr:col>
      <xdr:colOff>114300</xdr:colOff>
      <xdr:row>78</xdr:row>
      <xdr:rowOff>34475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96909"/>
          <a:ext cx="889000" cy="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34475</xdr:rowOff>
    </xdr:from>
    <xdr:to>
      <xdr:col>45</xdr:col>
      <xdr:colOff>177800</xdr:colOff>
      <xdr:row>78</xdr:row>
      <xdr:rowOff>96486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07575"/>
          <a:ext cx="889000" cy="6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116039</xdr:rowOff>
    </xdr:from>
    <xdr:to>
      <xdr:col>46</xdr:col>
      <xdr:colOff>38100</xdr:colOff>
      <xdr:row>78</xdr:row>
      <xdr:rowOff>46189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62716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96486</xdr:rowOff>
    </xdr:from>
    <xdr:to>
      <xdr:col>41</xdr:col>
      <xdr:colOff>50800</xdr:colOff>
      <xdr:row>78</xdr:row>
      <xdr:rowOff>98177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69586"/>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5652</xdr:rowOff>
    </xdr:from>
    <xdr:to>
      <xdr:col>41</xdr:col>
      <xdr:colOff>101600</xdr:colOff>
      <xdr:row>78</xdr:row>
      <xdr:rowOff>107252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123779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4387</xdr:rowOff>
    </xdr:from>
    <xdr:to>
      <xdr:col>36</xdr:col>
      <xdr:colOff>165100</xdr:colOff>
      <xdr:row>78</xdr:row>
      <xdr:rowOff>105987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122514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1781</xdr:rowOff>
    </xdr:from>
    <xdr:to>
      <xdr:col>55</xdr:col>
      <xdr:colOff>50800</xdr:colOff>
      <xdr:row>78</xdr:row>
      <xdr:rowOff>103381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88158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144459</xdr:rowOff>
    </xdr:from>
    <xdr:to>
      <xdr:col>50</xdr:col>
      <xdr:colOff>165100</xdr:colOff>
      <xdr:row>78</xdr:row>
      <xdr:rowOff>74609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65736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3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155125</xdr:rowOff>
    </xdr:from>
    <xdr:to>
      <xdr:col>46</xdr:col>
      <xdr:colOff>38100</xdr:colOff>
      <xdr:row>78</xdr:row>
      <xdr:rowOff>85275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76402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45686</xdr:rowOff>
    </xdr:from>
    <xdr:to>
      <xdr:col>41</xdr:col>
      <xdr:colOff>101600</xdr:colOff>
      <xdr:row>78</xdr:row>
      <xdr:rowOff>147286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138413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1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47377</xdr:rowOff>
    </xdr:from>
    <xdr:to>
      <xdr:col>36</xdr:col>
      <xdr:colOff>165100</xdr:colOff>
      <xdr:row>78</xdr:row>
      <xdr:rowOff>148977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140104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65641</xdr:rowOff>
    </xdr:from>
    <xdr:to>
      <xdr:col>55</xdr:col>
      <xdr:colOff>0</xdr:colOff>
      <xdr:row>96</xdr:row>
      <xdr:rowOff>157119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53391"/>
          <a:ext cx="838200" cy="26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65641</xdr:rowOff>
    </xdr:from>
    <xdr:to>
      <xdr:col>50</xdr:col>
      <xdr:colOff>114300</xdr:colOff>
      <xdr:row>97</xdr:row>
      <xdr:rowOff>143914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53391"/>
          <a:ext cx="889000" cy="4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143914</xdr:rowOff>
    </xdr:from>
    <xdr:to>
      <xdr:col>45</xdr:col>
      <xdr:colOff>177800</xdr:colOff>
      <xdr:row>98</xdr:row>
      <xdr:rowOff>106203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74564"/>
          <a:ext cx="889000" cy="13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22964</xdr:rowOff>
    </xdr:from>
    <xdr:to>
      <xdr:col>46</xdr:col>
      <xdr:colOff>38100</xdr:colOff>
      <xdr:row>97</xdr:row>
      <xdr:rowOff>124564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5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141091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2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106203</xdr:rowOff>
    </xdr:from>
    <xdr:to>
      <xdr:col>41</xdr:col>
      <xdr:colOff>50800</xdr:colOff>
      <xdr:row>99</xdr:row>
      <xdr:rowOff>14602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08303"/>
          <a:ext cx="889000" cy="7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49276</xdr:rowOff>
    </xdr:from>
    <xdr:to>
      <xdr:col>41</xdr:col>
      <xdr:colOff>101600</xdr:colOff>
      <xdr:row>97</xdr:row>
      <xdr:rowOff>150876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7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167403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5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162533</xdr:rowOff>
    </xdr:from>
    <xdr:to>
      <xdr:col>36</xdr:col>
      <xdr:colOff>165100</xdr:colOff>
      <xdr:row>97</xdr:row>
      <xdr:rowOff>92683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2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109210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106319</xdr:rowOff>
    </xdr:from>
    <xdr:to>
      <xdr:col>55</xdr:col>
      <xdr:colOff>50800</xdr:colOff>
      <xdr:row>97</xdr:row>
      <xdr:rowOff>36469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84746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14841</xdr:rowOff>
    </xdr:from>
    <xdr:to>
      <xdr:col>50</xdr:col>
      <xdr:colOff>165100</xdr:colOff>
      <xdr:row>95</xdr:row>
      <xdr:rowOff>116441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132968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07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93114</xdr:rowOff>
    </xdr:from>
    <xdr:to>
      <xdr:col>46</xdr:col>
      <xdr:colOff>38100</xdr:colOff>
      <xdr:row>98</xdr:row>
      <xdr:rowOff>23264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14391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1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55403</xdr:rowOff>
    </xdr:from>
    <xdr:to>
      <xdr:col>41</xdr:col>
      <xdr:colOff>101600</xdr:colOff>
      <xdr:row>98</xdr:row>
      <xdr:rowOff>157003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148130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5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135252</xdr:rowOff>
    </xdr:from>
    <xdr:to>
      <xdr:col>36</xdr:col>
      <xdr:colOff>165100</xdr:colOff>
      <xdr:row>99</xdr:row>
      <xdr:rowOff>65402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56529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3340</xdr:rowOff>
    </xdr:from>
    <xdr:to>
      <xdr:col>85</xdr:col>
      <xdr:colOff>127000</xdr:colOff>
      <xdr:row>39</xdr:row>
      <xdr:rowOff>4222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8440"/>
          <a:ext cx="838200" cy="17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152633</xdr:rowOff>
    </xdr:from>
    <xdr:to>
      <xdr:col>81</xdr:col>
      <xdr:colOff>50800</xdr:colOff>
      <xdr:row>39</xdr:row>
      <xdr:rowOff>4222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67733"/>
          <a:ext cx="889000" cy="2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152633</xdr:rowOff>
    </xdr:from>
    <xdr:to>
      <xdr:col>76</xdr:col>
      <xdr:colOff>114300</xdr:colOff>
      <xdr:row>39</xdr:row>
      <xdr:rowOff>34152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67733"/>
          <a:ext cx="8890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51475</xdr:rowOff>
    </xdr:from>
    <xdr:to>
      <xdr:col>76</xdr:col>
      <xdr:colOff>165100</xdr:colOff>
      <xdr:row>37</xdr:row>
      <xdr:rowOff>153075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169602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34152</xdr:rowOff>
    </xdr:from>
    <xdr:to>
      <xdr:col>71</xdr:col>
      <xdr:colOff>177800</xdr:colOff>
      <xdr:row>39</xdr:row>
      <xdr:rowOff>71708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72070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136465</xdr:rowOff>
    </xdr:from>
    <xdr:to>
      <xdr:col>72</xdr:col>
      <xdr:colOff>38100</xdr:colOff>
      <xdr:row>38</xdr:row>
      <xdr:rowOff>66615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83142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19912</xdr:rowOff>
    </xdr:from>
    <xdr:to>
      <xdr:col>67</xdr:col>
      <xdr:colOff>101600</xdr:colOff>
      <xdr:row>38</xdr:row>
      <xdr:rowOff>121512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3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138039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1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123990</xdr:rowOff>
    </xdr:from>
    <xdr:to>
      <xdr:col>85</xdr:col>
      <xdr:colOff>177800</xdr:colOff>
      <xdr:row>38</xdr:row>
      <xdr:rowOff>54140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102417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124872</xdr:rowOff>
    </xdr:from>
    <xdr:to>
      <xdr:col>81</xdr:col>
      <xdr:colOff>101600</xdr:colOff>
      <xdr:row>39</xdr:row>
      <xdr:rowOff>55022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46149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101833</xdr:rowOff>
    </xdr:from>
    <xdr:to>
      <xdr:col>76</xdr:col>
      <xdr:colOff>165100</xdr:colOff>
      <xdr:row>39</xdr:row>
      <xdr:rowOff>31983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23110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154802</xdr:rowOff>
    </xdr:from>
    <xdr:to>
      <xdr:col>72</xdr:col>
      <xdr:colOff>38100</xdr:colOff>
      <xdr:row>39</xdr:row>
      <xdr:rowOff>84952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6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76079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20908</xdr:rowOff>
    </xdr:from>
    <xdr:to>
      <xdr:col>67</xdr:col>
      <xdr:colOff>101600</xdr:colOff>
      <xdr:row>39</xdr:row>
      <xdr:rowOff>122508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113635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8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125771</xdr:rowOff>
    </xdr:from>
    <xdr:to>
      <xdr:col>85</xdr:col>
      <xdr:colOff>127000</xdr:colOff>
      <xdr:row>57</xdr:row>
      <xdr:rowOff>146875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898421"/>
          <a:ext cx="8382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125771</xdr:rowOff>
    </xdr:from>
    <xdr:to>
      <xdr:col>81</xdr:col>
      <xdr:colOff>50800</xdr:colOff>
      <xdr:row>58</xdr:row>
      <xdr:rowOff>809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98421"/>
          <a:ext cx="889000" cy="4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809</xdr:rowOff>
    </xdr:from>
    <xdr:to>
      <xdr:col>76</xdr:col>
      <xdr:colOff>114300</xdr:colOff>
      <xdr:row>58</xdr:row>
      <xdr:rowOff>18382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44909"/>
          <a:ext cx="889000" cy="1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131054</xdr:rowOff>
    </xdr:from>
    <xdr:to>
      <xdr:col>76</xdr:col>
      <xdr:colOff>165100</xdr:colOff>
      <xdr:row>58</xdr:row>
      <xdr:rowOff>61204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52331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18382</xdr:rowOff>
    </xdr:from>
    <xdr:to>
      <xdr:col>71</xdr:col>
      <xdr:colOff>177800</xdr:colOff>
      <xdr:row>58</xdr:row>
      <xdr:rowOff>66669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62482"/>
          <a:ext cx="889000" cy="4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151095</xdr:rowOff>
    </xdr:from>
    <xdr:to>
      <xdr:col>72</xdr:col>
      <xdr:colOff>38100</xdr:colOff>
      <xdr:row>58</xdr:row>
      <xdr:rowOff>81245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72372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932</xdr:rowOff>
    </xdr:from>
    <xdr:to>
      <xdr:col>67</xdr:col>
      <xdr:colOff>101600</xdr:colOff>
      <xdr:row>58</xdr:row>
      <xdr:rowOff>102532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119059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96075</xdr:rowOff>
    </xdr:from>
    <xdr:to>
      <xdr:col>85</xdr:col>
      <xdr:colOff>177800</xdr:colOff>
      <xdr:row>58</xdr:row>
      <xdr:rowOff>26225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74502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4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74971</xdr:rowOff>
    </xdr:from>
    <xdr:to>
      <xdr:col>81</xdr:col>
      <xdr:colOff>101600</xdr:colOff>
      <xdr:row>58</xdr:row>
      <xdr:rowOff>5121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167698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4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121459</xdr:rowOff>
    </xdr:from>
    <xdr:to>
      <xdr:col>76</xdr:col>
      <xdr:colOff>165100</xdr:colOff>
      <xdr:row>58</xdr:row>
      <xdr:rowOff>51609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68136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6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139032</xdr:rowOff>
    </xdr:from>
    <xdr:to>
      <xdr:col>72</xdr:col>
      <xdr:colOff>38100</xdr:colOff>
      <xdr:row>58</xdr:row>
      <xdr:rowOff>69182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85709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6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15869</xdr:rowOff>
    </xdr:from>
    <xdr:to>
      <xdr:col>67</xdr:col>
      <xdr:colOff>101600</xdr:colOff>
      <xdr:row>58</xdr:row>
      <xdr:rowOff>117469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108596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50736</xdr:rowOff>
    </xdr:from>
    <xdr:to>
      <xdr:col>85</xdr:col>
      <xdr:colOff>127000</xdr:colOff>
      <xdr:row>76</xdr:row>
      <xdr:rowOff>133896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080936"/>
          <a:ext cx="838200" cy="8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30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133896</xdr:rowOff>
    </xdr:from>
    <xdr:to>
      <xdr:col>81</xdr:col>
      <xdr:colOff>50800</xdr:colOff>
      <xdr:row>78</xdr:row>
      <xdr:rowOff>12142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164096"/>
          <a:ext cx="889000" cy="2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84535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4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12142</xdr:rowOff>
    </xdr:from>
    <xdr:to>
      <xdr:col>76</xdr:col>
      <xdr:colOff>114300</xdr:colOff>
      <xdr:row>78</xdr:row>
      <xdr:rowOff>103936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85242"/>
          <a:ext cx="889000" cy="9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33617</xdr:rowOff>
    </xdr:from>
    <xdr:to>
      <xdr:col>76</xdr:col>
      <xdr:colOff>165100</xdr:colOff>
      <xdr:row>78</xdr:row>
      <xdr:rowOff>135217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126344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49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103936</xdr:rowOff>
    </xdr:from>
    <xdr:to>
      <xdr:col>71</xdr:col>
      <xdr:colOff>177800</xdr:colOff>
      <xdr:row>78</xdr:row>
      <xdr:rowOff>124650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477036"/>
          <a:ext cx="8890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53835</xdr:rowOff>
    </xdr:from>
    <xdr:to>
      <xdr:col>72</xdr:col>
      <xdr:colOff>38100</xdr:colOff>
      <xdr:row>78</xdr:row>
      <xdr:rowOff>155435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2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146562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51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41517</xdr:rowOff>
    </xdr:from>
    <xdr:to>
      <xdr:col>67</xdr:col>
      <xdr:colOff>101600</xdr:colOff>
      <xdr:row>78</xdr:row>
      <xdr:rowOff>143117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1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159644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8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171386</xdr:rowOff>
    </xdr:from>
    <xdr:to>
      <xdr:col>85</xdr:col>
      <xdr:colOff>177800</xdr:colOff>
      <xdr:row>76</xdr:row>
      <xdr:rowOff>101536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0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22813</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83096</xdr:rowOff>
    </xdr:from>
    <xdr:to>
      <xdr:col>81</xdr:col>
      <xdr:colOff>101600</xdr:colOff>
      <xdr:row>77</xdr:row>
      <xdr:rowOff>13246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1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29773</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8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132792</xdr:rowOff>
    </xdr:from>
    <xdr:to>
      <xdr:col>76</xdr:col>
      <xdr:colOff>165100</xdr:colOff>
      <xdr:row>78</xdr:row>
      <xdr:rowOff>62942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79469</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1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53136</xdr:rowOff>
    </xdr:from>
    <xdr:to>
      <xdr:col>72</xdr:col>
      <xdr:colOff>38100</xdr:colOff>
      <xdr:row>78</xdr:row>
      <xdr:rowOff>154736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171263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2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73850</xdr:rowOff>
    </xdr:from>
    <xdr:to>
      <xdr:col>67</xdr:col>
      <xdr:colOff>101600</xdr:colOff>
      <xdr:row>79</xdr:row>
      <xdr:rowOff>4000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166577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53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131905</xdr:rowOff>
    </xdr:from>
    <xdr:to>
      <xdr:col>85</xdr:col>
      <xdr:colOff>127000</xdr:colOff>
      <xdr:row>97</xdr:row>
      <xdr:rowOff>141213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762555"/>
          <a:ext cx="8382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128194</xdr:rowOff>
    </xdr:from>
    <xdr:to>
      <xdr:col>81</xdr:col>
      <xdr:colOff>50800</xdr:colOff>
      <xdr:row>97</xdr:row>
      <xdr:rowOff>131905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758844"/>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113198</xdr:rowOff>
    </xdr:from>
    <xdr:to>
      <xdr:col>76</xdr:col>
      <xdr:colOff>114300</xdr:colOff>
      <xdr:row>97</xdr:row>
      <xdr:rowOff>128194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43848"/>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42875</xdr:rowOff>
    </xdr:from>
    <xdr:to>
      <xdr:col>76</xdr:col>
      <xdr:colOff>165100</xdr:colOff>
      <xdr:row>97</xdr:row>
      <xdr:rowOff>144475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161002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103550</xdr:rowOff>
    </xdr:from>
    <xdr:to>
      <xdr:col>71</xdr:col>
      <xdr:colOff>177800</xdr:colOff>
      <xdr:row>97</xdr:row>
      <xdr:rowOff>113198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734200"/>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50457</xdr:rowOff>
    </xdr:from>
    <xdr:to>
      <xdr:col>72</xdr:col>
      <xdr:colOff>38100</xdr:colOff>
      <xdr:row>97</xdr:row>
      <xdr:rowOff>152057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168584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74064</xdr:rowOff>
    </xdr:from>
    <xdr:to>
      <xdr:col>67</xdr:col>
      <xdr:colOff>101600</xdr:colOff>
      <xdr:row>98</xdr:row>
      <xdr:rowOff>4214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166791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90413</xdr:rowOff>
    </xdr:from>
    <xdr:to>
      <xdr:col>85</xdr:col>
      <xdr:colOff>177800</xdr:colOff>
      <xdr:row>98</xdr:row>
      <xdr:rowOff>20563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68840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81105</xdr:rowOff>
    </xdr:from>
    <xdr:to>
      <xdr:col>81</xdr:col>
      <xdr:colOff>101600</xdr:colOff>
      <xdr:row>98</xdr:row>
      <xdr:rowOff>11255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1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2382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77394</xdr:rowOff>
    </xdr:from>
    <xdr:to>
      <xdr:col>76</xdr:col>
      <xdr:colOff>165100</xdr:colOff>
      <xdr:row>98</xdr:row>
      <xdr:rowOff>7544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0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170121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62398</xdr:rowOff>
    </xdr:from>
    <xdr:to>
      <xdr:col>72</xdr:col>
      <xdr:colOff>38100</xdr:colOff>
      <xdr:row>97</xdr:row>
      <xdr:rowOff>163998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155125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52750</xdr:rowOff>
    </xdr:from>
    <xdr:to>
      <xdr:col>67</xdr:col>
      <xdr:colOff>101600</xdr:colOff>
      <xdr:row>97</xdr:row>
      <xdr:rowOff>154350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170877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80487</xdr:rowOff>
    </xdr:from>
    <xdr:to>
      <xdr:col>107</xdr:col>
      <xdr:colOff>101600</xdr:colOff>
      <xdr:row>39</xdr:row>
      <xdr:rowOff>10637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27164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83939</xdr:rowOff>
    </xdr:from>
    <xdr:to>
      <xdr:col>102</xdr:col>
      <xdr:colOff>165100</xdr:colOff>
      <xdr:row>39</xdr:row>
      <xdr:rowOff>14089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30616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4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83368</xdr:rowOff>
    </xdr:from>
    <xdr:to>
      <xdr:col>98</xdr:col>
      <xdr:colOff>38100</xdr:colOff>
      <xdr:row>39</xdr:row>
      <xdr:rowOff>13518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30045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災害復旧費以外は類似団体平均を下回っている。ただし、土木費に関しては、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大野原高原線道路改良事業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・深澤道路改良事業等を繰り越したこと、特に町営住宅建て替えに関し、駄地団地建替事業を繰り越して造成工事を完了し、令和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年度以降に建築工事に着手する見通しであることから、令和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年度以降の土木費が増大することが想定される。　また、公債費についても類似団体平均を大きく下回っているが、令和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年度より多額の過疎対策事業債を、さらに今後、町営住宅建て替えのため、公営住宅建設事業債の多額の借り入れも見込まれるため、数年後には公債費が増大することも想定される。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よって、その他経費については、今後も適正額に抑え、不必要な経費削減に努めていく。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災害復旧費について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円と類似団体平均を大きく上回っている。これは令和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年に公共土木災害・農地等災害が多発し、この繰越工事が令和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年度に完了し、経費が大きく膨らんだことが影響している。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年度以降は引き続き取り崩すことなく、収支を保つことができており、令和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6,800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万円の残高となっている。財政調整基金の標準財政規模に対する割合については、一般的に</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程度が望ましいとされているが、本町では概ね</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程度を保っており、今後も大幅な増資は考えていない。</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実質収支比率については、望ましいとされる範囲（</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超</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が、これは令和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年度が骨格予算となるため、肉付け予算を作成する際の財源確保として繰越金を多く残したためである。</a:t>
          </a:r>
          <a:endParaRPr lang="ja-JP" altLang="ja-JP" sz="1000">
            <a:effectLst/>
            <a:latin typeface="ＭＳ ゴシック" panose="020B0609070205080204" pitchFamily="49" charset="-128"/>
            <a:ea typeface="ＭＳ ゴシック" panose="020B0609070205080204" pitchFamily="49" charset="-128"/>
          </a:endParaRPr>
        </a:p>
        <a:p>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同様の理由により、</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昨年度よりも</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となり、標準財政規模に占める割合で、実質収支が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ポイント、実質単年度収支が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全ての年度、実質収支に赤字はみられないが、これはほとんどの会計で一般会計からの繰入金に歳入の多くを頼っているためで、特に下水道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事業（公共下水道事業会計・農業集落排水事業特別会計・漁業集落排水事業特別会計）は一般会計の依存度が大きくなっている。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水道事業会計は黒字額が増大しているが、これは一般会計からの繰入額を令和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年度までとし（事業費補助等一部繰入金は残る）、その後更新事業を単独で行っていくための財源となるものである。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また、農業集落排水事業と漁業集落排水事業について、左表上の平成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年度以降はじめて黒字額が発生しているが、これは令和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年度以降の公営企業法適用に向け、運転資金となる財源確保に取り組みはじめたからである。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今後も各会計で赤字がでることはないと思われるが、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今後、集落排水事業も法適用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場合、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下水道事業については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一般会計からの繰入金の増大が見込まれるため、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料金見直しを検討するなど、より一層の財政健全化に努める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必要がある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16%20&#26481;&#24444;&#26485;&#30010;&#12288;&#9675;&#8594;&#30906;&#35469;&#20013;&#8594;OK/03_&#20877;&#25552;&#20986;/&#12304;&#36001;&#25919;&#29366;&#27841;&#36039;&#26009;&#38598;&#12305;_423211_&#26481;&#24444;&#26485;&#30010;_2022(&#32080;&#2151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H30</v>
          </cell>
          <cell r="BX50" t="str">
            <v>R01</v>
          </cell>
          <cell r="CF50" t="str">
            <v>R02</v>
          </cell>
          <cell r="CN50" t="str">
            <v>R03</v>
          </cell>
          <cell r="CV50" t="str">
            <v>R04</v>
          </cell>
        </row>
        <row r="51">
          <cell r="AN51" t="str">
            <v>当該団体値</v>
          </cell>
          <cell r="BP51">
            <v>89.2</v>
          </cell>
          <cell r="BX51">
            <v>78.2</v>
          </cell>
          <cell r="CF51">
            <v>63</v>
          </cell>
          <cell r="CN51">
            <v>49.4</v>
          </cell>
          <cell r="CV51">
            <v>37.1</v>
          </cell>
        </row>
        <row r="53">
          <cell r="BP53">
            <v>55.5</v>
          </cell>
          <cell r="BX53">
            <v>57</v>
          </cell>
          <cell r="CF53">
            <v>58.5</v>
          </cell>
          <cell r="CN53">
            <v>59.5</v>
          </cell>
          <cell r="CV53">
            <v>60.5</v>
          </cell>
        </row>
        <row r="55">
          <cell r="AN55" t="str">
            <v>類似団体内平均値</v>
          </cell>
          <cell r="BP55">
            <v>0</v>
          </cell>
          <cell r="BX55">
            <v>0</v>
          </cell>
          <cell r="CF55">
            <v>0</v>
          </cell>
          <cell r="CN55">
            <v>0</v>
          </cell>
          <cell r="CV55">
            <v>0</v>
          </cell>
        </row>
        <row r="57">
          <cell r="BP57">
            <v>61.2</v>
          </cell>
          <cell r="BX57">
            <v>62.8</v>
          </cell>
          <cell r="CF57">
            <v>64</v>
          </cell>
          <cell r="CN57">
            <v>65.3</v>
          </cell>
          <cell r="CV57">
            <v>66.599999999999994</v>
          </cell>
        </row>
        <row r="72">
          <cell r="BP72" t="str">
            <v>H30</v>
          </cell>
          <cell r="BX72" t="str">
            <v>R01</v>
          </cell>
          <cell r="CF72" t="str">
            <v>R02</v>
          </cell>
          <cell r="CN72" t="str">
            <v>R03</v>
          </cell>
          <cell r="CV72" t="str">
            <v>R04</v>
          </cell>
        </row>
        <row r="73">
          <cell r="AN73" t="str">
            <v>当該団体値</v>
          </cell>
          <cell r="BP73">
            <v>89.2</v>
          </cell>
          <cell r="BX73">
            <v>78.2</v>
          </cell>
          <cell r="CF73">
            <v>63</v>
          </cell>
          <cell r="CN73">
            <v>49.4</v>
          </cell>
          <cell r="CV73">
            <v>37.1</v>
          </cell>
        </row>
        <row r="75">
          <cell r="BP75">
            <v>12.9</v>
          </cell>
          <cell r="BX75">
            <v>12</v>
          </cell>
          <cell r="CF75">
            <v>10.4</v>
          </cell>
          <cell r="CN75">
            <v>9.5</v>
          </cell>
          <cell r="CV75">
            <v>8.8000000000000007</v>
          </cell>
        </row>
        <row r="77">
          <cell r="AN77" t="str">
            <v>類似団体内平均値</v>
          </cell>
          <cell r="BP77">
            <v>0</v>
          </cell>
          <cell r="BX77">
            <v>0</v>
          </cell>
          <cell r="CF77">
            <v>0</v>
          </cell>
          <cell r="CN77">
            <v>0</v>
          </cell>
          <cell r="CV77">
            <v>0</v>
          </cell>
        </row>
        <row r="79">
          <cell r="BP79">
            <v>7.2</v>
          </cell>
          <cell r="BX79">
            <v>7.7</v>
          </cell>
          <cell r="CF79">
            <v>8</v>
          </cell>
          <cell r="CN79">
            <v>8.9</v>
          </cell>
          <cell r="CV79">
            <v>9.1</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6597927</v>
      </c>
      <c r="BO4" s="371"/>
      <c r="BP4" s="371"/>
      <c r="BQ4" s="371"/>
      <c r="BR4" s="371"/>
      <c r="BS4" s="371"/>
      <c r="BT4" s="371"/>
      <c r="BU4" s="372"/>
      <c r="BV4" s="370">
        <v>6761298</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6.6</v>
      </c>
      <c r="CU4" s="377"/>
      <c r="CV4" s="377"/>
      <c r="CW4" s="377"/>
      <c r="CX4" s="377"/>
      <c r="CY4" s="377"/>
      <c r="CZ4" s="377"/>
      <c r="DA4" s="378"/>
      <c r="DB4" s="376">
        <v>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6296099</v>
      </c>
      <c r="BO5" s="408"/>
      <c r="BP5" s="408"/>
      <c r="BQ5" s="408"/>
      <c r="BR5" s="408"/>
      <c r="BS5" s="408"/>
      <c r="BT5" s="408"/>
      <c r="BU5" s="409"/>
      <c r="BV5" s="407">
        <v>6459626</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88.9</v>
      </c>
      <c r="CU5" s="405"/>
      <c r="CV5" s="405"/>
      <c r="CW5" s="405"/>
      <c r="CX5" s="405"/>
      <c r="CY5" s="405"/>
      <c r="CZ5" s="405"/>
      <c r="DA5" s="406"/>
      <c r="DB5" s="404">
        <v>82.5</v>
      </c>
      <c r="DC5" s="405"/>
      <c r="DD5" s="405"/>
      <c r="DE5" s="405"/>
      <c r="DF5" s="405"/>
      <c r="DG5" s="405"/>
      <c r="DH5" s="405"/>
      <c r="DI5" s="406"/>
    </row>
    <row r="6" spans="1:119" ht="18.75" customHeight="1" x14ac:dyDescent="0.15">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301828</v>
      </c>
      <c r="BO6" s="408"/>
      <c r="BP6" s="408"/>
      <c r="BQ6" s="408"/>
      <c r="BR6" s="408"/>
      <c r="BS6" s="408"/>
      <c r="BT6" s="408"/>
      <c r="BU6" s="409"/>
      <c r="BV6" s="407">
        <v>301672</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89.9</v>
      </c>
      <c r="CU6" s="445"/>
      <c r="CV6" s="445"/>
      <c r="CW6" s="445"/>
      <c r="CX6" s="445"/>
      <c r="CY6" s="445"/>
      <c r="CZ6" s="445"/>
      <c r="DA6" s="446"/>
      <c r="DB6" s="444">
        <v>84.9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88087</v>
      </c>
      <c r="BO7" s="408"/>
      <c r="BP7" s="408"/>
      <c r="BQ7" s="408"/>
      <c r="BR7" s="408"/>
      <c r="BS7" s="408"/>
      <c r="BT7" s="408"/>
      <c r="BU7" s="409"/>
      <c r="BV7" s="407">
        <v>170228</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3218286</v>
      </c>
      <c r="CU7" s="408"/>
      <c r="CV7" s="408"/>
      <c r="CW7" s="408"/>
      <c r="CX7" s="408"/>
      <c r="CY7" s="408"/>
      <c r="CZ7" s="408"/>
      <c r="DA7" s="409"/>
      <c r="DB7" s="407">
        <v>3287042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103</v>
      </c>
      <c r="AV8" s="440"/>
      <c r="AW8" s="440"/>
      <c r="AX8" s="440"/>
      <c r="AY8" s="441" t="s">
        <v>111</v>
      </c>
      <c r="AZ8" s="442"/>
      <c r="BA8" s="442"/>
      <c r="BB8" s="442"/>
      <c r="BC8" s="442"/>
      <c r="BD8" s="442"/>
      <c r="BE8" s="442"/>
      <c r="BF8" s="442"/>
      <c r="BG8" s="442"/>
      <c r="BH8" s="442"/>
      <c r="BI8" s="442"/>
      <c r="BJ8" s="442"/>
      <c r="BK8" s="442"/>
      <c r="BL8" s="442"/>
      <c r="BM8" s="443"/>
      <c r="BN8" s="407">
        <v>213741</v>
      </c>
      <c r="BO8" s="408"/>
      <c r="BP8" s="408"/>
      <c r="BQ8" s="408"/>
      <c r="BR8" s="408"/>
      <c r="BS8" s="408"/>
      <c r="BT8" s="408"/>
      <c r="BU8" s="409"/>
      <c r="BV8" s="407">
        <v>131444</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0.3</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7721</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103</v>
      </c>
      <c r="AV9" s="440"/>
      <c r="AW9" s="440"/>
      <c r="AX9" s="440"/>
      <c r="AY9" s="441" t="s">
        <v>117</v>
      </c>
      <c r="AZ9" s="442"/>
      <c r="BA9" s="442"/>
      <c r="BB9" s="442"/>
      <c r="BC9" s="442"/>
      <c r="BD9" s="442"/>
      <c r="BE9" s="442"/>
      <c r="BF9" s="442"/>
      <c r="BG9" s="442"/>
      <c r="BH9" s="442"/>
      <c r="BI9" s="442"/>
      <c r="BJ9" s="442"/>
      <c r="BK9" s="442"/>
      <c r="BL9" s="442"/>
      <c r="BM9" s="443"/>
      <c r="BN9" s="407">
        <v>82297</v>
      </c>
      <c r="BO9" s="408"/>
      <c r="BP9" s="408"/>
      <c r="BQ9" s="408"/>
      <c r="BR9" s="408"/>
      <c r="BS9" s="408"/>
      <c r="BT9" s="408"/>
      <c r="BU9" s="409"/>
      <c r="BV9" s="407">
        <v>-12767</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11.7</v>
      </c>
      <c r="CU9" s="405"/>
      <c r="CV9" s="405"/>
      <c r="CW9" s="405"/>
      <c r="CX9" s="405"/>
      <c r="CY9" s="405"/>
      <c r="CZ9" s="405"/>
      <c r="DA9" s="406"/>
      <c r="DB9" s="404">
        <v>11.3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7"/>
      <c r="N10" s="437"/>
      <c r="O10" s="437"/>
      <c r="P10" s="437"/>
      <c r="Q10" s="438"/>
      <c r="R10" s="458">
        <v>8298</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724</v>
      </c>
      <c r="BO10" s="408"/>
      <c r="BP10" s="408"/>
      <c r="BQ10" s="408"/>
      <c r="BR10" s="408"/>
      <c r="BS10" s="408"/>
      <c r="BT10" s="408"/>
      <c r="BU10" s="409"/>
      <c r="BV10" s="407">
        <v>1179</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7556</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137</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7501</v>
      </c>
      <c r="S13" s="492"/>
      <c r="T13" s="492"/>
      <c r="U13" s="492"/>
      <c r="V13" s="493"/>
      <c r="W13" s="423" t="s">
        <v>142</v>
      </c>
      <c r="X13" s="424"/>
      <c r="Y13" s="424"/>
      <c r="Z13" s="424"/>
      <c r="AA13" s="424"/>
      <c r="AB13" s="414"/>
      <c r="AC13" s="458">
        <v>577</v>
      </c>
      <c r="AD13" s="459"/>
      <c r="AE13" s="459"/>
      <c r="AF13" s="459"/>
      <c r="AG13" s="501"/>
      <c r="AH13" s="458">
        <v>721</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83021</v>
      </c>
      <c r="BO13" s="408"/>
      <c r="BP13" s="408"/>
      <c r="BQ13" s="408"/>
      <c r="BR13" s="408"/>
      <c r="BS13" s="408"/>
      <c r="BT13" s="408"/>
      <c r="BU13" s="409"/>
      <c r="BV13" s="407">
        <v>-11588</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9.5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7651</v>
      </c>
      <c r="S14" s="492"/>
      <c r="T14" s="492"/>
      <c r="U14" s="492"/>
      <c r="V14" s="493"/>
      <c r="W14" s="397"/>
      <c r="X14" s="398"/>
      <c r="Y14" s="398"/>
      <c r="Z14" s="398"/>
      <c r="AA14" s="398"/>
      <c r="AB14" s="387"/>
      <c r="AC14" s="494">
        <v>15.3</v>
      </c>
      <c r="AD14" s="495"/>
      <c r="AE14" s="495"/>
      <c r="AF14" s="495"/>
      <c r="AG14" s="496"/>
      <c r="AH14" s="494">
        <v>16.899999999999999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v>37.1</v>
      </c>
      <c r="CU14" s="506"/>
      <c r="CV14" s="506"/>
      <c r="CW14" s="506"/>
      <c r="CX14" s="506"/>
      <c r="CY14" s="506"/>
      <c r="CZ14" s="506"/>
      <c r="DA14" s="507"/>
      <c r="DB14" s="505">
        <v>49.4</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141</v>
      </c>
      <c r="N15" s="499"/>
      <c r="O15" s="499"/>
      <c r="P15" s="499"/>
      <c r="Q15" s="500"/>
      <c r="R15" s="491">
        <v>7609</v>
      </c>
      <c r="S15" s="492"/>
      <c r="T15" s="492"/>
      <c r="U15" s="492"/>
      <c r="V15" s="493"/>
      <c r="W15" s="423" t="s">
        <v>149</v>
      </c>
      <c r="X15" s="424"/>
      <c r="Y15" s="424"/>
      <c r="Z15" s="424"/>
      <c r="AA15" s="424"/>
      <c r="AB15" s="414"/>
      <c r="AC15" s="458">
        <v>867</v>
      </c>
      <c r="AD15" s="459"/>
      <c r="AE15" s="459"/>
      <c r="AF15" s="459"/>
      <c r="AG15" s="501"/>
      <c r="AH15" s="458">
        <v>997</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842301</v>
      </c>
      <c r="BO15" s="371"/>
      <c r="BP15" s="371"/>
      <c r="BQ15" s="371"/>
      <c r="BR15" s="371"/>
      <c r="BS15" s="371"/>
      <c r="BT15" s="371"/>
      <c r="BU15" s="372"/>
      <c r="BV15" s="370">
        <v>825612</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23</v>
      </c>
      <c r="AD16" s="495"/>
      <c r="AE16" s="495"/>
      <c r="AF16" s="495"/>
      <c r="AG16" s="496"/>
      <c r="AH16" s="494">
        <v>23.4</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2981007</v>
      </c>
      <c r="BO16" s="408"/>
      <c r="BP16" s="408"/>
      <c r="BQ16" s="408"/>
      <c r="BR16" s="408"/>
      <c r="BS16" s="408"/>
      <c r="BT16" s="408"/>
      <c r="BU16" s="409"/>
      <c r="BV16" s="407">
        <v>2959992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2330</v>
      </c>
      <c r="AD17" s="459"/>
      <c r="AE17" s="459"/>
      <c r="AF17" s="459"/>
      <c r="AG17" s="501"/>
      <c r="AH17" s="458">
        <v>2542</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1045300</v>
      </c>
      <c r="BO17" s="408"/>
      <c r="BP17" s="408"/>
      <c r="BQ17" s="408"/>
      <c r="BR17" s="408"/>
      <c r="BS17" s="408"/>
      <c r="BT17" s="408"/>
      <c r="BU17" s="409"/>
      <c r="BV17" s="407">
        <v>1025462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159</v>
      </c>
      <c r="C18" s="450"/>
      <c r="D18" s="450"/>
      <c r="E18" s="530"/>
      <c r="F18" s="530"/>
      <c r="G18" s="530"/>
      <c r="H18" s="530"/>
      <c r="I18" s="530"/>
      <c r="J18" s="530"/>
      <c r="K18" s="530"/>
      <c r="L18" s="531">
        <v>74.290000000000006</v>
      </c>
      <c r="M18" s="531"/>
      <c r="N18" s="531"/>
      <c r="O18" s="531"/>
      <c r="P18" s="531"/>
      <c r="Q18" s="531"/>
      <c r="R18" s="532"/>
      <c r="S18" s="532"/>
      <c r="T18" s="532"/>
      <c r="U18" s="532"/>
      <c r="V18" s="533"/>
      <c r="W18" s="425"/>
      <c r="X18" s="426"/>
      <c r="Y18" s="426"/>
      <c r="Z18" s="426"/>
      <c r="AA18" s="426"/>
      <c r="AB18" s="417"/>
      <c r="AC18" s="534">
        <v>61.7</v>
      </c>
      <c r="AD18" s="535"/>
      <c r="AE18" s="535"/>
      <c r="AF18" s="535"/>
      <c r="AG18" s="536"/>
      <c r="AH18" s="534">
        <v>59.7</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2907483</v>
      </c>
      <c r="BO18" s="408"/>
      <c r="BP18" s="408"/>
      <c r="BQ18" s="408"/>
      <c r="BR18" s="408"/>
      <c r="BS18" s="408"/>
      <c r="BT18" s="408"/>
      <c r="BU18" s="409"/>
      <c r="BV18" s="407">
        <v>2711565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161</v>
      </c>
      <c r="C19" s="450"/>
      <c r="D19" s="450"/>
      <c r="E19" s="530"/>
      <c r="F19" s="530"/>
      <c r="G19" s="530"/>
      <c r="H19" s="530"/>
      <c r="I19" s="530"/>
      <c r="J19" s="530"/>
      <c r="K19" s="530"/>
      <c r="L19" s="538">
        <v>104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4079446</v>
      </c>
      <c r="BO19" s="408"/>
      <c r="BP19" s="408"/>
      <c r="BQ19" s="408"/>
      <c r="BR19" s="408"/>
      <c r="BS19" s="408"/>
      <c r="BT19" s="408"/>
      <c r="BU19" s="409"/>
      <c r="BV19" s="407">
        <v>4417383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163</v>
      </c>
      <c r="C20" s="450"/>
      <c r="D20" s="450"/>
      <c r="E20" s="530"/>
      <c r="F20" s="530"/>
      <c r="G20" s="530"/>
      <c r="H20" s="530"/>
      <c r="I20" s="530"/>
      <c r="J20" s="530"/>
      <c r="K20" s="530"/>
      <c r="L20" s="538">
        <v>2705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3897621</v>
      </c>
      <c r="BO22" s="371"/>
      <c r="BP22" s="371"/>
      <c r="BQ22" s="371"/>
      <c r="BR22" s="371"/>
      <c r="BS22" s="371"/>
      <c r="BT22" s="371"/>
      <c r="BU22" s="372"/>
      <c r="BV22" s="370">
        <v>3818578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3392896</v>
      </c>
      <c r="BO23" s="408"/>
      <c r="BP23" s="408"/>
      <c r="BQ23" s="408"/>
      <c r="BR23" s="408"/>
      <c r="BS23" s="408"/>
      <c r="BT23" s="408"/>
      <c r="BU23" s="409"/>
      <c r="BV23" s="407">
        <v>3391509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173</v>
      </c>
      <c r="F24" s="437"/>
      <c r="G24" s="437"/>
      <c r="H24" s="437"/>
      <c r="I24" s="437"/>
      <c r="J24" s="437"/>
      <c r="K24" s="438"/>
      <c r="L24" s="458">
        <v>1</v>
      </c>
      <c r="M24" s="459"/>
      <c r="N24" s="459"/>
      <c r="O24" s="459"/>
      <c r="P24" s="501"/>
      <c r="Q24" s="458">
        <v>5520</v>
      </c>
      <c r="R24" s="459"/>
      <c r="S24" s="459"/>
      <c r="T24" s="459"/>
      <c r="U24" s="459"/>
      <c r="V24" s="501"/>
      <c r="W24" s="553"/>
      <c r="X24" s="554"/>
      <c r="Y24" s="555"/>
      <c r="Z24" s="457" t="s">
        <v>174</v>
      </c>
      <c r="AA24" s="437"/>
      <c r="AB24" s="437"/>
      <c r="AC24" s="437"/>
      <c r="AD24" s="437"/>
      <c r="AE24" s="437"/>
      <c r="AF24" s="437"/>
      <c r="AG24" s="438"/>
      <c r="AH24" s="458">
        <v>73</v>
      </c>
      <c r="AI24" s="459"/>
      <c r="AJ24" s="459"/>
      <c r="AK24" s="459"/>
      <c r="AL24" s="501"/>
      <c r="AM24" s="458">
        <v>230023</v>
      </c>
      <c r="AN24" s="459"/>
      <c r="AO24" s="459"/>
      <c r="AP24" s="459"/>
      <c r="AQ24" s="459"/>
      <c r="AR24" s="501"/>
      <c r="AS24" s="458">
        <v>3151</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2236919</v>
      </c>
      <c r="BO24" s="408"/>
      <c r="BP24" s="408"/>
      <c r="BQ24" s="408"/>
      <c r="BR24" s="408"/>
      <c r="BS24" s="408"/>
      <c r="BT24" s="408"/>
      <c r="BU24" s="409"/>
      <c r="BV24" s="407">
        <v>2004683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176</v>
      </c>
      <c r="F25" s="437"/>
      <c r="G25" s="437"/>
      <c r="H25" s="437"/>
      <c r="I25" s="437"/>
      <c r="J25" s="437"/>
      <c r="K25" s="438"/>
      <c r="L25" s="458">
        <v>1</v>
      </c>
      <c r="M25" s="459"/>
      <c r="N25" s="459"/>
      <c r="O25" s="459"/>
      <c r="P25" s="501"/>
      <c r="Q25" s="458">
        <v>4560</v>
      </c>
      <c r="R25" s="459"/>
      <c r="S25" s="459"/>
      <c r="T25" s="459"/>
      <c r="U25" s="459"/>
      <c r="V25" s="501"/>
      <c r="W25" s="553"/>
      <c r="X25" s="554"/>
      <c r="Y25" s="555"/>
      <c r="Z25" s="457" t="s">
        <v>177</v>
      </c>
      <c r="AA25" s="437"/>
      <c r="AB25" s="437"/>
      <c r="AC25" s="437"/>
      <c r="AD25" s="437"/>
      <c r="AE25" s="437"/>
      <c r="AF25" s="437"/>
      <c r="AG25" s="438"/>
      <c r="AH25" s="458" t="s">
        <v>178</v>
      </c>
      <c r="AI25" s="459"/>
      <c r="AJ25" s="459"/>
      <c r="AK25" s="459"/>
      <c r="AL25" s="501"/>
      <c r="AM25" s="458" t="s">
        <v>178</v>
      </c>
      <c r="AN25" s="459"/>
      <c r="AO25" s="459"/>
      <c r="AP25" s="459"/>
      <c r="AQ25" s="459"/>
      <c r="AR25" s="501"/>
      <c r="AS25" s="458" t="s">
        <v>140</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183447</v>
      </c>
      <c r="BO25" s="371"/>
      <c r="BP25" s="371"/>
      <c r="BQ25" s="371"/>
      <c r="BR25" s="371"/>
      <c r="BS25" s="371"/>
      <c r="BT25" s="371"/>
      <c r="BU25" s="372"/>
      <c r="BV25" s="370">
        <v>165133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180</v>
      </c>
      <c r="F26" s="437"/>
      <c r="G26" s="437"/>
      <c r="H26" s="437"/>
      <c r="I26" s="437"/>
      <c r="J26" s="437"/>
      <c r="K26" s="438"/>
      <c r="L26" s="458">
        <v>1</v>
      </c>
      <c r="M26" s="459"/>
      <c r="N26" s="459"/>
      <c r="O26" s="459"/>
      <c r="P26" s="501"/>
      <c r="Q26" s="458">
        <v>4320</v>
      </c>
      <c r="R26" s="459"/>
      <c r="S26" s="459"/>
      <c r="T26" s="459"/>
      <c r="U26" s="459"/>
      <c r="V26" s="501"/>
      <c r="W26" s="553"/>
      <c r="X26" s="554"/>
      <c r="Y26" s="555"/>
      <c r="Z26" s="457" t="s">
        <v>181</v>
      </c>
      <c r="AA26" s="559"/>
      <c r="AB26" s="559"/>
      <c r="AC26" s="559"/>
      <c r="AD26" s="559"/>
      <c r="AE26" s="559"/>
      <c r="AF26" s="559"/>
      <c r="AG26" s="560"/>
      <c r="AH26" s="458">
        <v>1</v>
      </c>
      <c r="AI26" s="459"/>
      <c r="AJ26" s="459"/>
      <c r="AK26" s="459"/>
      <c r="AL26" s="501"/>
      <c r="AM26" s="458" t="s">
        <v>182</v>
      </c>
      <c r="AN26" s="459"/>
      <c r="AO26" s="459"/>
      <c r="AP26" s="459"/>
      <c r="AQ26" s="459"/>
      <c r="AR26" s="501"/>
      <c r="AS26" s="458" t="s">
        <v>182</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t="s">
        <v>140</v>
      </c>
      <c r="BO26" s="408"/>
      <c r="BP26" s="408"/>
      <c r="BQ26" s="408"/>
      <c r="BR26" s="408"/>
      <c r="BS26" s="408"/>
      <c r="BT26" s="408"/>
      <c r="BU26" s="409"/>
      <c r="BV26" s="407" t="s">
        <v>178</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184</v>
      </c>
      <c r="F27" s="437"/>
      <c r="G27" s="437"/>
      <c r="H27" s="437"/>
      <c r="I27" s="437"/>
      <c r="J27" s="437"/>
      <c r="K27" s="438"/>
      <c r="L27" s="458">
        <v>1</v>
      </c>
      <c r="M27" s="459"/>
      <c r="N27" s="459"/>
      <c r="O27" s="459"/>
      <c r="P27" s="501"/>
      <c r="Q27" s="458">
        <v>2600</v>
      </c>
      <c r="R27" s="459"/>
      <c r="S27" s="459"/>
      <c r="T27" s="459"/>
      <c r="U27" s="459"/>
      <c r="V27" s="501"/>
      <c r="W27" s="553"/>
      <c r="X27" s="554"/>
      <c r="Y27" s="555"/>
      <c r="Z27" s="457" t="s">
        <v>185</v>
      </c>
      <c r="AA27" s="437"/>
      <c r="AB27" s="437"/>
      <c r="AC27" s="437"/>
      <c r="AD27" s="437"/>
      <c r="AE27" s="437"/>
      <c r="AF27" s="437"/>
      <c r="AG27" s="438"/>
      <c r="AH27" s="458" t="s">
        <v>178</v>
      </c>
      <c r="AI27" s="459"/>
      <c r="AJ27" s="459"/>
      <c r="AK27" s="459"/>
      <c r="AL27" s="501"/>
      <c r="AM27" s="458" t="s">
        <v>178</v>
      </c>
      <c r="AN27" s="459"/>
      <c r="AO27" s="459"/>
      <c r="AP27" s="459"/>
      <c r="AQ27" s="459"/>
      <c r="AR27" s="501"/>
      <c r="AS27" s="458" t="s">
        <v>178</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47403</v>
      </c>
      <c r="BO27" s="527"/>
      <c r="BP27" s="527"/>
      <c r="BQ27" s="527"/>
      <c r="BR27" s="527"/>
      <c r="BS27" s="527"/>
      <c r="BT27" s="527"/>
      <c r="BU27" s="528"/>
      <c r="BV27" s="526">
        <v>47400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187</v>
      </c>
      <c r="F28" s="437"/>
      <c r="G28" s="437"/>
      <c r="H28" s="437"/>
      <c r="I28" s="437"/>
      <c r="J28" s="437"/>
      <c r="K28" s="438"/>
      <c r="L28" s="458">
        <v>1</v>
      </c>
      <c r="M28" s="459"/>
      <c r="N28" s="459"/>
      <c r="O28" s="459"/>
      <c r="P28" s="501"/>
      <c r="Q28" s="458">
        <v>2160</v>
      </c>
      <c r="R28" s="459"/>
      <c r="S28" s="459"/>
      <c r="T28" s="459"/>
      <c r="U28" s="459"/>
      <c r="V28" s="501"/>
      <c r="W28" s="553"/>
      <c r="X28" s="554"/>
      <c r="Y28" s="555"/>
      <c r="Z28" s="457" t="s">
        <v>188</v>
      </c>
      <c r="AA28" s="437"/>
      <c r="AB28" s="437"/>
      <c r="AC28" s="437"/>
      <c r="AD28" s="437"/>
      <c r="AE28" s="437"/>
      <c r="AF28" s="437"/>
      <c r="AG28" s="438"/>
      <c r="AH28" s="458" t="s">
        <v>178</v>
      </c>
      <c r="AI28" s="459"/>
      <c r="AJ28" s="459"/>
      <c r="AK28" s="459"/>
      <c r="AL28" s="501"/>
      <c r="AM28" s="458" t="s">
        <v>178</v>
      </c>
      <c r="AN28" s="459"/>
      <c r="AO28" s="459"/>
      <c r="AP28" s="459"/>
      <c r="AQ28" s="459"/>
      <c r="AR28" s="501"/>
      <c r="AS28" s="458" t="s">
        <v>178</v>
      </c>
      <c r="AT28" s="459"/>
      <c r="AU28" s="459"/>
      <c r="AV28" s="459"/>
      <c r="AW28" s="459"/>
      <c r="AX28" s="460"/>
      <c r="AY28" s="561" t="s">
        <v>189</v>
      </c>
      <c r="AZ28" s="562"/>
      <c r="BA28" s="562"/>
      <c r="BB28" s="563"/>
      <c r="BC28" s="367" t="s">
        <v>49</v>
      </c>
      <c r="BD28" s="368"/>
      <c r="BE28" s="368"/>
      <c r="BF28" s="368"/>
      <c r="BG28" s="368"/>
      <c r="BH28" s="368"/>
      <c r="BI28" s="368"/>
      <c r="BJ28" s="368"/>
      <c r="BK28" s="368"/>
      <c r="BL28" s="368"/>
      <c r="BM28" s="369"/>
      <c r="BN28" s="370">
        <v>467567</v>
      </c>
      <c r="BO28" s="371"/>
      <c r="BP28" s="371"/>
      <c r="BQ28" s="371"/>
      <c r="BR28" s="371"/>
      <c r="BS28" s="371"/>
      <c r="BT28" s="371"/>
      <c r="BU28" s="372"/>
      <c r="BV28" s="370">
        <v>466842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190</v>
      </c>
      <c r="F29" s="437"/>
      <c r="G29" s="437"/>
      <c r="H29" s="437"/>
      <c r="I29" s="437"/>
      <c r="J29" s="437"/>
      <c r="K29" s="438"/>
      <c r="L29" s="458">
        <v>9</v>
      </c>
      <c r="M29" s="459"/>
      <c r="N29" s="459"/>
      <c r="O29" s="459"/>
      <c r="P29" s="501"/>
      <c r="Q29" s="458">
        <v>2020</v>
      </c>
      <c r="R29" s="459"/>
      <c r="S29" s="459"/>
      <c r="T29" s="459"/>
      <c r="U29" s="459"/>
      <c r="V29" s="501"/>
      <c r="W29" s="556"/>
      <c r="X29" s="557"/>
      <c r="Y29" s="558"/>
      <c r="Z29" s="457" t="s">
        <v>191</v>
      </c>
      <c r="AA29" s="437"/>
      <c r="AB29" s="437"/>
      <c r="AC29" s="437"/>
      <c r="AD29" s="437"/>
      <c r="AE29" s="437"/>
      <c r="AF29" s="437"/>
      <c r="AG29" s="438"/>
      <c r="AH29" s="458">
        <v>73</v>
      </c>
      <c r="AI29" s="459"/>
      <c r="AJ29" s="459"/>
      <c r="AK29" s="459"/>
      <c r="AL29" s="501"/>
      <c r="AM29" s="458">
        <v>230023</v>
      </c>
      <c r="AN29" s="459"/>
      <c r="AO29" s="459"/>
      <c r="AP29" s="459"/>
      <c r="AQ29" s="459"/>
      <c r="AR29" s="501"/>
      <c r="AS29" s="458">
        <v>3151</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215951</v>
      </c>
      <c r="BO29" s="408"/>
      <c r="BP29" s="408"/>
      <c r="BQ29" s="408"/>
      <c r="BR29" s="408"/>
      <c r="BS29" s="408"/>
      <c r="BT29" s="408"/>
      <c r="BU29" s="409"/>
      <c r="BV29" s="407">
        <v>195775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96.1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1483094</v>
      </c>
      <c r="BO30" s="527"/>
      <c r="BP30" s="527"/>
      <c r="BQ30" s="527"/>
      <c r="BR30" s="527"/>
      <c r="BS30" s="527"/>
      <c r="BT30" s="527"/>
      <c r="BU30" s="528"/>
      <c r="BV30" s="526">
        <v>1339894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200</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200</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東彼地区保健福祉組合（一般会計）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長崎県林業公社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公共用地等取得造成事業特別会計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IF('各会計、関係団体の財政状況及び健全化判断比率'!B34="","",'各会計、関係団体の財政状況及び健全化判断比率'!B34)</f>
        <v>漁業集落排水事業特別会計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東彼地区保健福祉組合（介護サービス事業会計）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長崎県後期高齢者広域連合（一般会計）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長崎県後期高齢者広域連合（後期高齢者医療特別会計）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長崎県市町村総合事務組合（一般会計）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長崎県市町村総合事務組合（市町村会館管理業務特別会計）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長崎県市町村総合事務組合（市町村会館馬町別館管理事業特別会計）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長崎県市町村総合事務組合（公平委員会特別会計）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長崎県市町村総合事務組合（行政不服審査会事業特別会計）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19</v>
      </c>
      <c r="BX43" s="597"/>
      <c r="BY43" s="598" t="str">
        <f>IF('各会計、関係団体の財政状況及び健全化判断比率'!B77="","",'各会計、関係団体の財政状況及び健全化判断比率'!B77)</f>
        <v>長崎県市町村総合事務組合（市町村交通災害共済事業特別会計）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5RumgeEyqksaR3mAwH5qrVLr1PIINycCW1pRA3ILFAwdam0GhmmV34m5L8C+dQpz8870JrH/B9tZ1D4VfIvFg==" saltValue="cvsN/fgPsUH5B9Rgqxp6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54" t="s">
        <v>564</v>
      </c>
      <c r="D34" s="1154"/>
      <c r="E34" s="1155"/>
      <c r="F34" s="32">
        <v>4.9400000000000004</v>
      </c>
      <c r="G34" s="33">
        <v>4.3600000000000003</v>
      </c>
      <c r="H34" s="33">
        <v>8.67</v>
      </c>
      <c r="I34" s="33">
        <v>9.02</v>
      </c>
      <c r="J34" s="34">
        <v>10.39</v>
      </c>
      <c r="K34" s="22"/>
      <c r="L34" s="22"/>
      <c r="M34" s="22"/>
      <c r="N34" s="22"/>
      <c r="O34" s="22"/>
      <c r="P34" s="22"/>
    </row>
    <row r="35" spans="1:16" ht="39" customHeight="1" x14ac:dyDescent="0.15">
      <c r="A35" s="22"/>
      <c r="B35" s="35"/>
      <c r="C35" s="1148" t="s">
        <v>565</v>
      </c>
      <c r="D35" s="1149"/>
      <c r="E35" s="1150"/>
      <c r="F35" s="36">
        <v>3.62</v>
      </c>
      <c r="G35" s="37">
        <v>4.5599999999999996</v>
      </c>
      <c r="H35" s="37">
        <v>4.68</v>
      </c>
      <c r="I35" s="37">
        <v>3.98</v>
      </c>
      <c r="J35" s="38">
        <v>6.63</v>
      </c>
      <c r="K35" s="22"/>
      <c r="L35" s="22"/>
      <c r="M35" s="22"/>
      <c r="N35" s="22"/>
      <c r="O35" s="22"/>
      <c r="P35" s="22"/>
    </row>
    <row r="36" spans="1:16" ht="39" customHeight="1" x14ac:dyDescent="0.15">
      <c r="A36" s="22"/>
      <c r="B36" s="35"/>
      <c r="C36" s="1148" t="s">
        <v>566</v>
      </c>
      <c r="D36" s="1149"/>
      <c r="E36" s="1150"/>
      <c r="F36" s="36" t="s">
        <v>517</v>
      </c>
      <c r="G36" s="37" t="s">
        <v>517</v>
      </c>
      <c r="H36" s="37">
        <v>1.08</v>
      </c>
      <c r="I36" s="37">
        <v>1.85</v>
      </c>
      <c r="J36" s="38">
        <v>2.57</v>
      </c>
      <c r="K36" s="22"/>
      <c r="L36" s="22"/>
      <c r="M36" s="22"/>
      <c r="N36" s="22"/>
      <c r="O36" s="22"/>
      <c r="P36" s="22"/>
    </row>
    <row r="37" spans="1:16" ht="39" customHeight="1" x14ac:dyDescent="0.15">
      <c r="A37" s="22"/>
      <c r="B37" s="35"/>
      <c r="C37" s="1148" t="s">
        <v>567</v>
      </c>
      <c r="D37" s="1149"/>
      <c r="E37" s="1150"/>
      <c r="F37" s="36">
        <v>0.83</v>
      </c>
      <c r="G37" s="37">
        <v>0.14000000000000001</v>
      </c>
      <c r="H37" s="37">
        <v>0.28000000000000003</v>
      </c>
      <c r="I37" s="37">
        <v>0.5</v>
      </c>
      <c r="J37" s="38">
        <v>1.26</v>
      </c>
      <c r="K37" s="22"/>
      <c r="L37" s="22"/>
      <c r="M37" s="22"/>
      <c r="N37" s="22"/>
      <c r="O37" s="22"/>
      <c r="P37" s="22"/>
    </row>
    <row r="38" spans="1:16" ht="39" customHeight="1" x14ac:dyDescent="0.15">
      <c r="A38" s="22"/>
      <c r="B38" s="35"/>
      <c r="C38" s="1148" t="s">
        <v>568</v>
      </c>
      <c r="D38" s="1149"/>
      <c r="E38" s="1150"/>
      <c r="F38" s="36">
        <v>1.1599999999999999</v>
      </c>
      <c r="G38" s="37">
        <v>0.84</v>
      </c>
      <c r="H38" s="37">
        <v>1.1599999999999999</v>
      </c>
      <c r="I38" s="37">
        <v>0.57999999999999996</v>
      </c>
      <c r="J38" s="38">
        <v>1.02</v>
      </c>
      <c r="K38" s="22"/>
      <c r="L38" s="22"/>
      <c r="M38" s="22"/>
      <c r="N38" s="22"/>
      <c r="O38" s="22"/>
      <c r="P38" s="22"/>
    </row>
    <row r="39" spans="1:16" ht="39" customHeight="1" x14ac:dyDescent="0.15">
      <c r="A39" s="22"/>
      <c r="B39" s="35"/>
      <c r="C39" s="1148" t="s">
        <v>569</v>
      </c>
      <c r="D39" s="1149"/>
      <c r="E39" s="1150"/>
      <c r="F39" s="36">
        <v>0.03</v>
      </c>
      <c r="G39" s="37">
        <v>0.05</v>
      </c>
      <c r="H39" s="37">
        <v>0.04</v>
      </c>
      <c r="I39" s="37">
        <v>0.05</v>
      </c>
      <c r="J39" s="38">
        <v>0.05</v>
      </c>
      <c r="K39" s="22"/>
      <c r="L39" s="22"/>
      <c r="M39" s="22"/>
      <c r="N39" s="22"/>
      <c r="O39" s="22"/>
      <c r="P39" s="22"/>
    </row>
    <row r="40" spans="1:16" ht="39" customHeight="1" x14ac:dyDescent="0.15">
      <c r="A40" s="22"/>
      <c r="B40" s="35"/>
      <c r="C40" s="1148" t="s">
        <v>570</v>
      </c>
      <c r="D40" s="1149"/>
      <c r="E40" s="1150"/>
      <c r="F40" s="36">
        <v>0</v>
      </c>
      <c r="G40" s="37">
        <v>0</v>
      </c>
      <c r="H40" s="37">
        <v>0</v>
      </c>
      <c r="I40" s="37">
        <v>0.05</v>
      </c>
      <c r="J40" s="38">
        <v>0.03</v>
      </c>
      <c r="K40" s="22"/>
      <c r="L40" s="22"/>
      <c r="M40" s="22"/>
      <c r="N40" s="22"/>
      <c r="O40" s="22"/>
      <c r="P40" s="22"/>
    </row>
    <row r="41" spans="1:16" ht="39" customHeight="1" x14ac:dyDescent="0.15">
      <c r="A41" s="22"/>
      <c r="B41" s="35"/>
      <c r="C41" s="1148" t="s">
        <v>571</v>
      </c>
      <c r="D41" s="1149"/>
      <c r="E41" s="1150"/>
      <c r="F41" s="36">
        <v>0</v>
      </c>
      <c r="G41" s="37">
        <v>0</v>
      </c>
      <c r="H41" s="37">
        <v>0</v>
      </c>
      <c r="I41" s="37">
        <v>0.02</v>
      </c>
      <c r="J41" s="38">
        <v>0.02</v>
      </c>
      <c r="K41" s="22"/>
      <c r="L41" s="22"/>
      <c r="M41" s="22"/>
      <c r="N41" s="22"/>
      <c r="O41" s="22"/>
      <c r="P41" s="22"/>
    </row>
    <row r="42" spans="1:16" ht="39" customHeight="1" x14ac:dyDescent="0.15">
      <c r="A42" s="22"/>
      <c r="B42" s="39"/>
      <c r="C42" s="1148" t="s">
        <v>572</v>
      </c>
      <c r="D42" s="1149"/>
      <c r="E42" s="1150"/>
      <c r="F42" s="36" t="s">
        <v>517</v>
      </c>
      <c r="G42" s="37" t="s">
        <v>517</v>
      </c>
      <c r="H42" s="37" t="s">
        <v>517</v>
      </c>
      <c r="I42" s="37" t="s">
        <v>517</v>
      </c>
      <c r="J42" s="38" t="s">
        <v>517</v>
      </c>
      <c r="K42" s="22"/>
      <c r="L42" s="22"/>
      <c r="M42" s="22"/>
      <c r="N42" s="22"/>
      <c r="O42" s="22"/>
      <c r="P42" s="22"/>
    </row>
    <row r="43" spans="1:16" ht="39" customHeight="1" thickBot="1" x14ac:dyDescent="0.2">
      <c r="A43" s="22"/>
      <c r="B43" s="40"/>
      <c r="C43" s="1151" t="s">
        <v>573</v>
      </c>
      <c r="D43" s="1152"/>
      <c r="E43" s="1153"/>
      <c r="F43" s="41">
        <v>7.0000000000000007E-2</v>
      </c>
      <c r="G43" s="42">
        <v>2.85</v>
      </c>
      <c r="H43" s="42">
        <v>0.01</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7Bz3PiRLpAhNwy9CC/EP+iuVsuoqj2fjbZOIjNp60GXENsezbEW3wL1whhg8qlNfR0NBVpOSfNille7Vra1NQ==" saltValue="xxuE0ZbuNLA/4MXafwih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56" t="s">
        <v>10</v>
      </c>
      <c r="C45" s="1157"/>
      <c r="D45" s="58"/>
      <c r="E45" s="1162" t="s">
        <v>11</v>
      </c>
      <c r="F45" s="1162"/>
      <c r="G45" s="1162"/>
      <c r="H45" s="1162"/>
      <c r="I45" s="1162"/>
      <c r="J45" s="1163"/>
      <c r="K45" s="59">
        <v>595</v>
      </c>
      <c r="L45" s="60">
        <v>565</v>
      </c>
      <c r="M45" s="60">
        <v>526</v>
      </c>
      <c r="N45" s="60">
        <v>513</v>
      </c>
      <c r="O45" s="61">
        <v>488</v>
      </c>
      <c r="P45" s="48"/>
      <c r="Q45" s="48"/>
      <c r="R45" s="48"/>
      <c r="S45" s="48"/>
      <c r="T45" s="48"/>
      <c r="U45" s="48"/>
    </row>
    <row r="46" spans="1:21" ht="30.75" customHeight="1" x14ac:dyDescent="0.15">
      <c r="A46" s="48"/>
      <c r="B46" s="1158"/>
      <c r="C46" s="1159"/>
      <c r="D46" s="62"/>
      <c r="E46" s="1164" t="s">
        <v>12</v>
      </c>
      <c r="F46" s="1164"/>
      <c r="G46" s="1164"/>
      <c r="H46" s="1164"/>
      <c r="I46" s="1164"/>
      <c r="J46" s="1165"/>
      <c r="K46" s="63" t="s">
        <v>517</v>
      </c>
      <c r="L46" s="64" t="s">
        <v>517</v>
      </c>
      <c r="M46" s="64" t="s">
        <v>517</v>
      </c>
      <c r="N46" s="64" t="s">
        <v>517</v>
      </c>
      <c r="O46" s="65" t="s">
        <v>517</v>
      </c>
      <c r="P46" s="48"/>
      <c r="Q46" s="48"/>
      <c r="R46" s="48"/>
      <c r="S46" s="48"/>
      <c r="T46" s="48"/>
      <c r="U46" s="48"/>
    </row>
    <row r="47" spans="1:21" ht="30.75" customHeight="1" x14ac:dyDescent="0.15">
      <c r="A47" s="48"/>
      <c r="B47" s="1158"/>
      <c r="C47" s="1159"/>
      <c r="D47" s="62"/>
      <c r="E47" s="1164" t="s">
        <v>13</v>
      </c>
      <c r="F47" s="1164"/>
      <c r="G47" s="1164"/>
      <c r="H47" s="1164"/>
      <c r="I47" s="1164"/>
      <c r="J47" s="1165"/>
      <c r="K47" s="63" t="s">
        <v>517</v>
      </c>
      <c r="L47" s="64" t="s">
        <v>517</v>
      </c>
      <c r="M47" s="64" t="s">
        <v>517</v>
      </c>
      <c r="N47" s="64" t="s">
        <v>517</v>
      </c>
      <c r="O47" s="65" t="s">
        <v>517</v>
      </c>
      <c r="P47" s="48"/>
      <c r="Q47" s="48"/>
      <c r="R47" s="48"/>
      <c r="S47" s="48"/>
      <c r="T47" s="48"/>
      <c r="U47" s="48"/>
    </row>
    <row r="48" spans="1:21" ht="30.75" customHeight="1" x14ac:dyDescent="0.15">
      <c r="A48" s="48"/>
      <c r="B48" s="1158"/>
      <c r="C48" s="1159"/>
      <c r="D48" s="62"/>
      <c r="E48" s="1164" t="s">
        <v>14</v>
      </c>
      <c r="F48" s="1164"/>
      <c r="G48" s="1164"/>
      <c r="H48" s="1164"/>
      <c r="I48" s="1164"/>
      <c r="J48" s="1165"/>
      <c r="K48" s="63">
        <v>167</v>
      </c>
      <c r="L48" s="64">
        <v>169</v>
      </c>
      <c r="M48" s="64">
        <v>175</v>
      </c>
      <c r="N48" s="64">
        <v>169</v>
      </c>
      <c r="O48" s="65">
        <v>155</v>
      </c>
      <c r="P48" s="48"/>
      <c r="Q48" s="48"/>
      <c r="R48" s="48"/>
      <c r="S48" s="48"/>
      <c r="T48" s="48"/>
      <c r="U48" s="48"/>
    </row>
    <row r="49" spans="1:21" ht="30.75" customHeight="1" x14ac:dyDescent="0.15">
      <c r="A49" s="48"/>
      <c r="B49" s="1158"/>
      <c r="C49" s="1159"/>
      <c r="D49" s="62"/>
      <c r="E49" s="1164" t="s">
        <v>15</v>
      </c>
      <c r="F49" s="1164"/>
      <c r="G49" s="1164"/>
      <c r="H49" s="1164"/>
      <c r="I49" s="1164"/>
      <c r="J49" s="1165"/>
      <c r="K49" s="63" t="s">
        <v>517</v>
      </c>
      <c r="L49" s="64">
        <v>9</v>
      </c>
      <c r="M49" s="64" t="s">
        <v>517</v>
      </c>
      <c r="N49" s="64" t="s">
        <v>517</v>
      </c>
      <c r="O49" s="65" t="s">
        <v>517</v>
      </c>
      <c r="P49" s="48"/>
      <c r="Q49" s="48"/>
      <c r="R49" s="48"/>
      <c r="S49" s="48"/>
      <c r="T49" s="48"/>
      <c r="U49" s="48"/>
    </row>
    <row r="50" spans="1:21" ht="30.75" customHeight="1" x14ac:dyDescent="0.15">
      <c r="A50" s="48"/>
      <c r="B50" s="1158"/>
      <c r="C50" s="1159"/>
      <c r="D50" s="62"/>
      <c r="E50" s="1164" t="s">
        <v>16</v>
      </c>
      <c r="F50" s="1164"/>
      <c r="G50" s="1164"/>
      <c r="H50" s="1164"/>
      <c r="I50" s="1164"/>
      <c r="J50" s="1165"/>
      <c r="K50" s="63">
        <v>0</v>
      </c>
      <c r="L50" s="64">
        <v>0</v>
      </c>
      <c r="M50" s="64">
        <v>0</v>
      </c>
      <c r="N50" s="64">
        <v>0</v>
      </c>
      <c r="O50" s="65">
        <v>0</v>
      </c>
      <c r="P50" s="48"/>
      <c r="Q50" s="48"/>
      <c r="R50" s="48"/>
      <c r="S50" s="48"/>
      <c r="T50" s="48"/>
      <c r="U50" s="48"/>
    </row>
    <row r="51" spans="1:21" ht="30.75" customHeight="1" x14ac:dyDescent="0.15">
      <c r="A51" s="48"/>
      <c r="B51" s="1160"/>
      <c r="C51" s="1161"/>
      <c r="D51" s="66"/>
      <c r="E51" s="1164" t="s">
        <v>17</v>
      </c>
      <c r="F51" s="1164"/>
      <c r="G51" s="1164"/>
      <c r="H51" s="1164"/>
      <c r="I51" s="1164"/>
      <c r="J51" s="1165"/>
      <c r="K51" s="63">
        <v>0</v>
      </c>
      <c r="L51" s="64">
        <v>0</v>
      </c>
      <c r="M51" s="64" t="s">
        <v>517</v>
      </c>
      <c r="N51" s="64">
        <v>0</v>
      </c>
      <c r="O51" s="65">
        <v>0</v>
      </c>
      <c r="P51" s="48"/>
      <c r="Q51" s="48"/>
      <c r="R51" s="48"/>
      <c r="S51" s="48"/>
      <c r="T51" s="48"/>
      <c r="U51" s="48"/>
    </row>
    <row r="52" spans="1:21" ht="30.75" customHeight="1" x14ac:dyDescent="0.15">
      <c r="A52" s="48"/>
      <c r="B52" s="1166" t="s">
        <v>18</v>
      </c>
      <c r="C52" s="1167"/>
      <c r="D52" s="66"/>
      <c r="E52" s="1164" t="s">
        <v>19</v>
      </c>
      <c r="F52" s="1164"/>
      <c r="G52" s="1164"/>
      <c r="H52" s="1164"/>
      <c r="I52" s="1164"/>
      <c r="J52" s="1165"/>
      <c r="K52" s="63">
        <v>478</v>
      </c>
      <c r="L52" s="64">
        <v>482</v>
      </c>
      <c r="M52" s="64">
        <v>450</v>
      </c>
      <c r="N52" s="64">
        <v>423</v>
      </c>
      <c r="O52" s="65">
        <v>417</v>
      </c>
      <c r="P52" s="48"/>
      <c r="Q52" s="48"/>
      <c r="R52" s="48"/>
      <c r="S52" s="48"/>
      <c r="T52" s="48"/>
      <c r="U52" s="48"/>
    </row>
    <row r="53" spans="1:21" ht="30.75" customHeight="1" thickBot="1" x14ac:dyDescent="0.2">
      <c r="A53" s="48"/>
      <c r="B53" s="1168" t="s">
        <v>20</v>
      </c>
      <c r="C53" s="1169"/>
      <c r="D53" s="67"/>
      <c r="E53" s="1170" t="s">
        <v>21</v>
      </c>
      <c r="F53" s="1170"/>
      <c r="G53" s="1170"/>
      <c r="H53" s="1170"/>
      <c r="I53" s="1170"/>
      <c r="J53" s="1171"/>
      <c r="K53" s="68">
        <v>284</v>
      </c>
      <c r="L53" s="69">
        <v>261</v>
      </c>
      <c r="M53" s="69">
        <v>251</v>
      </c>
      <c r="N53" s="69">
        <v>259</v>
      </c>
      <c r="O53" s="70">
        <v>226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15">
      <c r="B58" s="1172" t="s">
        <v>25</v>
      </c>
      <c r="C58" s="1173"/>
      <c r="D58" s="1178" t="s">
        <v>26</v>
      </c>
      <c r="E58" s="1179"/>
      <c r="F58" s="1179"/>
      <c r="G58" s="1179"/>
      <c r="H58" s="1179"/>
      <c r="I58" s="1179"/>
      <c r="J58" s="1180"/>
      <c r="K58" s="83"/>
      <c r="L58" s="84"/>
      <c r="M58" s="84"/>
      <c r="N58" s="84"/>
      <c r="O58" s="85"/>
    </row>
    <row r="59" spans="1:21" ht="31.5" customHeight="1" x14ac:dyDescent="0.15">
      <c r="B59" s="1174"/>
      <c r="C59" s="1175"/>
      <c r="D59" s="1181" t="s">
        <v>27</v>
      </c>
      <c r="E59" s="1182"/>
      <c r="F59" s="1182"/>
      <c r="G59" s="1182"/>
      <c r="H59" s="1182"/>
      <c r="I59" s="1182"/>
      <c r="J59" s="1183"/>
      <c r="K59" s="86"/>
      <c r="L59" s="87"/>
      <c r="M59" s="87"/>
      <c r="N59" s="87"/>
      <c r="O59" s="88"/>
    </row>
    <row r="60" spans="1:21" ht="31.5" customHeight="1" thickBot="1" x14ac:dyDescent="0.2">
      <c r="B60" s="1176"/>
      <c r="C60" s="1177"/>
      <c r="D60" s="1184" t="s">
        <v>28</v>
      </c>
      <c r="E60" s="1185"/>
      <c r="F60" s="1185"/>
      <c r="G60" s="1185"/>
      <c r="H60" s="1185"/>
      <c r="I60" s="1185"/>
      <c r="J60" s="1186"/>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Au8zhC2WMxnlGxFhmgXGBBmjMyzUDO9cO6mZ3EP3XOBroR0JSmyK7oF/0qTR5r19OhyZo8Q2TZAtgmlMva3Aw==" saltValue="wB1eDc5sDcVuU99wRHHj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558</v>
      </c>
      <c r="J40" s="103" t="s">
        <v>559</v>
      </c>
      <c r="K40" s="103" t="s">
        <v>560</v>
      </c>
      <c r="L40" s="103" t="s">
        <v>561</v>
      </c>
      <c r="M40" s="104" t="s">
        <v>562</v>
      </c>
    </row>
    <row r="41" spans="2:13" ht="27.75" customHeight="1" x14ac:dyDescent="0.15">
      <c r="B41" s="1187" t="s">
        <v>31</v>
      </c>
      <c r="C41" s="1188"/>
      <c r="D41" s="105"/>
      <c r="E41" s="1193" t="s">
        <v>32</v>
      </c>
      <c r="F41" s="1193"/>
      <c r="G41" s="1193"/>
      <c r="H41" s="1194"/>
      <c r="I41" s="355">
        <v>4551</v>
      </c>
      <c r="J41" s="356">
        <v>4275</v>
      </c>
      <c r="K41" s="356">
        <v>3974</v>
      </c>
      <c r="L41" s="356">
        <v>3819</v>
      </c>
      <c r="M41" s="357">
        <v>3898</v>
      </c>
    </row>
    <row r="42" spans="2:13" ht="27.75" customHeight="1" x14ac:dyDescent="0.15">
      <c r="B42" s="1189"/>
      <c r="C42" s="1190"/>
      <c r="D42" s="106"/>
      <c r="E42" s="1195" t="s">
        <v>33</v>
      </c>
      <c r="F42" s="1195"/>
      <c r="G42" s="1195"/>
      <c r="H42" s="1196"/>
      <c r="I42" s="358" t="s">
        <v>517</v>
      </c>
      <c r="J42" s="359" t="s">
        <v>517</v>
      </c>
      <c r="K42" s="359" t="s">
        <v>517</v>
      </c>
      <c r="L42" s="359" t="s">
        <v>517</v>
      </c>
      <c r="M42" s="360" t="s">
        <v>517</v>
      </c>
    </row>
    <row r="43" spans="2:13" ht="27.75" customHeight="1" x14ac:dyDescent="0.15">
      <c r="B43" s="1189"/>
      <c r="C43" s="1190"/>
      <c r="D43" s="106"/>
      <c r="E43" s="1195" t="s">
        <v>34</v>
      </c>
      <c r="F43" s="1195"/>
      <c r="G43" s="1195"/>
      <c r="H43" s="1196"/>
      <c r="I43" s="358">
        <v>3043</v>
      </c>
      <c r="J43" s="359">
        <v>3054</v>
      </c>
      <c r="K43" s="359">
        <v>2893</v>
      </c>
      <c r="L43" s="359">
        <v>2920</v>
      </c>
      <c r="M43" s="360">
        <v>2587</v>
      </c>
    </row>
    <row r="44" spans="2:13" ht="27.75" customHeight="1" x14ac:dyDescent="0.15">
      <c r="B44" s="1189"/>
      <c r="C44" s="1190"/>
      <c r="D44" s="106"/>
      <c r="E44" s="1195" t="s">
        <v>35</v>
      </c>
      <c r="F44" s="1195"/>
      <c r="G44" s="1195"/>
      <c r="H44" s="1196"/>
      <c r="I44" s="358">
        <v>1152</v>
      </c>
      <c r="J44" s="359">
        <v>1131</v>
      </c>
      <c r="K44" s="359">
        <v>1106</v>
      </c>
      <c r="L44" s="359">
        <v>1008</v>
      </c>
      <c r="M44" s="360">
        <v>908</v>
      </c>
    </row>
    <row r="45" spans="2:13" ht="27.75" customHeight="1" x14ac:dyDescent="0.15">
      <c r="B45" s="1189"/>
      <c r="C45" s="1190"/>
      <c r="D45" s="106"/>
      <c r="E45" s="1195" t="s">
        <v>36</v>
      </c>
      <c r="F45" s="1195"/>
      <c r="G45" s="1195"/>
      <c r="H45" s="1196"/>
      <c r="I45" s="358">
        <v>717</v>
      </c>
      <c r="J45" s="359">
        <v>685</v>
      </c>
      <c r="K45" s="359">
        <v>636</v>
      </c>
      <c r="L45" s="359">
        <v>652</v>
      </c>
      <c r="M45" s="360">
        <v>659</v>
      </c>
    </row>
    <row r="46" spans="2:13" ht="27.75" customHeight="1" x14ac:dyDescent="0.15">
      <c r="B46" s="1189"/>
      <c r="C46" s="1190"/>
      <c r="D46" s="107"/>
      <c r="E46" s="1195" t="s">
        <v>37</v>
      </c>
      <c r="F46" s="1195"/>
      <c r="G46" s="1195"/>
      <c r="H46" s="1196"/>
      <c r="I46" s="358" t="s">
        <v>517</v>
      </c>
      <c r="J46" s="359">
        <v>2</v>
      </c>
      <c r="K46" s="359">
        <v>12</v>
      </c>
      <c r="L46" s="359">
        <v>2</v>
      </c>
      <c r="M46" s="360">
        <v>2</v>
      </c>
    </row>
    <row r="47" spans="2:13" ht="27.75" customHeight="1" x14ac:dyDescent="0.15">
      <c r="B47" s="1189"/>
      <c r="C47" s="1190"/>
      <c r="D47" s="108"/>
      <c r="E47" s="1197" t="s">
        <v>38</v>
      </c>
      <c r="F47" s="1198"/>
      <c r="G47" s="1198"/>
      <c r="H47" s="1199"/>
      <c r="I47" s="358" t="s">
        <v>517</v>
      </c>
      <c r="J47" s="359" t="s">
        <v>517</v>
      </c>
      <c r="K47" s="359" t="s">
        <v>517</v>
      </c>
      <c r="L47" s="359" t="s">
        <v>517</v>
      </c>
      <c r="M47" s="360" t="s">
        <v>517</v>
      </c>
    </row>
    <row r="48" spans="2:13" ht="27.75" customHeight="1" x14ac:dyDescent="0.15">
      <c r="B48" s="1189"/>
      <c r="C48" s="1190"/>
      <c r="D48" s="106"/>
      <c r="E48" s="1195" t="s">
        <v>39</v>
      </c>
      <c r="F48" s="1195"/>
      <c r="G48" s="1195"/>
      <c r="H48" s="1196"/>
      <c r="I48" s="358" t="s">
        <v>517</v>
      </c>
      <c r="J48" s="359" t="s">
        <v>517</v>
      </c>
      <c r="K48" s="359" t="s">
        <v>517</v>
      </c>
      <c r="L48" s="359" t="s">
        <v>517</v>
      </c>
      <c r="M48" s="360" t="s">
        <v>517</v>
      </c>
    </row>
    <row r="49" spans="2:13" ht="27.75" customHeight="1" x14ac:dyDescent="0.15">
      <c r="B49" s="1191"/>
      <c r="C49" s="1192"/>
      <c r="D49" s="106"/>
      <c r="E49" s="1195" t="s">
        <v>40</v>
      </c>
      <c r="F49" s="1195"/>
      <c r="G49" s="1195"/>
      <c r="H49" s="1196"/>
      <c r="I49" s="358" t="s">
        <v>517</v>
      </c>
      <c r="J49" s="359" t="s">
        <v>517</v>
      </c>
      <c r="K49" s="359" t="s">
        <v>517</v>
      </c>
      <c r="L49" s="359" t="s">
        <v>517</v>
      </c>
      <c r="M49" s="360" t="s">
        <v>517</v>
      </c>
    </row>
    <row r="50" spans="2:13" ht="27.75" customHeight="1" x14ac:dyDescent="0.15">
      <c r="B50" s="1200" t="s">
        <v>41</v>
      </c>
      <c r="C50" s="1201"/>
      <c r="D50" s="109"/>
      <c r="E50" s="1195" t="s">
        <v>42</v>
      </c>
      <c r="F50" s="1195"/>
      <c r="G50" s="1195"/>
      <c r="H50" s="1196"/>
      <c r="I50" s="358">
        <v>2259</v>
      </c>
      <c r="J50" s="359">
        <v>2428</v>
      </c>
      <c r="K50" s="359">
        <v>2397</v>
      </c>
      <c r="L50" s="359">
        <v>2602</v>
      </c>
      <c r="M50" s="360">
        <v>2741</v>
      </c>
    </row>
    <row r="51" spans="2:13" ht="27.75" customHeight="1" x14ac:dyDescent="0.15">
      <c r="B51" s="1189"/>
      <c r="C51" s="1190"/>
      <c r="D51" s="106"/>
      <c r="E51" s="1195" t="s">
        <v>43</v>
      </c>
      <c r="F51" s="1195"/>
      <c r="G51" s="1195"/>
      <c r="H51" s="1196"/>
      <c r="I51" s="358">
        <v>85</v>
      </c>
      <c r="J51" s="359">
        <v>65</v>
      </c>
      <c r="K51" s="359">
        <v>48</v>
      </c>
      <c r="L51" s="359">
        <v>36</v>
      </c>
      <c r="M51" s="360">
        <v>42</v>
      </c>
    </row>
    <row r="52" spans="2:13" ht="27.75" customHeight="1" x14ac:dyDescent="0.15">
      <c r="B52" s="1191"/>
      <c r="C52" s="1192"/>
      <c r="D52" s="106"/>
      <c r="E52" s="1195" t="s">
        <v>44</v>
      </c>
      <c r="F52" s="1195"/>
      <c r="G52" s="1195"/>
      <c r="H52" s="1196"/>
      <c r="I52" s="358">
        <v>4924</v>
      </c>
      <c r="J52" s="359">
        <v>4705</v>
      </c>
      <c r="K52" s="359">
        <v>4512</v>
      </c>
      <c r="L52" s="359">
        <v>4339</v>
      </c>
      <c r="M52" s="360">
        <v>4225</v>
      </c>
    </row>
    <row r="53" spans="2:13" ht="27.75" customHeight="1" thickBot="1" x14ac:dyDescent="0.2">
      <c r="B53" s="1202" t="s">
        <v>45</v>
      </c>
      <c r="C53" s="1203"/>
      <c r="D53" s="110"/>
      <c r="E53" s="1204" t="s">
        <v>46</v>
      </c>
      <c r="F53" s="1204"/>
      <c r="G53" s="1204"/>
      <c r="H53" s="1205"/>
      <c r="I53" s="361">
        <v>2195</v>
      </c>
      <c r="J53" s="362">
        <v>1949</v>
      </c>
      <c r="K53" s="362">
        <v>1664</v>
      </c>
      <c r="L53" s="362">
        <v>1424</v>
      </c>
      <c r="M53" s="363">
        <v>1045</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gmSJIOPxx87cli+dmFD9sNxm2OTQFXnQao130N+bhsbBl5qKWO2aEAs27hP2n22m2zpRido8M5mzAPLyQ+cJ0A==" saltValue="hWD3/5lcFV8WlvOfC1gS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14" t="s">
        <v>49</v>
      </c>
      <c r="D55" s="1214"/>
      <c r="E55" s="1215"/>
      <c r="F55" s="122">
        <v>466</v>
      </c>
      <c r="G55" s="122">
        <v>467</v>
      </c>
      <c r="H55" s="123">
        <v>468</v>
      </c>
    </row>
    <row r="56" spans="2:8" ht="52.5" customHeight="1" x14ac:dyDescent="0.15">
      <c r="B56" s="124"/>
      <c r="C56" s="1216" t="s">
        <v>50</v>
      </c>
      <c r="D56" s="1216"/>
      <c r="E56" s="1217"/>
      <c r="F56" s="125">
        <v>196</v>
      </c>
      <c r="G56" s="125">
        <v>196</v>
      </c>
      <c r="H56" s="126">
        <v>216</v>
      </c>
    </row>
    <row r="57" spans="2:8" ht="53.25" customHeight="1" x14ac:dyDescent="0.15">
      <c r="B57" s="124"/>
      <c r="C57" s="1218" t="s">
        <v>51</v>
      </c>
      <c r="D57" s="1218"/>
      <c r="E57" s="1219"/>
      <c r="F57" s="127">
        <v>1152</v>
      </c>
      <c r="G57" s="127">
        <v>1340</v>
      </c>
      <c r="H57" s="128">
        <v>1483</v>
      </c>
    </row>
    <row r="58" spans="2:8" ht="45.75" customHeight="1" x14ac:dyDescent="0.15">
      <c r="B58" s="129"/>
      <c r="C58" s="1206" t="s">
        <v>580</v>
      </c>
      <c r="D58" s="1207"/>
      <c r="E58" s="1208"/>
      <c r="F58" s="130">
        <v>513</v>
      </c>
      <c r="G58" s="130">
        <v>524</v>
      </c>
      <c r="H58" s="131">
        <v>534</v>
      </c>
    </row>
    <row r="59" spans="2:8" ht="45.75" customHeight="1" x14ac:dyDescent="0.15">
      <c r="B59" s="129"/>
      <c r="C59" s="1206" t="s">
        <v>581</v>
      </c>
      <c r="D59" s="1207"/>
      <c r="E59" s="1208"/>
      <c r="F59" s="130">
        <v>165</v>
      </c>
      <c r="G59" s="130">
        <v>336</v>
      </c>
      <c r="H59" s="131">
        <v>444</v>
      </c>
    </row>
    <row r="60" spans="2:8" ht="45.75" customHeight="1" x14ac:dyDescent="0.15">
      <c r="B60" s="129"/>
      <c r="C60" s="1206" t="s">
        <v>582</v>
      </c>
      <c r="D60" s="1207"/>
      <c r="E60" s="1208"/>
      <c r="F60" s="130">
        <v>175</v>
      </c>
      <c r="G60" s="130">
        <v>174</v>
      </c>
      <c r="H60" s="131">
        <v>175</v>
      </c>
    </row>
    <row r="61" spans="2:8" ht="45.75" customHeight="1" x14ac:dyDescent="0.15">
      <c r="B61" s="129"/>
      <c r="C61" s="1206" t="s">
        <v>583</v>
      </c>
      <c r="D61" s="1207"/>
      <c r="E61" s="1208"/>
      <c r="F61" s="130">
        <v>143</v>
      </c>
      <c r="G61" s="130">
        <v>149</v>
      </c>
      <c r="H61" s="131">
        <v>148</v>
      </c>
    </row>
    <row r="62" spans="2:8" ht="45.75" customHeight="1" thickBot="1" x14ac:dyDescent="0.2">
      <c r="B62" s="132"/>
      <c r="C62" s="1209" t="s">
        <v>584</v>
      </c>
      <c r="D62" s="1210"/>
      <c r="E62" s="1211"/>
      <c r="F62" s="133">
        <v>128</v>
      </c>
      <c r="G62" s="133">
        <v>132</v>
      </c>
      <c r="H62" s="134">
        <v>136</v>
      </c>
    </row>
    <row r="63" spans="2:8" ht="52.5" customHeight="1" thickBot="1" x14ac:dyDescent="0.2">
      <c r="B63" s="135"/>
      <c r="C63" s="1212" t="s">
        <v>52</v>
      </c>
      <c r="D63" s="1212"/>
      <c r="E63" s="1213"/>
      <c r="F63" s="136">
        <v>1813</v>
      </c>
      <c r="G63" s="136">
        <v>2003</v>
      </c>
      <c r="H63" s="137">
        <v>2167</v>
      </c>
    </row>
    <row r="64" spans="2:8" x14ac:dyDescent="0.15"/>
  </sheetData>
  <sheetProtection algorithmName="SHA-512" hashValue="PYZ/R31hUIDKz56c0dJGqzDh6q+7vSd6vkgyNXgamM9oeMuZVRoDpfC3yfmTm9aiE2VEj7I8FmnDO8QCUzKdkQ==" saltValue="DpjLfW4T8uvS7p47Xe1J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997A-A5D0-45F9-87CC-089E7EE6D69D}">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1222" customWidth="1"/>
    <col min="2" max="107" width="2.5" style="1222" customWidth="1"/>
    <col min="108" max="108" width="6.125" style="1229" customWidth="1"/>
    <col min="109" max="109" width="5.875" style="1228" customWidth="1"/>
    <col min="110" max="16384" width="8.625" style="1222" hidden="1"/>
  </cols>
  <sheetData>
    <row r="1" spans="1:109" ht="42.75" customHeight="1" x14ac:dyDescent="0.15">
      <c r="A1" s="1220"/>
      <c r="B1" s="1221"/>
      <c r="DD1" s="1222"/>
      <c r="DE1" s="1222"/>
    </row>
    <row r="2" spans="1:109" ht="25.5" customHeight="1" x14ac:dyDescent="0.15">
      <c r="A2" s="1223"/>
      <c r="C2" s="1223"/>
      <c r="O2" s="1223"/>
      <c r="P2" s="1223"/>
      <c r="Q2" s="1223"/>
      <c r="R2" s="1223"/>
      <c r="S2" s="1223"/>
      <c r="T2" s="1223"/>
      <c r="U2" s="1223"/>
      <c r="V2" s="1223"/>
      <c r="W2" s="1223"/>
      <c r="X2" s="1223"/>
      <c r="Y2" s="1223"/>
      <c r="Z2" s="1223"/>
      <c r="AA2" s="1223"/>
      <c r="AB2" s="1223"/>
      <c r="AC2" s="1223"/>
      <c r="AD2" s="1223"/>
      <c r="AE2" s="1223"/>
      <c r="AF2" s="1223"/>
      <c r="AG2" s="1223"/>
      <c r="AH2" s="1223"/>
      <c r="AI2" s="1223"/>
      <c r="AU2" s="1223"/>
      <c r="BG2" s="1223"/>
      <c r="BS2" s="1223"/>
      <c r="CE2" s="1223"/>
      <c r="CQ2" s="1223"/>
      <c r="DD2" s="1222"/>
      <c r="DE2" s="1222"/>
    </row>
    <row r="3" spans="1:109" ht="25.5" customHeight="1" x14ac:dyDescent="0.15">
      <c r="A3" s="1223"/>
      <c r="C3" s="1223"/>
      <c r="O3" s="1223"/>
      <c r="P3" s="1223"/>
      <c r="Q3" s="1223"/>
      <c r="R3" s="1223"/>
      <c r="S3" s="1223"/>
      <c r="T3" s="1223"/>
      <c r="U3" s="1223"/>
      <c r="V3" s="1223"/>
      <c r="W3" s="1223"/>
      <c r="X3" s="1223"/>
      <c r="Y3" s="1223"/>
      <c r="Z3" s="1223"/>
      <c r="AA3" s="1223"/>
      <c r="AB3" s="1223"/>
      <c r="AC3" s="1223"/>
      <c r="AD3" s="1223"/>
      <c r="AE3" s="1223"/>
      <c r="AF3" s="1223"/>
      <c r="AG3" s="1223"/>
      <c r="AH3" s="1223"/>
      <c r="AI3" s="1223"/>
      <c r="AU3" s="1223"/>
      <c r="BG3" s="1223"/>
      <c r="BS3" s="1223"/>
      <c r="CE3" s="1223"/>
      <c r="CQ3" s="1223"/>
      <c r="DD3" s="1222"/>
      <c r="DE3" s="1222"/>
    </row>
    <row r="4" spans="1:109" s="259" customFormat="1" x14ac:dyDescent="0.15">
      <c r="A4" s="1223"/>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row>
    <row r="5" spans="1:109" s="259" customFormat="1" x14ac:dyDescent="0.15">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1223"/>
      <c r="CM5" s="1223"/>
      <c r="CN5" s="1223"/>
      <c r="CO5" s="1223"/>
      <c r="CP5" s="1223"/>
      <c r="CQ5" s="1223"/>
      <c r="CR5" s="1223"/>
      <c r="CS5" s="1223"/>
      <c r="CT5" s="1223"/>
      <c r="CU5" s="1223"/>
      <c r="CV5" s="1223"/>
      <c r="CW5" s="1223"/>
      <c r="CX5" s="1223"/>
      <c r="CY5" s="1223"/>
      <c r="CZ5" s="1223"/>
      <c r="DA5" s="1223"/>
      <c r="DB5" s="1223"/>
      <c r="DC5" s="1223"/>
      <c r="DD5" s="1223"/>
      <c r="DE5" s="1223"/>
    </row>
    <row r="6" spans="1:109" s="259" customFormat="1" x14ac:dyDescent="0.15">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1223"/>
      <c r="CM6" s="1223"/>
      <c r="CN6" s="1223"/>
      <c r="CO6" s="1223"/>
      <c r="CP6" s="1223"/>
      <c r="CQ6" s="1223"/>
      <c r="CR6" s="1223"/>
      <c r="CS6" s="1223"/>
      <c r="CT6" s="1223"/>
      <c r="CU6" s="1223"/>
      <c r="CV6" s="1223"/>
      <c r="CW6" s="1223"/>
      <c r="CX6" s="1223"/>
      <c r="CY6" s="1223"/>
      <c r="CZ6" s="1223"/>
      <c r="DA6" s="1223"/>
      <c r="DB6" s="1223"/>
      <c r="DC6" s="1223"/>
      <c r="DD6" s="1223"/>
      <c r="DE6" s="1223"/>
    </row>
    <row r="7" spans="1:109" s="259" customFormat="1" x14ac:dyDescent="0.15">
      <c r="A7" s="1223"/>
      <c r="B7" s="1223"/>
      <c r="C7" s="1223"/>
      <c r="D7" s="1223"/>
      <c r="E7" s="1223"/>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3"/>
      <c r="BC7" s="1223"/>
      <c r="BD7" s="1223"/>
      <c r="BE7" s="1223"/>
      <c r="BF7" s="1223"/>
      <c r="BG7" s="1223"/>
      <c r="BH7" s="1223"/>
      <c r="BI7" s="1223"/>
      <c r="BJ7" s="1223"/>
      <c r="BK7" s="1223"/>
      <c r="BL7" s="1223"/>
      <c r="BM7" s="1223"/>
      <c r="BN7" s="1223"/>
      <c r="BO7" s="1223"/>
      <c r="BP7" s="1223"/>
      <c r="BQ7" s="1223"/>
      <c r="BR7" s="1223"/>
      <c r="BS7" s="1223"/>
      <c r="BT7" s="1223"/>
      <c r="BU7" s="1223"/>
      <c r="BV7" s="1223"/>
      <c r="BW7" s="1223"/>
      <c r="BX7" s="1223"/>
      <c r="BY7" s="1223"/>
      <c r="BZ7" s="1223"/>
      <c r="CA7" s="1223"/>
      <c r="CB7" s="1223"/>
      <c r="CC7" s="1223"/>
      <c r="CD7" s="1223"/>
      <c r="CE7" s="1223"/>
      <c r="CF7" s="1223"/>
      <c r="CG7" s="1223"/>
      <c r="CH7" s="1223"/>
      <c r="CI7" s="1223"/>
      <c r="CJ7" s="1223"/>
      <c r="CK7" s="1223"/>
      <c r="CL7" s="1223"/>
      <c r="CM7" s="1223"/>
      <c r="CN7" s="1223"/>
      <c r="CO7" s="1223"/>
      <c r="CP7" s="1223"/>
      <c r="CQ7" s="1223"/>
      <c r="CR7" s="1223"/>
      <c r="CS7" s="1223"/>
      <c r="CT7" s="1223"/>
      <c r="CU7" s="1223"/>
      <c r="CV7" s="1223"/>
      <c r="CW7" s="1223"/>
      <c r="CX7" s="1223"/>
      <c r="CY7" s="1223"/>
      <c r="CZ7" s="1223"/>
      <c r="DA7" s="1223"/>
      <c r="DB7" s="1223"/>
      <c r="DC7" s="1223"/>
      <c r="DD7" s="1223"/>
      <c r="DE7" s="1223"/>
    </row>
    <row r="8" spans="1:109" s="259" customFormat="1" x14ac:dyDescent="0.15">
      <c r="A8" s="1223"/>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3"/>
      <c r="AT8" s="1223"/>
      <c r="AU8" s="1223"/>
      <c r="AV8" s="1223"/>
      <c r="AW8" s="1223"/>
      <c r="AX8" s="1223"/>
      <c r="AY8" s="1223"/>
      <c r="AZ8" s="1223"/>
      <c r="BA8" s="1223"/>
      <c r="BB8" s="1223"/>
      <c r="BC8" s="1223"/>
      <c r="BD8" s="1223"/>
      <c r="BE8" s="1223"/>
      <c r="BF8" s="1223"/>
      <c r="BG8" s="1223"/>
      <c r="BH8" s="1223"/>
      <c r="BI8" s="1223"/>
      <c r="BJ8" s="1223"/>
      <c r="BK8" s="1223"/>
      <c r="BL8" s="1223"/>
      <c r="BM8" s="1223"/>
      <c r="BN8" s="1223"/>
      <c r="BO8" s="1223"/>
      <c r="BP8" s="1223"/>
      <c r="BQ8" s="1223"/>
      <c r="BR8" s="1223"/>
      <c r="BS8" s="1223"/>
      <c r="BT8" s="1223"/>
      <c r="BU8" s="1223"/>
      <c r="BV8" s="1223"/>
      <c r="BW8" s="1223"/>
      <c r="BX8" s="1223"/>
      <c r="BY8" s="1223"/>
      <c r="BZ8" s="1223"/>
      <c r="CA8" s="1223"/>
      <c r="CB8" s="1223"/>
      <c r="CC8" s="1223"/>
      <c r="CD8" s="1223"/>
      <c r="CE8" s="1223"/>
      <c r="CF8" s="1223"/>
      <c r="CG8" s="1223"/>
      <c r="CH8" s="1223"/>
      <c r="CI8" s="1223"/>
      <c r="CJ8" s="1223"/>
      <c r="CK8" s="1223"/>
      <c r="CL8" s="1223"/>
      <c r="CM8" s="1223"/>
      <c r="CN8" s="1223"/>
      <c r="CO8" s="1223"/>
      <c r="CP8" s="1223"/>
      <c r="CQ8" s="1223"/>
      <c r="CR8" s="1223"/>
      <c r="CS8" s="1223"/>
      <c r="CT8" s="1223"/>
      <c r="CU8" s="1223"/>
      <c r="CV8" s="1223"/>
      <c r="CW8" s="1223"/>
      <c r="CX8" s="1223"/>
      <c r="CY8" s="1223"/>
      <c r="CZ8" s="1223"/>
      <c r="DA8" s="1223"/>
      <c r="DB8" s="1223"/>
      <c r="DC8" s="1223"/>
      <c r="DD8" s="1223"/>
      <c r="DE8" s="1223"/>
    </row>
    <row r="9" spans="1:109" s="259" customFormat="1" x14ac:dyDescent="0.15">
      <c r="A9" s="1223"/>
      <c r="B9" s="1223"/>
      <c r="C9" s="1223"/>
      <c r="D9" s="1223"/>
      <c r="E9" s="1223"/>
      <c r="F9" s="1223"/>
      <c r="G9" s="1223"/>
      <c r="H9" s="1223"/>
      <c r="I9" s="1223"/>
      <c r="J9" s="1223"/>
      <c r="K9" s="1223"/>
      <c r="L9" s="1223"/>
      <c r="M9" s="1223"/>
      <c r="N9" s="1223"/>
      <c r="O9" s="1223"/>
      <c r="P9" s="1223"/>
      <c r="Q9" s="1223"/>
      <c r="R9" s="1223"/>
      <c r="S9" s="1223"/>
      <c r="T9" s="1223"/>
      <c r="U9" s="1223"/>
      <c r="V9" s="1223"/>
      <c r="W9" s="1223"/>
      <c r="X9" s="1223"/>
      <c r="Y9" s="1223"/>
      <c r="Z9" s="1223"/>
      <c r="AA9" s="1223"/>
      <c r="AB9" s="1223"/>
      <c r="AC9" s="1223"/>
      <c r="AD9" s="1223"/>
      <c r="AE9" s="1223"/>
      <c r="AF9" s="1223"/>
      <c r="AG9" s="1223"/>
      <c r="AH9" s="1223"/>
      <c r="AI9" s="1223"/>
      <c r="AJ9" s="1223"/>
      <c r="AK9" s="1223"/>
      <c r="AL9" s="1223"/>
      <c r="AM9" s="1223"/>
      <c r="AN9" s="1223"/>
      <c r="AO9" s="1223"/>
      <c r="AP9" s="1223"/>
      <c r="AQ9" s="1223"/>
      <c r="AR9" s="1223"/>
      <c r="AS9" s="1223"/>
      <c r="AT9" s="1223"/>
      <c r="AU9" s="1223"/>
      <c r="AV9" s="1223"/>
      <c r="AW9" s="1223"/>
      <c r="AX9" s="1223"/>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3"/>
      <c r="CF9" s="1223"/>
      <c r="CG9" s="1223"/>
      <c r="CH9" s="1223"/>
      <c r="CI9" s="1223"/>
      <c r="CJ9" s="1223"/>
      <c r="CK9" s="1223"/>
      <c r="CL9" s="1223"/>
      <c r="CM9" s="1223"/>
      <c r="CN9" s="1223"/>
      <c r="CO9" s="1223"/>
      <c r="CP9" s="1223"/>
      <c r="CQ9" s="1223"/>
      <c r="CR9" s="1223"/>
      <c r="CS9" s="1223"/>
      <c r="CT9" s="1223"/>
      <c r="CU9" s="1223"/>
      <c r="CV9" s="1223"/>
      <c r="CW9" s="1223"/>
      <c r="CX9" s="1223"/>
      <c r="CY9" s="1223"/>
      <c r="CZ9" s="1223"/>
      <c r="DA9" s="1223"/>
      <c r="DB9" s="1223"/>
      <c r="DC9" s="1223"/>
      <c r="DD9" s="1223"/>
      <c r="DE9" s="1223"/>
    </row>
    <row r="10" spans="1:109" s="259" customFormat="1" x14ac:dyDescent="0.15">
      <c r="A10" s="1223"/>
      <c r="B10" s="1223"/>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row>
    <row r="11" spans="1:109" s="259" customFormat="1" x14ac:dyDescent="0.15">
      <c r="A11" s="1223"/>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c r="CL11" s="1223"/>
      <c r="CM11" s="1223"/>
      <c r="CN11" s="1223"/>
      <c r="CO11" s="1223"/>
      <c r="CP11" s="1223"/>
      <c r="CQ11" s="1223"/>
      <c r="CR11" s="1223"/>
      <c r="CS11" s="1223"/>
      <c r="CT11" s="1223"/>
      <c r="CU11" s="1223"/>
      <c r="CV11" s="1223"/>
      <c r="CW11" s="1223"/>
      <c r="CX11" s="1223"/>
      <c r="CY11" s="1223"/>
      <c r="CZ11" s="1223"/>
      <c r="DA11" s="1223"/>
      <c r="DB11" s="1223"/>
      <c r="DC11" s="1223"/>
      <c r="DD11" s="1223"/>
      <c r="DE11" s="1223"/>
    </row>
    <row r="12" spans="1:109" s="259" customFormat="1" x14ac:dyDescent="0.15">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c r="CL12" s="1223"/>
      <c r="CM12" s="1223"/>
      <c r="CN12" s="1223"/>
      <c r="CO12" s="1223"/>
      <c r="CP12" s="1223"/>
      <c r="CQ12" s="1223"/>
      <c r="CR12" s="1223"/>
      <c r="CS12" s="1223"/>
      <c r="CT12" s="1223"/>
      <c r="CU12" s="1223"/>
      <c r="CV12" s="1223"/>
      <c r="CW12" s="1223"/>
      <c r="CX12" s="1223"/>
      <c r="CY12" s="1223"/>
      <c r="CZ12" s="1223"/>
      <c r="DA12" s="1223"/>
      <c r="DB12" s="1223"/>
      <c r="DC12" s="1223"/>
      <c r="DD12" s="1223"/>
      <c r="DE12" s="1223"/>
    </row>
    <row r="13" spans="1:109" s="259" customFormat="1" x14ac:dyDescent="0.15">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c r="CL13" s="1223"/>
      <c r="CM13" s="1223"/>
      <c r="CN13" s="1223"/>
      <c r="CO13" s="1223"/>
      <c r="CP13" s="1223"/>
      <c r="CQ13" s="1223"/>
      <c r="CR13" s="1223"/>
      <c r="CS13" s="1223"/>
      <c r="CT13" s="1223"/>
      <c r="CU13" s="1223"/>
      <c r="CV13" s="1223"/>
      <c r="CW13" s="1223"/>
      <c r="CX13" s="1223"/>
      <c r="CY13" s="1223"/>
      <c r="CZ13" s="1223"/>
      <c r="DA13" s="1223"/>
      <c r="DB13" s="1223"/>
      <c r="DC13" s="1223"/>
      <c r="DD13" s="1223"/>
      <c r="DE13" s="1223"/>
    </row>
    <row r="14" spans="1:109" s="259" customFormat="1" x14ac:dyDescent="0.15">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row>
    <row r="15" spans="1:109" s="259" customFormat="1" x14ac:dyDescent="0.15">
      <c r="A15" s="1222"/>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c r="CL15" s="1223"/>
      <c r="CM15" s="1223"/>
      <c r="CN15" s="1223"/>
      <c r="CO15" s="1223"/>
      <c r="CP15" s="1223"/>
      <c r="CQ15" s="1223"/>
      <c r="CR15" s="1223"/>
      <c r="CS15" s="1223"/>
      <c r="CT15" s="1223"/>
      <c r="CU15" s="1223"/>
      <c r="CV15" s="1223"/>
      <c r="CW15" s="1223"/>
      <c r="CX15" s="1223"/>
      <c r="CY15" s="1223"/>
      <c r="CZ15" s="1223"/>
      <c r="DA15" s="1223"/>
      <c r="DB15" s="1223"/>
      <c r="DC15" s="1223"/>
      <c r="DD15" s="1223"/>
      <c r="DE15" s="1223"/>
    </row>
    <row r="16" spans="1:109" s="259" customFormat="1" x14ac:dyDescent="0.15">
      <c r="A16" s="1222"/>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c r="CL16" s="1223"/>
      <c r="CM16" s="1223"/>
      <c r="CN16" s="1223"/>
      <c r="CO16" s="1223"/>
      <c r="CP16" s="1223"/>
      <c r="CQ16" s="1223"/>
      <c r="CR16" s="1223"/>
      <c r="CS16" s="1223"/>
      <c r="CT16" s="1223"/>
      <c r="CU16" s="1223"/>
      <c r="CV16" s="1223"/>
      <c r="CW16" s="1223"/>
      <c r="CX16" s="1223"/>
      <c r="CY16" s="1223"/>
      <c r="CZ16" s="1223"/>
      <c r="DA16" s="1223"/>
      <c r="DB16" s="1223"/>
      <c r="DC16" s="1223"/>
      <c r="DD16" s="1223"/>
      <c r="DE16" s="1223"/>
    </row>
    <row r="17" spans="1:109" s="259" customFormat="1" x14ac:dyDescent="0.15">
      <c r="A17" s="1222"/>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c r="CL17" s="1223"/>
      <c r="CM17" s="1223"/>
      <c r="CN17" s="1223"/>
      <c r="CO17" s="1223"/>
      <c r="CP17" s="1223"/>
      <c r="CQ17" s="1223"/>
      <c r="CR17" s="1223"/>
      <c r="CS17" s="1223"/>
      <c r="CT17" s="1223"/>
      <c r="CU17" s="1223"/>
      <c r="CV17" s="1223"/>
      <c r="CW17" s="1223"/>
      <c r="CX17" s="1223"/>
      <c r="CY17" s="1223"/>
      <c r="CZ17" s="1223"/>
      <c r="DA17" s="1223"/>
      <c r="DB17" s="1223"/>
      <c r="DC17" s="1223"/>
      <c r="DD17" s="1223"/>
      <c r="DE17" s="1223"/>
    </row>
    <row r="18" spans="1:109" s="259" customFormat="1" x14ac:dyDescent="0.15">
      <c r="A18" s="1222"/>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c r="CL18" s="1223"/>
      <c r="CM18" s="1223"/>
      <c r="CN18" s="1223"/>
      <c r="CO18" s="1223"/>
      <c r="CP18" s="1223"/>
      <c r="CQ18" s="1223"/>
      <c r="CR18" s="1223"/>
      <c r="CS18" s="1223"/>
      <c r="CT18" s="1223"/>
      <c r="CU18" s="1223"/>
      <c r="CV18" s="1223"/>
      <c r="CW18" s="1223"/>
      <c r="CX18" s="1223"/>
      <c r="CY18" s="1223"/>
      <c r="CZ18" s="1223"/>
      <c r="DA18" s="1223"/>
      <c r="DB18" s="1223"/>
      <c r="DC18" s="1223"/>
      <c r="DD18" s="1223"/>
      <c r="DE18" s="1223"/>
    </row>
    <row r="19" spans="1:109" x14ac:dyDescent="0.15">
      <c r="DD19" s="1222"/>
      <c r="DE19" s="1222"/>
    </row>
    <row r="20" spans="1:109" x14ac:dyDescent="0.15">
      <c r="DD20" s="1222"/>
      <c r="DE20" s="1222"/>
    </row>
    <row r="21" spans="1:109" ht="17.25" customHeight="1" x14ac:dyDescent="0.15">
      <c r="B21" s="1224"/>
      <c r="C21" s="1225"/>
      <c r="D21" s="1225"/>
      <c r="E21" s="1225"/>
      <c r="F21" s="1225"/>
      <c r="G21" s="1225"/>
      <c r="H21" s="1225"/>
      <c r="I21" s="1225"/>
      <c r="J21" s="1225"/>
      <c r="K21" s="1225"/>
      <c r="L21" s="1225"/>
      <c r="M21" s="1225"/>
      <c r="N21" s="1226"/>
      <c r="O21" s="1225"/>
      <c r="P21" s="1225"/>
      <c r="Q21" s="1225"/>
      <c r="R21" s="1225"/>
      <c r="S21" s="1225"/>
      <c r="T21" s="1225"/>
      <c r="U21" s="1225"/>
      <c r="V21" s="1225"/>
      <c r="W21" s="1225"/>
      <c r="X21" s="1225"/>
      <c r="Y21" s="1225"/>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6"/>
      <c r="AU21" s="1225"/>
      <c r="AV21" s="1225"/>
      <c r="AW21" s="1225"/>
      <c r="AX21" s="1225"/>
      <c r="AY21" s="1225"/>
      <c r="AZ21" s="1225"/>
      <c r="BA21" s="1225"/>
      <c r="BB21" s="1225"/>
      <c r="BC21" s="1225"/>
      <c r="BD21" s="1225"/>
      <c r="BE21" s="1225"/>
      <c r="BF21" s="1226"/>
      <c r="BG21" s="1225"/>
      <c r="BH21" s="1225"/>
      <c r="BI21" s="1225"/>
      <c r="BJ21" s="1225"/>
      <c r="BK21" s="1225"/>
      <c r="BL21" s="1225"/>
      <c r="BM21" s="1225"/>
      <c r="BN21" s="1225"/>
      <c r="BO21" s="1225"/>
      <c r="BP21" s="1225"/>
      <c r="BQ21" s="1225"/>
      <c r="BR21" s="1226"/>
      <c r="BS21" s="1225"/>
      <c r="BT21" s="1225"/>
      <c r="BU21" s="1225"/>
      <c r="BV21" s="1225"/>
      <c r="BW21" s="1225"/>
      <c r="BX21" s="1225"/>
      <c r="BY21" s="1225"/>
      <c r="BZ21" s="1225"/>
      <c r="CA21" s="1225"/>
      <c r="CB21" s="1225"/>
      <c r="CC21" s="1225"/>
      <c r="CD21" s="1226"/>
      <c r="CE21" s="1225"/>
      <c r="CF21" s="1225"/>
      <c r="CG21" s="1225"/>
      <c r="CH21" s="1225"/>
      <c r="CI21" s="1225"/>
      <c r="CJ21" s="1225"/>
      <c r="CK21" s="1225"/>
      <c r="CL21" s="1225"/>
      <c r="CM21" s="1225"/>
      <c r="CN21" s="1225"/>
      <c r="CO21" s="1225"/>
      <c r="CP21" s="1226"/>
      <c r="CQ21" s="1225"/>
      <c r="CR21" s="1225"/>
      <c r="CS21" s="1225"/>
      <c r="CT21" s="1225"/>
      <c r="CU21" s="1225"/>
      <c r="CV21" s="1225"/>
      <c r="CW21" s="1225"/>
      <c r="CX21" s="1225"/>
      <c r="CY21" s="1225"/>
      <c r="CZ21" s="1225"/>
      <c r="DA21" s="1225"/>
      <c r="DB21" s="1226"/>
      <c r="DC21" s="1225"/>
      <c r="DD21" s="1227"/>
      <c r="DE21" s="1222"/>
    </row>
    <row r="22" spans="1:109" ht="17.25" customHeight="1" x14ac:dyDescent="0.15">
      <c r="B22" s="1228"/>
    </row>
    <row r="23" spans="1:109" x14ac:dyDescent="0.15">
      <c r="B23" s="1228"/>
    </row>
    <row r="24" spans="1:109" x14ac:dyDescent="0.15">
      <c r="B24" s="1228"/>
    </row>
    <row r="25" spans="1:109" x14ac:dyDescent="0.15">
      <c r="B25" s="1228"/>
    </row>
    <row r="26" spans="1:109" x14ac:dyDescent="0.15">
      <c r="B26" s="1228"/>
    </row>
    <row r="27" spans="1:109" x14ac:dyDescent="0.15">
      <c r="B27" s="1228"/>
    </row>
    <row r="28" spans="1:109" x14ac:dyDescent="0.15">
      <c r="B28" s="1228"/>
    </row>
    <row r="29" spans="1:109" x14ac:dyDescent="0.15">
      <c r="B29" s="1228"/>
    </row>
    <row r="30" spans="1:109" x14ac:dyDescent="0.15">
      <c r="B30" s="1228"/>
    </row>
    <row r="31" spans="1:109" x14ac:dyDescent="0.15">
      <c r="B31" s="1228"/>
    </row>
    <row r="32" spans="1:109" x14ac:dyDescent="0.15">
      <c r="B32" s="1228"/>
    </row>
    <row r="33" spans="2:109" x14ac:dyDescent="0.15">
      <c r="B33" s="1228"/>
    </row>
    <row r="34" spans="2:109" x14ac:dyDescent="0.15">
      <c r="B34" s="1228"/>
    </row>
    <row r="35" spans="2:109" x14ac:dyDescent="0.15">
      <c r="B35" s="1228"/>
    </row>
    <row r="36" spans="2:109" x14ac:dyDescent="0.15">
      <c r="B36" s="1228"/>
    </row>
    <row r="37" spans="2:109" x14ac:dyDescent="0.15">
      <c r="B37" s="1228"/>
    </row>
    <row r="38" spans="2:109" x14ac:dyDescent="0.15">
      <c r="B38" s="1228"/>
    </row>
    <row r="39" spans="2:109" x14ac:dyDescent="0.15">
      <c r="B39" s="1230"/>
      <c r="C39" s="1231"/>
      <c r="D39" s="1231"/>
      <c r="E39" s="1231"/>
      <c r="F39" s="1231"/>
      <c r="G39" s="1231"/>
      <c r="H39" s="1231"/>
      <c r="I39" s="1231"/>
      <c r="J39" s="1231"/>
      <c r="K39" s="1231"/>
      <c r="L39" s="1231"/>
      <c r="M39" s="1231"/>
      <c r="N39" s="1231"/>
      <c r="O39" s="1231"/>
      <c r="P39" s="1231"/>
      <c r="Q39" s="1231"/>
      <c r="R39" s="1231"/>
      <c r="S39" s="1231"/>
      <c r="T39" s="1231"/>
      <c r="U39" s="1231"/>
      <c r="V39" s="1231"/>
      <c r="W39" s="1231"/>
      <c r="X39" s="1231"/>
      <c r="Y39" s="1231"/>
      <c r="Z39" s="1231"/>
      <c r="AA39" s="1231"/>
      <c r="AB39" s="1231"/>
      <c r="AC39" s="1231"/>
      <c r="AD39" s="1231"/>
      <c r="AE39" s="1231"/>
      <c r="AF39" s="1231"/>
      <c r="AG39" s="1231"/>
      <c r="AH39" s="1231"/>
      <c r="AI39" s="1231"/>
      <c r="AJ39" s="1231"/>
      <c r="AK39" s="1231"/>
      <c r="AL39" s="1231"/>
      <c r="AM39" s="1231"/>
      <c r="AN39" s="1231"/>
      <c r="AO39" s="1231"/>
      <c r="AP39" s="1231"/>
      <c r="AQ39" s="1231"/>
      <c r="AR39" s="1231"/>
      <c r="AS39" s="1231"/>
      <c r="AT39" s="1231"/>
      <c r="AU39" s="1231"/>
      <c r="AV39" s="1231"/>
      <c r="AW39" s="1231"/>
      <c r="AX39" s="1231"/>
      <c r="AY39" s="1231"/>
      <c r="AZ39" s="1231"/>
      <c r="BA39" s="1231"/>
      <c r="BB39" s="1231"/>
      <c r="BC39" s="1231"/>
      <c r="BD39" s="1231"/>
      <c r="BE39" s="1231"/>
      <c r="BF39" s="1231"/>
      <c r="BG39" s="1231"/>
      <c r="BH39" s="1231"/>
      <c r="BI39" s="1231"/>
      <c r="BJ39" s="1231"/>
      <c r="BK39" s="1231"/>
      <c r="BL39" s="1231"/>
      <c r="BM39" s="1231"/>
      <c r="BN39" s="1231"/>
      <c r="BO39" s="1231"/>
      <c r="BP39" s="1231"/>
      <c r="BQ39" s="1231"/>
      <c r="BR39" s="1231"/>
      <c r="BS39" s="1231"/>
      <c r="BT39" s="1231"/>
      <c r="BU39" s="1231"/>
      <c r="BV39" s="1231"/>
      <c r="BW39" s="1231"/>
      <c r="BX39" s="1231"/>
      <c r="BY39" s="1231"/>
      <c r="BZ39" s="1231"/>
      <c r="CA39" s="1231"/>
      <c r="CB39" s="1231"/>
      <c r="CC39" s="1231"/>
      <c r="CD39" s="1231"/>
      <c r="CE39" s="1231"/>
      <c r="CF39" s="1231"/>
      <c r="CG39" s="1231"/>
      <c r="CH39" s="1231"/>
      <c r="CI39" s="1231"/>
      <c r="CJ39" s="1231"/>
      <c r="CK39" s="1231"/>
      <c r="CL39" s="1231"/>
      <c r="CM39" s="1231"/>
      <c r="CN39" s="1231"/>
      <c r="CO39" s="1231"/>
      <c r="CP39" s="1231"/>
      <c r="CQ39" s="1231"/>
      <c r="CR39" s="1231"/>
      <c r="CS39" s="1231"/>
      <c r="CT39" s="1231"/>
      <c r="CU39" s="1231"/>
      <c r="CV39" s="1231"/>
      <c r="CW39" s="1231"/>
      <c r="CX39" s="1231"/>
      <c r="CY39" s="1231"/>
      <c r="CZ39" s="1231"/>
      <c r="DA39" s="1231"/>
      <c r="DB39" s="1231"/>
      <c r="DC39" s="1231"/>
      <c r="DD39" s="1232"/>
    </row>
    <row r="40" spans="2:109" x14ac:dyDescent="0.15">
      <c r="B40" s="1233"/>
      <c r="DD40" s="1233"/>
      <c r="DE40" s="1222"/>
    </row>
    <row r="41" spans="2:109" ht="17.25" x14ac:dyDescent="0.15">
      <c r="B41" s="1234" t="s">
        <v>599</v>
      </c>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5"/>
      <c r="BI41" s="1225"/>
      <c r="BJ41" s="1225"/>
      <c r="BK41" s="1225"/>
      <c r="BL41" s="1225"/>
      <c r="BM41" s="1225"/>
      <c r="BN41" s="1225"/>
      <c r="BO41" s="1225"/>
      <c r="BP41" s="1225"/>
      <c r="BQ41" s="1225"/>
      <c r="BR41" s="1225"/>
      <c r="BS41" s="1225"/>
      <c r="BT41" s="1225"/>
      <c r="BU41" s="1225"/>
      <c r="BV41" s="1225"/>
      <c r="BW41" s="1225"/>
      <c r="BX41" s="1225"/>
      <c r="BY41" s="1225"/>
      <c r="BZ41" s="1225"/>
      <c r="CA41" s="1225"/>
      <c r="CB41" s="1225"/>
      <c r="CC41" s="1225"/>
      <c r="CD41" s="1225"/>
      <c r="CE41" s="1225"/>
      <c r="CF41" s="1225"/>
      <c r="CG41" s="1225"/>
      <c r="CH41" s="1225"/>
      <c r="CI41" s="1225"/>
      <c r="CJ41" s="1225"/>
      <c r="CK41" s="1225"/>
      <c r="CL41" s="1225"/>
      <c r="CM41" s="1225"/>
      <c r="CN41" s="1225"/>
      <c r="CO41" s="1225"/>
      <c r="CP41" s="1225"/>
      <c r="CQ41" s="1225"/>
      <c r="CR41" s="1225"/>
      <c r="CS41" s="1225"/>
      <c r="CT41" s="1225"/>
      <c r="CU41" s="1225"/>
      <c r="CV41" s="1225"/>
      <c r="CW41" s="1225"/>
      <c r="CX41" s="1225"/>
      <c r="CY41" s="1225"/>
      <c r="CZ41" s="1225"/>
      <c r="DA41" s="1225"/>
      <c r="DB41" s="1225"/>
      <c r="DC41" s="1225"/>
      <c r="DD41" s="1227"/>
    </row>
    <row r="42" spans="2:109" x14ac:dyDescent="0.15">
      <c r="B42" s="1228"/>
      <c r="G42" s="1235"/>
      <c r="I42" s="1236"/>
      <c r="J42" s="1236"/>
      <c r="K42" s="1236"/>
      <c r="AM42" s="1235"/>
      <c r="AN42" s="1235" t="s">
        <v>600</v>
      </c>
      <c r="AP42" s="1236"/>
      <c r="AQ42" s="1236"/>
      <c r="AR42" s="1236"/>
      <c r="AY42" s="1235"/>
      <c r="BA42" s="1236"/>
      <c r="BB42" s="1236"/>
      <c r="BC42" s="1236"/>
      <c r="BK42" s="1235"/>
      <c r="BM42" s="1236"/>
      <c r="BN42" s="1236"/>
      <c r="BO42" s="1236"/>
      <c r="BW42" s="1235"/>
      <c r="BY42" s="1236"/>
      <c r="BZ42" s="1236"/>
      <c r="CA42" s="1236"/>
      <c r="CI42" s="1235"/>
      <c r="CK42" s="1236"/>
      <c r="CL42" s="1236"/>
      <c r="CM42" s="1236"/>
      <c r="CU42" s="1235"/>
      <c r="CW42" s="1236"/>
      <c r="CX42" s="1236"/>
      <c r="CY42" s="1236"/>
    </row>
    <row r="43" spans="2:109" ht="13.5" customHeight="1" x14ac:dyDescent="0.15">
      <c r="B43" s="1228"/>
      <c r="AN43" s="1237" t="s">
        <v>601</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x14ac:dyDescent="0.15">
      <c r="B44" s="1228"/>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x14ac:dyDescent="0.15">
      <c r="B45" s="1228"/>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x14ac:dyDescent="0.15">
      <c r="B46" s="1228"/>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x14ac:dyDescent="0.15">
      <c r="B47" s="1228"/>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x14ac:dyDescent="0.15">
      <c r="B48" s="1228"/>
      <c r="H48" s="1246"/>
      <c r="I48" s="1246"/>
      <c r="J48" s="1246"/>
      <c r="AN48" s="1246"/>
      <c r="AO48" s="1246"/>
      <c r="AP48" s="1246"/>
      <c r="AZ48" s="1246"/>
      <c r="BA48" s="1246"/>
      <c r="BB48" s="1246"/>
      <c r="BL48" s="1246"/>
      <c r="BM48" s="1246"/>
      <c r="BN48" s="1246"/>
      <c r="BX48" s="1246"/>
      <c r="BY48" s="1246"/>
      <c r="BZ48" s="1246"/>
      <c r="CJ48" s="1246"/>
      <c r="CK48" s="1246"/>
      <c r="CL48" s="1246"/>
      <c r="CV48" s="1246"/>
      <c r="CW48" s="1246"/>
      <c r="CX48" s="1246"/>
    </row>
    <row r="49" spans="1:109" x14ac:dyDescent="0.15">
      <c r="B49" s="1228"/>
      <c r="AN49" s="1222" t="s">
        <v>602</v>
      </c>
    </row>
    <row r="50" spans="1:109" x14ac:dyDescent="0.15">
      <c r="B50" s="1228"/>
      <c r="G50" s="1247"/>
      <c r="H50" s="1247"/>
      <c r="I50" s="1247"/>
      <c r="J50" s="1247"/>
      <c r="K50" s="1248"/>
      <c r="L50" s="1248"/>
      <c r="M50" s="1249"/>
      <c r="N50" s="1249"/>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53" t="s">
        <v>558</v>
      </c>
      <c r="BQ50" s="1253"/>
      <c r="BR50" s="1253"/>
      <c r="BS50" s="1253"/>
      <c r="BT50" s="1253"/>
      <c r="BU50" s="1253"/>
      <c r="BV50" s="1253"/>
      <c r="BW50" s="1253"/>
      <c r="BX50" s="1253" t="s">
        <v>559</v>
      </c>
      <c r="BY50" s="1253"/>
      <c r="BZ50" s="1253"/>
      <c r="CA50" s="1253"/>
      <c r="CB50" s="1253"/>
      <c r="CC50" s="1253"/>
      <c r="CD50" s="1253"/>
      <c r="CE50" s="1253"/>
      <c r="CF50" s="1253" t="s">
        <v>560</v>
      </c>
      <c r="CG50" s="1253"/>
      <c r="CH50" s="1253"/>
      <c r="CI50" s="1253"/>
      <c r="CJ50" s="1253"/>
      <c r="CK50" s="1253"/>
      <c r="CL50" s="1253"/>
      <c r="CM50" s="1253"/>
      <c r="CN50" s="1253" t="s">
        <v>561</v>
      </c>
      <c r="CO50" s="1253"/>
      <c r="CP50" s="1253"/>
      <c r="CQ50" s="1253"/>
      <c r="CR50" s="1253"/>
      <c r="CS50" s="1253"/>
      <c r="CT50" s="1253"/>
      <c r="CU50" s="1253"/>
      <c r="CV50" s="1253" t="s">
        <v>562</v>
      </c>
      <c r="CW50" s="1253"/>
      <c r="CX50" s="1253"/>
      <c r="CY50" s="1253"/>
      <c r="CZ50" s="1253"/>
      <c r="DA50" s="1253"/>
      <c r="DB50" s="1253"/>
      <c r="DC50" s="1253"/>
    </row>
    <row r="51" spans="1:109" ht="13.5" customHeight="1" x14ac:dyDescent="0.15">
      <c r="B51" s="1228"/>
      <c r="G51" s="1254"/>
      <c r="H51" s="1254"/>
      <c r="I51" s="1255"/>
      <c r="J51" s="1255"/>
      <c r="K51" s="1256"/>
      <c r="L51" s="1256"/>
      <c r="M51" s="1256"/>
      <c r="N51" s="1256"/>
      <c r="AM51" s="1246"/>
      <c r="AN51" s="1257" t="s">
        <v>603</v>
      </c>
      <c r="AO51" s="1257"/>
      <c r="AP51" s="1257"/>
      <c r="AQ51" s="1257"/>
      <c r="AR51" s="1257"/>
      <c r="AS51" s="1257"/>
      <c r="AT51" s="1257"/>
      <c r="AU51" s="1257"/>
      <c r="AV51" s="1257"/>
      <c r="AW51" s="1257"/>
      <c r="AX51" s="1257"/>
      <c r="AY51" s="1257"/>
      <c r="AZ51" s="1257"/>
      <c r="BA51" s="1257"/>
      <c r="BB51" s="1257" t="s">
        <v>604</v>
      </c>
      <c r="BC51" s="1257"/>
      <c r="BD51" s="1257"/>
      <c r="BE51" s="1257"/>
      <c r="BF51" s="1257"/>
      <c r="BG51" s="1257"/>
      <c r="BH51" s="1257"/>
      <c r="BI51" s="1257"/>
      <c r="BJ51" s="1257"/>
      <c r="BK51" s="1257"/>
      <c r="BL51" s="1257"/>
      <c r="BM51" s="1257"/>
      <c r="BN51" s="1257"/>
      <c r="BO51" s="1257"/>
      <c r="BP51" s="1258">
        <v>89.2</v>
      </c>
      <c r="BQ51" s="1258"/>
      <c r="BR51" s="1258"/>
      <c r="BS51" s="1258"/>
      <c r="BT51" s="1258"/>
      <c r="BU51" s="1258"/>
      <c r="BV51" s="1258"/>
      <c r="BW51" s="1258"/>
      <c r="BX51" s="1258">
        <v>78.2</v>
      </c>
      <c r="BY51" s="1258"/>
      <c r="BZ51" s="1258"/>
      <c r="CA51" s="1258"/>
      <c r="CB51" s="1258"/>
      <c r="CC51" s="1258"/>
      <c r="CD51" s="1258"/>
      <c r="CE51" s="1258"/>
      <c r="CF51" s="1258">
        <v>63</v>
      </c>
      <c r="CG51" s="1258"/>
      <c r="CH51" s="1258"/>
      <c r="CI51" s="1258"/>
      <c r="CJ51" s="1258"/>
      <c r="CK51" s="1258"/>
      <c r="CL51" s="1258"/>
      <c r="CM51" s="1258"/>
      <c r="CN51" s="1258">
        <v>49.4</v>
      </c>
      <c r="CO51" s="1258"/>
      <c r="CP51" s="1258"/>
      <c r="CQ51" s="1258"/>
      <c r="CR51" s="1258"/>
      <c r="CS51" s="1258"/>
      <c r="CT51" s="1258"/>
      <c r="CU51" s="1258"/>
      <c r="CV51" s="1258">
        <v>37.1</v>
      </c>
      <c r="CW51" s="1258"/>
      <c r="CX51" s="1258"/>
      <c r="CY51" s="1258"/>
      <c r="CZ51" s="1258"/>
      <c r="DA51" s="1258"/>
      <c r="DB51" s="1258"/>
      <c r="DC51" s="1258"/>
    </row>
    <row r="52" spans="1:109" x14ac:dyDescent="0.15">
      <c r="B52" s="1228"/>
      <c r="G52" s="1254"/>
      <c r="H52" s="1254"/>
      <c r="I52" s="1255"/>
      <c r="J52" s="1255"/>
      <c r="K52" s="1256"/>
      <c r="L52" s="1256"/>
      <c r="M52" s="1256"/>
      <c r="N52" s="1256"/>
      <c r="AM52" s="1246"/>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1236"/>
      <c r="B53" s="1228"/>
      <c r="G53" s="1254"/>
      <c r="H53" s="1254"/>
      <c r="I53" s="1247"/>
      <c r="J53" s="1247"/>
      <c r="K53" s="1256"/>
      <c r="L53" s="1256"/>
      <c r="M53" s="1256"/>
      <c r="N53" s="1256"/>
      <c r="AM53" s="1246"/>
      <c r="AN53" s="1257"/>
      <c r="AO53" s="1257"/>
      <c r="AP53" s="1257"/>
      <c r="AQ53" s="1257"/>
      <c r="AR53" s="1257"/>
      <c r="AS53" s="1257"/>
      <c r="AT53" s="1257"/>
      <c r="AU53" s="1257"/>
      <c r="AV53" s="1257"/>
      <c r="AW53" s="1257"/>
      <c r="AX53" s="1257"/>
      <c r="AY53" s="1257"/>
      <c r="AZ53" s="1257"/>
      <c r="BA53" s="1257"/>
      <c r="BB53" s="1257" t="s">
        <v>605</v>
      </c>
      <c r="BC53" s="1257"/>
      <c r="BD53" s="1257"/>
      <c r="BE53" s="1257"/>
      <c r="BF53" s="1257"/>
      <c r="BG53" s="1257"/>
      <c r="BH53" s="1257"/>
      <c r="BI53" s="1257"/>
      <c r="BJ53" s="1257"/>
      <c r="BK53" s="1257"/>
      <c r="BL53" s="1257"/>
      <c r="BM53" s="1257"/>
      <c r="BN53" s="1257"/>
      <c r="BO53" s="1257"/>
      <c r="BP53" s="1258">
        <v>55.5</v>
      </c>
      <c r="BQ53" s="1258"/>
      <c r="BR53" s="1258"/>
      <c r="BS53" s="1258"/>
      <c r="BT53" s="1258"/>
      <c r="BU53" s="1258"/>
      <c r="BV53" s="1258"/>
      <c r="BW53" s="1258"/>
      <c r="BX53" s="1258">
        <v>57</v>
      </c>
      <c r="BY53" s="1258"/>
      <c r="BZ53" s="1258"/>
      <c r="CA53" s="1258"/>
      <c r="CB53" s="1258"/>
      <c r="CC53" s="1258"/>
      <c r="CD53" s="1258"/>
      <c r="CE53" s="1258"/>
      <c r="CF53" s="1258">
        <v>58.5</v>
      </c>
      <c r="CG53" s="1258"/>
      <c r="CH53" s="1258"/>
      <c r="CI53" s="1258"/>
      <c r="CJ53" s="1258"/>
      <c r="CK53" s="1258"/>
      <c r="CL53" s="1258"/>
      <c r="CM53" s="1258"/>
      <c r="CN53" s="1258">
        <v>59.5</v>
      </c>
      <c r="CO53" s="1258"/>
      <c r="CP53" s="1258"/>
      <c r="CQ53" s="1258"/>
      <c r="CR53" s="1258"/>
      <c r="CS53" s="1258"/>
      <c r="CT53" s="1258"/>
      <c r="CU53" s="1258"/>
      <c r="CV53" s="1258">
        <v>60.5</v>
      </c>
      <c r="CW53" s="1258"/>
      <c r="CX53" s="1258"/>
      <c r="CY53" s="1258"/>
      <c r="CZ53" s="1258"/>
      <c r="DA53" s="1258"/>
      <c r="DB53" s="1258"/>
      <c r="DC53" s="1258"/>
    </row>
    <row r="54" spans="1:109" x14ac:dyDescent="0.15">
      <c r="A54" s="1236"/>
      <c r="B54" s="1228"/>
      <c r="G54" s="1254"/>
      <c r="H54" s="1254"/>
      <c r="I54" s="1247"/>
      <c r="J54" s="1247"/>
      <c r="K54" s="1256"/>
      <c r="L54" s="1256"/>
      <c r="M54" s="1256"/>
      <c r="N54" s="1256"/>
      <c r="AM54" s="1246"/>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1236"/>
      <c r="B55" s="1228"/>
      <c r="G55" s="1247"/>
      <c r="H55" s="1247"/>
      <c r="I55" s="1247"/>
      <c r="J55" s="1247"/>
      <c r="K55" s="1256"/>
      <c r="L55" s="1256"/>
      <c r="M55" s="1256"/>
      <c r="N55" s="1256"/>
      <c r="AN55" s="1253" t="s">
        <v>606</v>
      </c>
      <c r="AO55" s="1253"/>
      <c r="AP55" s="1253"/>
      <c r="AQ55" s="1253"/>
      <c r="AR55" s="1253"/>
      <c r="AS55" s="1253"/>
      <c r="AT55" s="1253"/>
      <c r="AU55" s="1253"/>
      <c r="AV55" s="1253"/>
      <c r="AW55" s="1253"/>
      <c r="AX55" s="1253"/>
      <c r="AY55" s="1253"/>
      <c r="AZ55" s="1253"/>
      <c r="BA55" s="1253"/>
      <c r="BB55" s="1257" t="s">
        <v>604</v>
      </c>
      <c r="BC55" s="1257"/>
      <c r="BD55" s="1257"/>
      <c r="BE55" s="1257"/>
      <c r="BF55" s="1257"/>
      <c r="BG55" s="1257"/>
      <c r="BH55" s="1257"/>
      <c r="BI55" s="1257"/>
      <c r="BJ55" s="1257"/>
      <c r="BK55" s="1257"/>
      <c r="BL55" s="1257"/>
      <c r="BM55" s="1257"/>
      <c r="BN55" s="1257"/>
      <c r="BO55" s="1257"/>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1236"/>
      <c r="B56" s="1228"/>
      <c r="G56" s="1247"/>
      <c r="H56" s="1247"/>
      <c r="I56" s="1247"/>
      <c r="J56" s="1247"/>
      <c r="K56" s="1256"/>
      <c r="L56" s="1256"/>
      <c r="M56" s="1256"/>
      <c r="N56" s="1256"/>
      <c r="AN56" s="1253"/>
      <c r="AO56" s="1253"/>
      <c r="AP56" s="1253"/>
      <c r="AQ56" s="1253"/>
      <c r="AR56" s="1253"/>
      <c r="AS56" s="1253"/>
      <c r="AT56" s="1253"/>
      <c r="AU56" s="1253"/>
      <c r="AV56" s="1253"/>
      <c r="AW56" s="1253"/>
      <c r="AX56" s="1253"/>
      <c r="AY56" s="1253"/>
      <c r="AZ56" s="1253"/>
      <c r="BA56" s="1253"/>
      <c r="BB56" s="1257"/>
      <c r="BC56" s="1257"/>
      <c r="BD56" s="1257"/>
      <c r="BE56" s="1257"/>
      <c r="BF56" s="1257"/>
      <c r="BG56" s="1257"/>
      <c r="BH56" s="1257"/>
      <c r="BI56" s="1257"/>
      <c r="BJ56" s="1257"/>
      <c r="BK56" s="1257"/>
      <c r="BL56" s="1257"/>
      <c r="BM56" s="1257"/>
      <c r="BN56" s="1257"/>
      <c r="BO56" s="1257"/>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1236" customFormat="1" x14ac:dyDescent="0.15">
      <c r="B57" s="1259"/>
      <c r="G57" s="1247"/>
      <c r="H57" s="1247"/>
      <c r="I57" s="1260"/>
      <c r="J57" s="1260"/>
      <c r="K57" s="1256"/>
      <c r="L57" s="1256"/>
      <c r="M57" s="1256"/>
      <c r="N57" s="1256"/>
      <c r="AM57" s="1222"/>
      <c r="AN57" s="1253"/>
      <c r="AO57" s="1253"/>
      <c r="AP57" s="1253"/>
      <c r="AQ57" s="1253"/>
      <c r="AR57" s="1253"/>
      <c r="AS57" s="1253"/>
      <c r="AT57" s="1253"/>
      <c r="AU57" s="1253"/>
      <c r="AV57" s="1253"/>
      <c r="AW57" s="1253"/>
      <c r="AX57" s="1253"/>
      <c r="AY57" s="1253"/>
      <c r="AZ57" s="1253"/>
      <c r="BA57" s="1253"/>
      <c r="BB57" s="1257" t="s">
        <v>605</v>
      </c>
      <c r="BC57" s="1257"/>
      <c r="BD57" s="1257"/>
      <c r="BE57" s="1257"/>
      <c r="BF57" s="1257"/>
      <c r="BG57" s="1257"/>
      <c r="BH57" s="1257"/>
      <c r="BI57" s="1257"/>
      <c r="BJ57" s="1257"/>
      <c r="BK57" s="1257"/>
      <c r="BL57" s="1257"/>
      <c r="BM57" s="1257"/>
      <c r="BN57" s="1257"/>
      <c r="BO57" s="1257"/>
      <c r="BP57" s="1258">
        <v>61.2</v>
      </c>
      <c r="BQ57" s="1258"/>
      <c r="BR57" s="1258"/>
      <c r="BS57" s="1258"/>
      <c r="BT57" s="1258"/>
      <c r="BU57" s="1258"/>
      <c r="BV57" s="1258"/>
      <c r="BW57" s="1258"/>
      <c r="BX57" s="1258">
        <v>62.8</v>
      </c>
      <c r="BY57" s="1258"/>
      <c r="BZ57" s="1258"/>
      <c r="CA57" s="1258"/>
      <c r="CB57" s="1258"/>
      <c r="CC57" s="1258"/>
      <c r="CD57" s="1258"/>
      <c r="CE57" s="1258"/>
      <c r="CF57" s="1258">
        <v>64</v>
      </c>
      <c r="CG57" s="1258"/>
      <c r="CH57" s="1258"/>
      <c r="CI57" s="1258"/>
      <c r="CJ57" s="1258"/>
      <c r="CK57" s="1258"/>
      <c r="CL57" s="1258"/>
      <c r="CM57" s="1258"/>
      <c r="CN57" s="1258">
        <v>65.3</v>
      </c>
      <c r="CO57" s="1258"/>
      <c r="CP57" s="1258"/>
      <c r="CQ57" s="1258"/>
      <c r="CR57" s="1258"/>
      <c r="CS57" s="1258"/>
      <c r="CT57" s="1258"/>
      <c r="CU57" s="1258"/>
      <c r="CV57" s="1258">
        <v>66.599999999999994</v>
      </c>
      <c r="CW57" s="1258"/>
      <c r="CX57" s="1258"/>
      <c r="CY57" s="1258"/>
      <c r="CZ57" s="1258"/>
      <c r="DA57" s="1258"/>
      <c r="DB57" s="1258"/>
      <c r="DC57" s="1258"/>
      <c r="DD57" s="1261"/>
      <c r="DE57" s="1259"/>
    </row>
    <row r="58" spans="1:109" s="1236" customFormat="1" x14ac:dyDescent="0.15">
      <c r="A58" s="1222"/>
      <c r="B58" s="1259"/>
      <c r="G58" s="1247"/>
      <c r="H58" s="1247"/>
      <c r="I58" s="1260"/>
      <c r="J58" s="1260"/>
      <c r="K58" s="1256"/>
      <c r="L58" s="1256"/>
      <c r="M58" s="1256"/>
      <c r="N58" s="1256"/>
      <c r="AM58" s="1222"/>
      <c r="AN58" s="1253"/>
      <c r="AO58" s="1253"/>
      <c r="AP58" s="1253"/>
      <c r="AQ58" s="1253"/>
      <c r="AR58" s="1253"/>
      <c r="AS58" s="1253"/>
      <c r="AT58" s="1253"/>
      <c r="AU58" s="1253"/>
      <c r="AV58" s="1253"/>
      <c r="AW58" s="1253"/>
      <c r="AX58" s="1253"/>
      <c r="AY58" s="1253"/>
      <c r="AZ58" s="1253"/>
      <c r="BA58" s="1253"/>
      <c r="BB58" s="1257"/>
      <c r="BC58" s="1257"/>
      <c r="BD58" s="1257"/>
      <c r="BE58" s="1257"/>
      <c r="BF58" s="1257"/>
      <c r="BG58" s="1257"/>
      <c r="BH58" s="1257"/>
      <c r="BI58" s="1257"/>
      <c r="BJ58" s="1257"/>
      <c r="BK58" s="1257"/>
      <c r="BL58" s="1257"/>
      <c r="BM58" s="1257"/>
      <c r="BN58" s="1257"/>
      <c r="BO58" s="1257"/>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1261"/>
      <c r="DE58" s="1259"/>
    </row>
    <row r="59" spans="1:109" s="1236" customFormat="1" x14ac:dyDescent="0.15">
      <c r="A59" s="1222"/>
      <c r="B59" s="1259"/>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9"/>
    </row>
    <row r="60" spans="1:109" s="1236" customFormat="1" x14ac:dyDescent="0.15">
      <c r="A60" s="1222"/>
      <c r="B60" s="1259"/>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9"/>
    </row>
    <row r="61" spans="1:109" s="1236" customFormat="1" x14ac:dyDescent="0.15">
      <c r="A61" s="1222"/>
      <c r="B61" s="1263"/>
      <c r="C61" s="1264"/>
      <c r="D61" s="1264"/>
      <c r="E61" s="1264"/>
      <c r="F61" s="1264"/>
      <c r="G61" s="1264"/>
      <c r="H61" s="1264"/>
      <c r="I61" s="1264"/>
      <c r="J61" s="1264"/>
      <c r="K61" s="1264"/>
      <c r="L61" s="1264"/>
      <c r="M61" s="1265"/>
      <c r="N61" s="1265"/>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5"/>
      <c r="AT61" s="1265"/>
      <c r="AU61" s="1264"/>
      <c r="AV61" s="1264"/>
      <c r="AW61" s="1264"/>
      <c r="AX61" s="1264"/>
      <c r="AY61" s="1264"/>
      <c r="AZ61" s="1264"/>
      <c r="BA61" s="1264"/>
      <c r="BB61" s="1264"/>
      <c r="BC61" s="1264"/>
      <c r="BD61" s="1264"/>
      <c r="BE61" s="1265"/>
      <c r="BF61" s="1265"/>
      <c r="BG61" s="1264"/>
      <c r="BH61" s="1264"/>
      <c r="BI61" s="1264"/>
      <c r="BJ61" s="1264"/>
      <c r="BK61" s="1264"/>
      <c r="BL61" s="1264"/>
      <c r="BM61" s="1264"/>
      <c r="BN61" s="1264"/>
      <c r="BO61" s="1264"/>
      <c r="BP61" s="1264"/>
      <c r="BQ61" s="1265"/>
      <c r="BR61" s="1265"/>
      <c r="BS61" s="1264"/>
      <c r="BT61" s="1264"/>
      <c r="BU61" s="1264"/>
      <c r="BV61" s="1264"/>
      <c r="BW61" s="1264"/>
      <c r="BX61" s="1264"/>
      <c r="BY61" s="1264"/>
      <c r="BZ61" s="1264"/>
      <c r="CA61" s="1264"/>
      <c r="CB61" s="1264"/>
      <c r="CC61" s="1265"/>
      <c r="CD61" s="1265"/>
      <c r="CE61" s="1264"/>
      <c r="CF61" s="1264"/>
      <c r="CG61" s="1264"/>
      <c r="CH61" s="1264"/>
      <c r="CI61" s="1264"/>
      <c r="CJ61" s="1264"/>
      <c r="CK61" s="1264"/>
      <c r="CL61" s="1264"/>
      <c r="CM61" s="1264"/>
      <c r="CN61" s="1264"/>
      <c r="CO61" s="1265"/>
      <c r="CP61" s="1265"/>
      <c r="CQ61" s="1264"/>
      <c r="CR61" s="1264"/>
      <c r="CS61" s="1264"/>
      <c r="CT61" s="1264"/>
      <c r="CU61" s="1264"/>
      <c r="CV61" s="1264"/>
      <c r="CW61" s="1264"/>
      <c r="CX61" s="1264"/>
      <c r="CY61" s="1264"/>
      <c r="CZ61" s="1264"/>
      <c r="DA61" s="1265"/>
      <c r="DB61" s="1265"/>
      <c r="DC61" s="1265"/>
      <c r="DD61" s="1266"/>
      <c r="DE61" s="1259"/>
    </row>
    <row r="62" spans="1:109" x14ac:dyDescent="0.15">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c r="AI62" s="1233"/>
      <c r="AJ62" s="1233"/>
      <c r="AK62" s="1233"/>
      <c r="AL62" s="1233"/>
      <c r="AM62" s="1233"/>
      <c r="AN62" s="1233"/>
      <c r="AO62" s="1233"/>
      <c r="AP62" s="1233"/>
      <c r="AQ62" s="1233"/>
      <c r="AR62" s="1233"/>
      <c r="AS62" s="1233"/>
      <c r="AT62" s="1233"/>
      <c r="AU62" s="1233"/>
      <c r="AV62" s="1233"/>
      <c r="AW62" s="1233"/>
      <c r="AX62" s="1233"/>
      <c r="AY62" s="1233"/>
      <c r="AZ62" s="1233"/>
      <c r="BA62" s="1233"/>
      <c r="BB62" s="1233"/>
      <c r="BC62" s="1233"/>
      <c r="BD62" s="1233"/>
      <c r="BE62" s="1233"/>
      <c r="BF62" s="1233"/>
      <c r="BG62" s="1233"/>
      <c r="BH62" s="1233"/>
      <c r="BI62" s="1233"/>
      <c r="BJ62" s="1233"/>
      <c r="BK62" s="1233"/>
      <c r="BL62" s="1233"/>
      <c r="BM62" s="1233"/>
      <c r="BN62" s="1233"/>
      <c r="BO62" s="1233"/>
      <c r="BP62" s="1233"/>
      <c r="BQ62" s="1233"/>
      <c r="BR62" s="1233"/>
      <c r="BS62" s="1233"/>
      <c r="BT62" s="1233"/>
      <c r="BU62" s="1233"/>
      <c r="BV62" s="1233"/>
      <c r="BW62" s="1233"/>
      <c r="BX62" s="1233"/>
      <c r="BY62" s="1233"/>
      <c r="BZ62" s="1233"/>
      <c r="CA62" s="1233"/>
      <c r="CB62" s="1233"/>
      <c r="CC62" s="1233"/>
      <c r="CD62" s="1233"/>
      <c r="CE62" s="1233"/>
      <c r="CF62" s="1233"/>
      <c r="CG62" s="1233"/>
      <c r="CH62" s="1233"/>
      <c r="CI62" s="1233"/>
      <c r="CJ62" s="1233"/>
      <c r="CK62" s="1233"/>
      <c r="CL62" s="1233"/>
      <c r="CM62" s="1233"/>
      <c r="CN62" s="1233"/>
      <c r="CO62" s="1233"/>
      <c r="CP62" s="1233"/>
      <c r="CQ62" s="1233"/>
      <c r="CR62" s="1233"/>
      <c r="CS62" s="1233"/>
      <c r="CT62" s="1233"/>
      <c r="CU62" s="1233"/>
      <c r="CV62" s="1233"/>
      <c r="CW62" s="1233"/>
      <c r="CX62" s="1233"/>
      <c r="CY62" s="1233"/>
      <c r="CZ62" s="1233"/>
      <c r="DA62" s="1233"/>
      <c r="DB62" s="1233"/>
      <c r="DC62" s="1233"/>
      <c r="DD62" s="1233"/>
      <c r="DE62" s="1222"/>
    </row>
    <row r="63" spans="1:109" ht="17.25" x14ac:dyDescent="0.15">
      <c r="B63" s="1267" t="s">
        <v>607</v>
      </c>
    </row>
    <row r="64" spans="1:109" x14ac:dyDescent="0.15">
      <c r="B64" s="1228"/>
      <c r="G64" s="1235"/>
      <c r="I64" s="1268"/>
      <c r="J64" s="1268"/>
      <c r="K64" s="1268"/>
      <c r="L64" s="1268"/>
      <c r="M64" s="1268"/>
      <c r="N64" s="1269"/>
      <c r="AM64" s="1235"/>
      <c r="AN64" s="1235" t="s">
        <v>600</v>
      </c>
      <c r="AP64" s="1236"/>
      <c r="AQ64" s="1236"/>
      <c r="AR64" s="1236"/>
      <c r="AY64" s="1235"/>
      <c r="BA64" s="1236"/>
      <c r="BB64" s="1236"/>
      <c r="BC64" s="1236"/>
      <c r="BK64" s="1235"/>
      <c r="BM64" s="1236"/>
      <c r="BN64" s="1236"/>
      <c r="BO64" s="1236"/>
      <c r="BW64" s="1235"/>
      <c r="BY64" s="1236"/>
      <c r="BZ64" s="1236"/>
      <c r="CA64" s="1236"/>
      <c r="CI64" s="1235"/>
      <c r="CK64" s="1236"/>
      <c r="CL64" s="1236"/>
      <c r="CM64" s="1236"/>
      <c r="CU64" s="1235"/>
      <c r="CW64" s="1236"/>
      <c r="CX64" s="1236"/>
      <c r="CY64" s="1236"/>
    </row>
    <row r="65" spans="2:107" x14ac:dyDescent="0.15">
      <c r="B65" s="1228"/>
      <c r="AN65" s="1237" t="s">
        <v>608</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x14ac:dyDescent="0.15">
      <c r="B66" s="1228"/>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x14ac:dyDescent="0.15">
      <c r="B67" s="1228"/>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x14ac:dyDescent="0.15">
      <c r="B68" s="1228"/>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x14ac:dyDescent="0.15">
      <c r="B69" s="1228"/>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x14ac:dyDescent="0.15">
      <c r="B70" s="1228"/>
      <c r="H70" s="1270"/>
      <c r="I70" s="1270"/>
      <c r="J70" s="1271"/>
      <c r="K70" s="1271"/>
      <c r="L70" s="1272"/>
      <c r="M70" s="1271"/>
      <c r="N70" s="1272"/>
      <c r="AN70" s="1246"/>
      <c r="AO70" s="1246"/>
      <c r="AP70" s="1246"/>
      <c r="AZ70" s="1246"/>
      <c r="BA70" s="1246"/>
      <c r="BB70" s="1246"/>
      <c r="BL70" s="1246"/>
      <c r="BM70" s="1246"/>
      <c r="BN70" s="1246"/>
      <c r="BX70" s="1246"/>
      <c r="BY70" s="1246"/>
      <c r="BZ70" s="1246"/>
      <c r="CJ70" s="1246"/>
      <c r="CK70" s="1246"/>
      <c r="CL70" s="1246"/>
      <c r="CV70" s="1246"/>
      <c r="CW70" s="1246"/>
      <c r="CX70" s="1246"/>
    </row>
    <row r="71" spans="2:107" x14ac:dyDescent="0.15">
      <c r="B71" s="1228"/>
      <c r="G71" s="1273"/>
      <c r="I71" s="1274"/>
      <c r="J71" s="1271"/>
      <c r="K71" s="1271"/>
      <c r="L71" s="1272"/>
      <c r="M71" s="1271"/>
      <c r="N71" s="1272"/>
      <c r="AM71" s="1273"/>
      <c r="AN71" s="1222" t="s">
        <v>602</v>
      </c>
    </row>
    <row r="72" spans="2:107" x14ac:dyDescent="0.15">
      <c r="B72" s="1228"/>
      <c r="G72" s="1247"/>
      <c r="H72" s="1247"/>
      <c r="I72" s="1247"/>
      <c r="J72" s="1247"/>
      <c r="K72" s="1248"/>
      <c r="L72" s="1248"/>
      <c r="M72" s="1249"/>
      <c r="N72" s="1249"/>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53" t="s">
        <v>558</v>
      </c>
      <c r="BQ72" s="1253"/>
      <c r="BR72" s="1253"/>
      <c r="BS72" s="1253"/>
      <c r="BT72" s="1253"/>
      <c r="BU72" s="1253"/>
      <c r="BV72" s="1253"/>
      <c r="BW72" s="1253"/>
      <c r="BX72" s="1253" t="s">
        <v>559</v>
      </c>
      <c r="BY72" s="1253"/>
      <c r="BZ72" s="1253"/>
      <c r="CA72" s="1253"/>
      <c r="CB72" s="1253"/>
      <c r="CC72" s="1253"/>
      <c r="CD72" s="1253"/>
      <c r="CE72" s="1253"/>
      <c r="CF72" s="1253" t="s">
        <v>560</v>
      </c>
      <c r="CG72" s="1253"/>
      <c r="CH72" s="1253"/>
      <c r="CI72" s="1253"/>
      <c r="CJ72" s="1253"/>
      <c r="CK72" s="1253"/>
      <c r="CL72" s="1253"/>
      <c r="CM72" s="1253"/>
      <c r="CN72" s="1253" t="s">
        <v>561</v>
      </c>
      <c r="CO72" s="1253"/>
      <c r="CP72" s="1253"/>
      <c r="CQ72" s="1253"/>
      <c r="CR72" s="1253"/>
      <c r="CS72" s="1253"/>
      <c r="CT72" s="1253"/>
      <c r="CU72" s="1253"/>
      <c r="CV72" s="1253" t="s">
        <v>562</v>
      </c>
      <c r="CW72" s="1253"/>
      <c r="CX72" s="1253"/>
      <c r="CY72" s="1253"/>
      <c r="CZ72" s="1253"/>
      <c r="DA72" s="1253"/>
      <c r="DB72" s="1253"/>
      <c r="DC72" s="1253"/>
    </row>
    <row r="73" spans="2:107" x14ac:dyDescent="0.15">
      <c r="B73" s="1228"/>
      <c r="G73" s="1254"/>
      <c r="H73" s="1254"/>
      <c r="I73" s="1254"/>
      <c r="J73" s="1254"/>
      <c r="K73" s="1275"/>
      <c r="L73" s="1275"/>
      <c r="M73" s="1275"/>
      <c r="N73" s="1275"/>
      <c r="AM73" s="1246"/>
      <c r="AN73" s="1257" t="s">
        <v>603</v>
      </c>
      <c r="AO73" s="1257"/>
      <c r="AP73" s="1257"/>
      <c r="AQ73" s="1257"/>
      <c r="AR73" s="1257"/>
      <c r="AS73" s="1257"/>
      <c r="AT73" s="1257"/>
      <c r="AU73" s="1257"/>
      <c r="AV73" s="1257"/>
      <c r="AW73" s="1257"/>
      <c r="AX73" s="1257"/>
      <c r="AY73" s="1257"/>
      <c r="AZ73" s="1257"/>
      <c r="BA73" s="1257"/>
      <c r="BB73" s="1257" t="s">
        <v>604</v>
      </c>
      <c r="BC73" s="1257"/>
      <c r="BD73" s="1257"/>
      <c r="BE73" s="1257"/>
      <c r="BF73" s="1257"/>
      <c r="BG73" s="1257"/>
      <c r="BH73" s="1257"/>
      <c r="BI73" s="1257"/>
      <c r="BJ73" s="1257"/>
      <c r="BK73" s="1257"/>
      <c r="BL73" s="1257"/>
      <c r="BM73" s="1257"/>
      <c r="BN73" s="1257"/>
      <c r="BO73" s="1257"/>
      <c r="BP73" s="1258">
        <v>89.2</v>
      </c>
      <c r="BQ73" s="1258"/>
      <c r="BR73" s="1258"/>
      <c r="BS73" s="1258"/>
      <c r="BT73" s="1258"/>
      <c r="BU73" s="1258"/>
      <c r="BV73" s="1258"/>
      <c r="BW73" s="1258"/>
      <c r="BX73" s="1258">
        <v>78.2</v>
      </c>
      <c r="BY73" s="1258"/>
      <c r="BZ73" s="1258"/>
      <c r="CA73" s="1258"/>
      <c r="CB73" s="1258"/>
      <c r="CC73" s="1258"/>
      <c r="CD73" s="1258"/>
      <c r="CE73" s="1258"/>
      <c r="CF73" s="1258">
        <v>63</v>
      </c>
      <c r="CG73" s="1258"/>
      <c r="CH73" s="1258"/>
      <c r="CI73" s="1258"/>
      <c r="CJ73" s="1258"/>
      <c r="CK73" s="1258"/>
      <c r="CL73" s="1258"/>
      <c r="CM73" s="1258"/>
      <c r="CN73" s="1258">
        <v>49.4</v>
      </c>
      <c r="CO73" s="1258"/>
      <c r="CP73" s="1258"/>
      <c r="CQ73" s="1258"/>
      <c r="CR73" s="1258"/>
      <c r="CS73" s="1258"/>
      <c r="CT73" s="1258"/>
      <c r="CU73" s="1258"/>
      <c r="CV73" s="1258">
        <v>37.1</v>
      </c>
      <c r="CW73" s="1258"/>
      <c r="CX73" s="1258"/>
      <c r="CY73" s="1258"/>
      <c r="CZ73" s="1258"/>
      <c r="DA73" s="1258"/>
      <c r="DB73" s="1258"/>
      <c r="DC73" s="1258"/>
    </row>
    <row r="74" spans="2:107" x14ac:dyDescent="0.15">
      <c r="B74" s="1228"/>
      <c r="G74" s="1254"/>
      <c r="H74" s="1254"/>
      <c r="I74" s="1254"/>
      <c r="J74" s="1254"/>
      <c r="K74" s="1275"/>
      <c r="L74" s="1275"/>
      <c r="M74" s="1275"/>
      <c r="N74" s="1275"/>
      <c r="AM74" s="1246"/>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1228"/>
      <c r="G75" s="1254"/>
      <c r="H75" s="1254"/>
      <c r="I75" s="1247"/>
      <c r="J75" s="1247"/>
      <c r="K75" s="1256"/>
      <c r="L75" s="1256"/>
      <c r="M75" s="1256"/>
      <c r="N75" s="1256"/>
      <c r="AM75" s="1246"/>
      <c r="AN75" s="1257"/>
      <c r="AO75" s="1257"/>
      <c r="AP75" s="1257"/>
      <c r="AQ75" s="1257"/>
      <c r="AR75" s="1257"/>
      <c r="AS75" s="1257"/>
      <c r="AT75" s="1257"/>
      <c r="AU75" s="1257"/>
      <c r="AV75" s="1257"/>
      <c r="AW75" s="1257"/>
      <c r="AX75" s="1257"/>
      <c r="AY75" s="1257"/>
      <c r="AZ75" s="1257"/>
      <c r="BA75" s="1257"/>
      <c r="BB75" s="1257" t="s">
        <v>609</v>
      </c>
      <c r="BC75" s="1257"/>
      <c r="BD75" s="1257"/>
      <c r="BE75" s="1257"/>
      <c r="BF75" s="1257"/>
      <c r="BG75" s="1257"/>
      <c r="BH75" s="1257"/>
      <c r="BI75" s="1257"/>
      <c r="BJ75" s="1257"/>
      <c r="BK75" s="1257"/>
      <c r="BL75" s="1257"/>
      <c r="BM75" s="1257"/>
      <c r="BN75" s="1257"/>
      <c r="BO75" s="1257"/>
      <c r="BP75" s="1258">
        <v>12.9</v>
      </c>
      <c r="BQ75" s="1258"/>
      <c r="BR75" s="1258"/>
      <c r="BS75" s="1258"/>
      <c r="BT75" s="1258"/>
      <c r="BU75" s="1258"/>
      <c r="BV75" s="1258"/>
      <c r="BW75" s="1258"/>
      <c r="BX75" s="1258">
        <v>12</v>
      </c>
      <c r="BY75" s="1258"/>
      <c r="BZ75" s="1258"/>
      <c r="CA75" s="1258"/>
      <c r="CB75" s="1258"/>
      <c r="CC75" s="1258"/>
      <c r="CD75" s="1258"/>
      <c r="CE75" s="1258"/>
      <c r="CF75" s="1258">
        <v>10.4</v>
      </c>
      <c r="CG75" s="1258"/>
      <c r="CH75" s="1258"/>
      <c r="CI75" s="1258"/>
      <c r="CJ75" s="1258"/>
      <c r="CK75" s="1258"/>
      <c r="CL75" s="1258"/>
      <c r="CM75" s="1258"/>
      <c r="CN75" s="1258">
        <v>9.5</v>
      </c>
      <c r="CO75" s="1258"/>
      <c r="CP75" s="1258"/>
      <c r="CQ75" s="1258"/>
      <c r="CR75" s="1258"/>
      <c r="CS75" s="1258"/>
      <c r="CT75" s="1258"/>
      <c r="CU75" s="1258"/>
      <c r="CV75" s="1258">
        <v>8.8000000000000007</v>
      </c>
      <c r="CW75" s="1258"/>
      <c r="CX75" s="1258"/>
      <c r="CY75" s="1258"/>
      <c r="CZ75" s="1258"/>
      <c r="DA75" s="1258"/>
      <c r="DB75" s="1258"/>
      <c r="DC75" s="1258"/>
    </row>
    <row r="76" spans="2:107" x14ac:dyDescent="0.15">
      <c r="B76" s="1228"/>
      <c r="G76" s="1254"/>
      <c r="H76" s="1254"/>
      <c r="I76" s="1247"/>
      <c r="J76" s="1247"/>
      <c r="K76" s="1256"/>
      <c r="L76" s="1256"/>
      <c r="M76" s="1256"/>
      <c r="N76" s="1256"/>
      <c r="AM76" s="1246"/>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1228"/>
      <c r="G77" s="1247"/>
      <c r="H77" s="1247"/>
      <c r="I77" s="1247"/>
      <c r="J77" s="1247"/>
      <c r="K77" s="1275"/>
      <c r="L77" s="1275"/>
      <c r="M77" s="1275"/>
      <c r="N77" s="1275"/>
      <c r="AN77" s="1253" t="s">
        <v>606</v>
      </c>
      <c r="AO77" s="1253"/>
      <c r="AP77" s="1253"/>
      <c r="AQ77" s="1253"/>
      <c r="AR77" s="1253"/>
      <c r="AS77" s="1253"/>
      <c r="AT77" s="1253"/>
      <c r="AU77" s="1253"/>
      <c r="AV77" s="1253"/>
      <c r="AW77" s="1253"/>
      <c r="AX77" s="1253"/>
      <c r="AY77" s="1253"/>
      <c r="AZ77" s="1253"/>
      <c r="BA77" s="1253"/>
      <c r="BB77" s="1257" t="s">
        <v>604</v>
      </c>
      <c r="BC77" s="1257"/>
      <c r="BD77" s="1257"/>
      <c r="BE77" s="1257"/>
      <c r="BF77" s="1257"/>
      <c r="BG77" s="1257"/>
      <c r="BH77" s="1257"/>
      <c r="BI77" s="1257"/>
      <c r="BJ77" s="1257"/>
      <c r="BK77" s="1257"/>
      <c r="BL77" s="1257"/>
      <c r="BM77" s="1257"/>
      <c r="BN77" s="1257"/>
      <c r="BO77" s="1257"/>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1228"/>
      <c r="G78" s="1247"/>
      <c r="H78" s="1247"/>
      <c r="I78" s="1247"/>
      <c r="J78" s="1247"/>
      <c r="K78" s="1275"/>
      <c r="L78" s="1275"/>
      <c r="M78" s="1275"/>
      <c r="N78" s="1275"/>
      <c r="AN78" s="1253"/>
      <c r="AO78" s="1253"/>
      <c r="AP78" s="1253"/>
      <c r="AQ78" s="1253"/>
      <c r="AR78" s="1253"/>
      <c r="AS78" s="1253"/>
      <c r="AT78" s="1253"/>
      <c r="AU78" s="1253"/>
      <c r="AV78" s="1253"/>
      <c r="AW78" s="1253"/>
      <c r="AX78" s="1253"/>
      <c r="AY78" s="1253"/>
      <c r="AZ78" s="1253"/>
      <c r="BA78" s="1253"/>
      <c r="BB78" s="1257"/>
      <c r="BC78" s="1257"/>
      <c r="BD78" s="1257"/>
      <c r="BE78" s="1257"/>
      <c r="BF78" s="1257"/>
      <c r="BG78" s="1257"/>
      <c r="BH78" s="1257"/>
      <c r="BI78" s="1257"/>
      <c r="BJ78" s="1257"/>
      <c r="BK78" s="1257"/>
      <c r="BL78" s="1257"/>
      <c r="BM78" s="1257"/>
      <c r="BN78" s="1257"/>
      <c r="BO78" s="1257"/>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1228"/>
      <c r="G79" s="1247"/>
      <c r="H79" s="1247"/>
      <c r="I79" s="1260"/>
      <c r="J79" s="1260"/>
      <c r="K79" s="1276"/>
      <c r="L79" s="1276"/>
      <c r="M79" s="1276"/>
      <c r="N79" s="1276"/>
      <c r="AN79" s="1253"/>
      <c r="AO79" s="1253"/>
      <c r="AP79" s="1253"/>
      <c r="AQ79" s="1253"/>
      <c r="AR79" s="1253"/>
      <c r="AS79" s="1253"/>
      <c r="AT79" s="1253"/>
      <c r="AU79" s="1253"/>
      <c r="AV79" s="1253"/>
      <c r="AW79" s="1253"/>
      <c r="AX79" s="1253"/>
      <c r="AY79" s="1253"/>
      <c r="AZ79" s="1253"/>
      <c r="BA79" s="1253"/>
      <c r="BB79" s="1257" t="s">
        <v>609</v>
      </c>
      <c r="BC79" s="1257"/>
      <c r="BD79" s="1257"/>
      <c r="BE79" s="1257"/>
      <c r="BF79" s="1257"/>
      <c r="BG79" s="1257"/>
      <c r="BH79" s="1257"/>
      <c r="BI79" s="1257"/>
      <c r="BJ79" s="1257"/>
      <c r="BK79" s="1257"/>
      <c r="BL79" s="1257"/>
      <c r="BM79" s="1257"/>
      <c r="BN79" s="1257"/>
      <c r="BO79" s="1257"/>
      <c r="BP79" s="1258">
        <v>7.2</v>
      </c>
      <c r="BQ79" s="1258"/>
      <c r="BR79" s="1258"/>
      <c r="BS79" s="1258"/>
      <c r="BT79" s="1258"/>
      <c r="BU79" s="1258"/>
      <c r="BV79" s="1258"/>
      <c r="BW79" s="1258"/>
      <c r="BX79" s="1258">
        <v>7.7</v>
      </c>
      <c r="BY79" s="1258"/>
      <c r="BZ79" s="1258"/>
      <c r="CA79" s="1258"/>
      <c r="CB79" s="1258"/>
      <c r="CC79" s="1258"/>
      <c r="CD79" s="1258"/>
      <c r="CE79" s="1258"/>
      <c r="CF79" s="1258">
        <v>8</v>
      </c>
      <c r="CG79" s="1258"/>
      <c r="CH79" s="1258"/>
      <c r="CI79" s="1258"/>
      <c r="CJ79" s="1258"/>
      <c r="CK79" s="1258"/>
      <c r="CL79" s="1258"/>
      <c r="CM79" s="1258"/>
      <c r="CN79" s="1258">
        <v>8.9</v>
      </c>
      <c r="CO79" s="1258"/>
      <c r="CP79" s="1258"/>
      <c r="CQ79" s="1258"/>
      <c r="CR79" s="1258"/>
      <c r="CS79" s="1258"/>
      <c r="CT79" s="1258"/>
      <c r="CU79" s="1258"/>
      <c r="CV79" s="1258">
        <v>9.1</v>
      </c>
      <c r="CW79" s="1258"/>
      <c r="CX79" s="1258"/>
      <c r="CY79" s="1258"/>
      <c r="CZ79" s="1258"/>
      <c r="DA79" s="1258"/>
      <c r="DB79" s="1258"/>
      <c r="DC79" s="1258"/>
    </row>
    <row r="80" spans="2:107" x14ac:dyDescent="0.15">
      <c r="B80" s="1228"/>
      <c r="G80" s="1247"/>
      <c r="H80" s="1247"/>
      <c r="I80" s="1260"/>
      <c r="J80" s="1260"/>
      <c r="K80" s="1276"/>
      <c r="L80" s="1276"/>
      <c r="M80" s="1276"/>
      <c r="N80" s="1276"/>
      <c r="AN80" s="1253"/>
      <c r="AO80" s="1253"/>
      <c r="AP80" s="1253"/>
      <c r="AQ80" s="1253"/>
      <c r="AR80" s="1253"/>
      <c r="AS80" s="1253"/>
      <c r="AT80" s="1253"/>
      <c r="AU80" s="1253"/>
      <c r="AV80" s="1253"/>
      <c r="AW80" s="1253"/>
      <c r="AX80" s="1253"/>
      <c r="AY80" s="1253"/>
      <c r="AZ80" s="1253"/>
      <c r="BA80" s="1253"/>
      <c r="BB80" s="1257"/>
      <c r="BC80" s="1257"/>
      <c r="BD80" s="1257"/>
      <c r="BE80" s="1257"/>
      <c r="BF80" s="1257"/>
      <c r="BG80" s="1257"/>
      <c r="BH80" s="1257"/>
      <c r="BI80" s="1257"/>
      <c r="BJ80" s="1257"/>
      <c r="BK80" s="1257"/>
      <c r="BL80" s="1257"/>
      <c r="BM80" s="1257"/>
      <c r="BN80" s="1257"/>
      <c r="BO80" s="1257"/>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1228"/>
    </row>
    <row r="82" spans="2:109" ht="17.25" x14ac:dyDescent="0.15">
      <c r="B82" s="1228"/>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x14ac:dyDescent="0.15">
      <c r="B83" s="1230"/>
      <c r="C83" s="1231"/>
      <c r="D83" s="1231"/>
      <c r="E83" s="1231"/>
      <c r="F83" s="1231"/>
      <c r="G83" s="1231"/>
      <c r="H83" s="1231"/>
      <c r="I83" s="1231"/>
      <c r="J83" s="1231"/>
      <c r="K83" s="1231"/>
      <c r="L83" s="1231"/>
      <c r="M83" s="1231"/>
      <c r="N83" s="1231"/>
      <c r="O83" s="1231"/>
      <c r="P83" s="1231"/>
      <c r="Q83" s="1231"/>
      <c r="R83" s="1231"/>
      <c r="S83" s="1231"/>
      <c r="T83" s="1231"/>
      <c r="U83" s="1231"/>
      <c r="V83" s="1231"/>
      <c r="W83" s="1231"/>
      <c r="X83" s="1231"/>
      <c r="Y83" s="1231"/>
      <c r="Z83" s="1231"/>
      <c r="AA83" s="1231"/>
      <c r="AB83" s="1231"/>
      <c r="AC83" s="1231"/>
      <c r="AD83" s="1231"/>
      <c r="AE83" s="1231"/>
      <c r="AF83" s="1231"/>
      <c r="AG83" s="1231"/>
      <c r="AH83" s="1231"/>
      <c r="AI83" s="1231"/>
      <c r="AJ83" s="1231"/>
      <c r="AK83" s="1231"/>
      <c r="AL83" s="1231"/>
      <c r="AM83" s="1231"/>
      <c r="AN83" s="1231"/>
      <c r="AO83" s="1231"/>
      <c r="AP83" s="1231"/>
      <c r="AQ83" s="1231"/>
      <c r="AR83" s="1231"/>
      <c r="AS83" s="1231"/>
      <c r="AT83" s="1231"/>
      <c r="AU83" s="1231"/>
      <c r="AV83" s="1231"/>
      <c r="AW83" s="1231"/>
      <c r="AX83" s="1231"/>
      <c r="AY83" s="1231"/>
      <c r="AZ83" s="1231"/>
      <c r="BA83" s="1231"/>
      <c r="BB83" s="1231"/>
      <c r="BC83" s="1231"/>
      <c r="BD83" s="1231"/>
      <c r="BE83" s="1231"/>
      <c r="BF83" s="1231"/>
      <c r="BG83" s="1231"/>
      <c r="BH83" s="1231"/>
      <c r="BI83" s="1231"/>
      <c r="BJ83" s="1231"/>
      <c r="BK83" s="1231"/>
      <c r="BL83" s="1231"/>
      <c r="BM83" s="1231"/>
      <c r="BN83" s="1231"/>
      <c r="BO83" s="1231"/>
      <c r="BP83" s="1231"/>
      <c r="BQ83" s="1231"/>
      <c r="BR83" s="1231"/>
      <c r="BS83" s="1231"/>
      <c r="BT83" s="1231"/>
      <c r="BU83" s="1231"/>
      <c r="BV83" s="1231"/>
      <c r="BW83" s="1231"/>
      <c r="BX83" s="1231"/>
      <c r="BY83" s="1231"/>
      <c r="BZ83" s="1231"/>
      <c r="CA83" s="1231"/>
      <c r="CB83" s="1231"/>
      <c r="CC83" s="1231"/>
      <c r="CD83" s="1231"/>
      <c r="CE83" s="1231"/>
      <c r="CF83" s="1231"/>
      <c r="CG83" s="1231"/>
      <c r="CH83" s="1231"/>
      <c r="CI83" s="1231"/>
      <c r="CJ83" s="1231"/>
      <c r="CK83" s="1231"/>
      <c r="CL83" s="1231"/>
      <c r="CM83" s="1231"/>
      <c r="CN83" s="1231"/>
      <c r="CO83" s="1231"/>
      <c r="CP83" s="1231"/>
      <c r="CQ83" s="1231"/>
      <c r="CR83" s="1231"/>
      <c r="CS83" s="1231"/>
      <c r="CT83" s="1231"/>
      <c r="CU83" s="1231"/>
      <c r="CV83" s="1231"/>
      <c r="CW83" s="1231"/>
      <c r="CX83" s="1231"/>
      <c r="CY83" s="1231"/>
      <c r="CZ83" s="1231"/>
      <c r="DA83" s="1231"/>
      <c r="DB83" s="1231"/>
      <c r="DC83" s="1231"/>
      <c r="DD83" s="1232"/>
    </row>
    <row r="84" spans="2:109" x14ac:dyDescent="0.15">
      <c r="DD84" s="1222"/>
      <c r="DE84" s="1222"/>
    </row>
    <row r="85" spans="2:109" x14ac:dyDescent="0.15">
      <c r="DD85" s="1222"/>
      <c r="DE85" s="1222"/>
    </row>
  </sheetData>
  <sheetProtection algorithmName="SHA-512" hashValue="tmMrvB4/qzUlP5moJBCT+KQe/s+vU/A4JNom0ZeW6GbJsHnNuEifx2dXBYYbq2NtfaFApzBYvg3MIAEsE7w7Kw==" saltValue="YhkPLaxwsc4FHNqEptqnZ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3432C-11CC-48D1-A966-387B8133907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6H+8opNnxfji71bZkenBPnLjEzBkBURyVpjpnsdYeTXCzUenjWdW6TAkg+Hs/GOPt5Jrgv2Qc6+1AV3ouDxcwg==" saltValue="C8VnHzBx7sbJ8uQ36NMLG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8BBD-685F-4A2C-A41B-DA7DD41088E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uFtt3KyXIfKkFHFGwE57i+BdxaVsGwi0BYBZtCVDXn58/2iU9i3QjKUN04wwLaHesvyhTw0bzTcgfqSQeAqpIQ==" saltValue="W+l9jHui3GlisDj38M6+c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555</v>
      </c>
      <c r="G2" s="151"/>
      <c r="H2" s="152"/>
    </row>
    <row r="3" spans="1:8" x14ac:dyDescent="0.15">
      <c r="A3" s="148" t="s">
        <v>548</v>
      </c>
      <c r="B3" s="153"/>
      <c r="C3" s="154"/>
      <c r="D3" s="155">
        <v>69565</v>
      </c>
      <c r="E3" s="156"/>
      <c r="F3" s="157">
        <v>114790</v>
      </c>
      <c r="G3" s="158"/>
      <c r="H3" s="159"/>
    </row>
    <row r="4" spans="1:8" x14ac:dyDescent="0.15">
      <c r="A4" s="160"/>
      <c r="B4" s="161"/>
      <c r="C4" s="162"/>
      <c r="D4" s="163">
        <v>34695</v>
      </c>
      <c r="E4" s="164"/>
      <c r="F4" s="165">
        <v>55601</v>
      </c>
      <c r="G4" s="166"/>
      <c r="H4" s="167"/>
    </row>
    <row r="5" spans="1:8" x14ac:dyDescent="0.15">
      <c r="A5" s="148" t="s">
        <v>550</v>
      </c>
      <c r="B5" s="153"/>
      <c r="C5" s="154"/>
      <c r="D5" s="155">
        <v>54987</v>
      </c>
      <c r="E5" s="156"/>
      <c r="F5" s="157">
        <v>126262</v>
      </c>
      <c r="G5" s="158"/>
      <c r="H5" s="159"/>
    </row>
    <row r="6" spans="1:8" x14ac:dyDescent="0.15">
      <c r="A6" s="160"/>
      <c r="B6" s="161"/>
      <c r="C6" s="162"/>
      <c r="D6" s="163">
        <v>34884</v>
      </c>
      <c r="E6" s="164"/>
      <c r="F6" s="165">
        <v>56769</v>
      </c>
      <c r="G6" s="166"/>
      <c r="H6" s="167"/>
    </row>
    <row r="7" spans="1:8" x14ac:dyDescent="0.15">
      <c r="A7" s="148" t="s">
        <v>551</v>
      </c>
      <c r="B7" s="153"/>
      <c r="C7" s="154"/>
      <c r="D7" s="155">
        <v>66816</v>
      </c>
      <c r="E7" s="156"/>
      <c r="F7" s="157">
        <v>126525</v>
      </c>
      <c r="G7" s="158"/>
      <c r="H7" s="159"/>
    </row>
    <row r="8" spans="1:8" x14ac:dyDescent="0.15">
      <c r="A8" s="160"/>
      <c r="B8" s="161"/>
      <c r="C8" s="162"/>
      <c r="D8" s="163">
        <v>59354</v>
      </c>
      <c r="E8" s="164"/>
      <c r="F8" s="165">
        <v>67052</v>
      </c>
      <c r="G8" s="166"/>
      <c r="H8" s="167"/>
    </row>
    <row r="9" spans="1:8" x14ac:dyDescent="0.15">
      <c r="A9" s="148" t="s">
        <v>552</v>
      </c>
      <c r="B9" s="153"/>
      <c r="C9" s="154"/>
      <c r="D9" s="155">
        <v>111863</v>
      </c>
      <c r="E9" s="156"/>
      <c r="F9" s="157">
        <v>196914</v>
      </c>
      <c r="G9" s="158"/>
      <c r="H9" s="159"/>
    </row>
    <row r="10" spans="1:8" x14ac:dyDescent="0.15">
      <c r="A10" s="160"/>
      <c r="B10" s="161"/>
      <c r="C10" s="162"/>
      <c r="D10" s="163">
        <v>75712</v>
      </c>
      <c r="E10" s="164"/>
      <c r="F10" s="165">
        <v>98966</v>
      </c>
      <c r="G10" s="166"/>
      <c r="H10" s="167"/>
    </row>
    <row r="11" spans="1:8" x14ac:dyDescent="0.15">
      <c r="A11" s="148" t="s">
        <v>553</v>
      </c>
      <c r="B11" s="153"/>
      <c r="C11" s="154"/>
      <c r="D11" s="155">
        <v>98502</v>
      </c>
      <c r="E11" s="156"/>
      <c r="F11" s="157">
        <v>204757</v>
      </c>
      <c r="G11" s="158"/>
      <c r="H11" s="159"/>
    </row>
    <row r="12" spans="1:8" x14ac:dyDescent="0.15">
      <c r="A12" s="160"/>
      <c r="B12" s="161"/>
      <c r="C12" s="168"/>
      <c r="D12" s="163">
        <v>80761</v>
      </c>
      <c r="E12" s="164"/>
      <c r="F12" s="165">
        <v>106071</v>
      </c>
      <c r="G12" s="166"/>
      <c r="H12" s="167"/>
    </row>
    <row r="13" spans="1:8" x14ac:dyDescent="0.15">
      <c r="A13" s="148"/>
      <c r="B13" s="153"/>
      <c r="C13" s="169"/>
      <c r="D13" s="170">
        <v>80347</v>
      </c>
      <c r="E13" s="171"/>
      <c r="F13" s="172">
        <v>153850</v>
      </c>
      <c r="G13" s="173"/>
      <c r="H13" s="159"/>
    </row>
    <row r="14" spans="1:8" x14ac:dyDescent="0.15">
      <c r="A14" s="160"/>
      <c r="B14" s="161"/>
      <c r="C14" s="162"/>
      <c r="D14" s="163">
        <v>57081</v>
      </c>
      <c r="E14" s="164"/>
      <c r="F14" s="165">
        <v>76892</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3.63</v>
      </c>
      <c r="C19" s="174">
        <f>ROUND(VALUE(SUBSTITUTE(実質収支比率等に係る経年分析!G$48,"▲","-")),2)</f>
        <v>4.57</v>
      </c>
      <c r="D19" s="174">
        <f>ROUND(VALUE(SUBSTITUTE(実質収支比率等に係る経年分析!H$48,"▲","-")),2)</f>
        <v>4.7</v>
      </c>
      <c r="E19" s="174">
        <f>ROUND(VALUE(SUBSTITUTE(実質収支比率等に係る経年分析!I$48,"▲","-")),2)</f>
        <v>4</v>
      </c>
      <c r="F19" s="174">
        <f>ROUND(VALUE(SUBSTITUTE(実質収支比率等に係る経年分析!J$48,"▲","-")),2)</f>
        <v>6.64</v>
      </c>
    </row>
    <row r="20" spans="1:11" x14ac:dyDescent="0.15">
      <c r="A20" s="174" t="s">
        <v>56</v>
      </c>
      <c r="B20" s="174">
        <f>ROUND(VALUE(SUBSTITUTE(実質収支比率等に係る経年分析!F$47,"▲","-")),2)</f>
        <v>15.79</v>
      </c>
      <c r="C20" s="174">
        <f>ROUND(VALUE(SUBSTITUTE(実質収支比率等に係る経年分析!G$47,"▲","-")),2)</f>
        <v>15.74</v>
      </c>
      <c r="D20" s="174">
        <f>ROUND(VALUE(SUBSTITUTE(実質収支比率等に係る経年分析!H$47,"▲","-")),2)</f>
        <v>15.16</v>
      </c>
      <c r="E20" s="174">
        <f>ROUND(VALUE(SUBSTITUTE(実質収支比率等に係る経年分析!I$47,"▲","-")),2)</f>
        <v>14.2</v>
      </c>
      <c r="F20" s="174">
        <f>ROUND(VALUE(SUBSTITUTE(実質収支比率等に係る経年分析!J$47,"▲","-")),2)</f>
        <v>14.53</v>
      </c>
    </row>
    <row r="21" spans="1:11" x14ac:dyDescent="0.15">
      <c r="A21" s="174" t="s">
        <v>57</v>
      </c>
      <c r="B21" s="174">
        <f>IF(ISNUMBER(VALUE(SUBSTITUTE(実質収支比率等に係る経年分析!F$49,"▲","-"))),ROUND(VALUE(SUBSTITUTE(実質収支比率等に係る経年分析!F$49,"▲","-")),2),NA())</f>
        <v>0.71</v>
      </c>
      <c r="C21" s="174">
        <f>IF(ISNUMBER(VALUE(SUBSTITUTE(実質収支比率等に係る経年分析!G$49,"▲","-"))),ROUND(VALUE(SUBSTITUTE(実質収支比率等に係る経年分析!G$49,"▲","-")),2),NA())</f>
        <v>1.1200000000000001</v>
      </c>
      <c r="D21" s="174">
        <f>IF(ISNUMBER(VALUE(SUBSTITUTE(実質収支比率等に係る経年分析!H$49,"▲","-"))),ROUND(VALUE(SUBSTITUTE(実質収支比率等に係る経年分析!H$49,"▲","-")),2),NA())</f>
        <v>0.34</v>
      </c>
      <c r="E21" s="174">
        <f>IF(ISNUMBER(VALUE(SUBSTITUTE(実質収支比率等に係る経年分析!I$49,"▲","-"))),ROUND(VALUE(SUBSTITUTE(実質収支比率等に係る経年分析!I$49,"▲","-")),2),NA())</f>
        <v>-0.35</v>
      </c>
      <c r="F21" s="174">
        <f>IF(ISNUMBER(VALUE(SUBSTITUTE(実質収支比率等に係る経年分析!J$49,"▲","-"))),ROUND(VALUE(SUBSTITUTE(実質収支比率等に係る経年分析!J$49,"▲","-")),2),NA())</f>
        <v>2.58</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2.85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漁業集落排水事業特別会計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1.1599999999999999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1.1599999999999999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0.57999999999999996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1.02</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0.14000000000000001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0.28000000000000003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1.26</v>
      </c>
    </row>
    <row r="34" spans="1:16" x14ac:dyDescent="0.1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4.5599999999999996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4.9400000000000004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4.3600000000000003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10.39</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478</v>
      </c>
      <c r="E42" s="176"/>
      <c r="F42" s="176"/>
      <c r="G42" s="176">
        <f>'実質公債費比率（分子）の構造'!L$52</f>
        <v>482</v>
      </c>
      <c r="H42" s="176"/>
      <c r="I42" s="176"/>
      <c r="J42" s="176">
        <f>'実質公債費比率（分子）の構造'!M$52</f>
        <v>450</v>
      </c>
      <c r="K42" s="176"/>
      <c r="L42" s="176"/>
      <c r="M42" s="176">
        <f>'実質公債費比率（分子）の構造'!N$52</f>
        <v>423</v>
      </c>
      <c r="N42" s="176"/>
      <c r="O42" s="176"/>
      <c r="P42" s="176">
        <f>'実質公債費比率（分子）の構造'!O$52</f>
        <v>417</v>
      </c>
    </row>
    <row r="43" spans="1:16" x14ac:dyDescent="0.15">
      <c r="A43" s="176" t="s">
        <v>65</v>
      </c>
      <c r="B43" s="176">
        <f>'実質公債費比率（分子）の構造'!K$51</f>
        <v>0</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66</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67</v>
      </c>
      <c r="B45" s="176" t="str">
        <f>'実質公債費比率（分子）の構造'!K$49</f>
        <v>-</v>
      </c>
      <c r="C45" s="176"/>
      <c r="D45" s="176"/>
      <c r="E45" s="176">
        <f>'実質公債費比率（分子）の構造'!L$49</f>
        <v>9</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68</v>
      </c>
      <c r="B46" s="176">
        <f>'実質公債費比率（分子）の構造'!K$48</f>
        <v>167</v>
      </c>
      <c r="C46" s="176"/>
      <c r="D46" s="176"/>
      <c r="E46" s="176">
        <f>'実質公債費比率（分子）の構造'!L$48</f>
        <v>169</v>
      </c>
      <c r="F46" s="176"/>
      <c r="G46" s="176"/>
      <c r="H46" s="176">
        <f>'実質公債費比率（分子）の構造'!M$48</f>
        <v>175</v>
      </c>
      <c r="I46" s="176"/>
      <c r="J46" s="176"/>
      <c r="K46" s="176">
        <f>'実質公債費比率（分子）の構造'!N$48</f>
        <v>169</v>
      </c>
      <c r="L46" s="176"/>
      <c r="M46" s="176"/>
      <c r="N46" s="176">
        <f>'実質公債費比率（分子）の構造'!O$48</f>
        <v>155</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595</v>
      </c>
      <c r="C49" s="176"/>
      <c r="D49" s="176"/>
      <c r="E49" s="176">
        <f>'実質公債費比率（分子）の構造'!L$45</f>
        <v>565</v>
      </c>
      <c r="F49" s="176"/>
      <c r="G49" s="176"/>
      <c r="H49" s="176">
        <f>'実質公債費比率（分子）の構造'!M$45</f>
        <v>526</v>
      </c>
      <c r="I49" s="176"/>
      <c r="J49" s="176"/>
      <c r="K49" s="176">
        <f>'実質公債費比率（分子）の構造'!N$45</f>
        <v>513</v>
      </c>
      <c r="L49" s="176"/>
      <c r="M49" s="176"/>
      <c r="N49" s="176">
        <f>'実質公債費比率（分子）の構造'!O$45</f>
        <v>488</v>
      </c>
      <c r="O49" s="176"/>
      <c r="P49" s="176"/>
    </row>
    <row r="50" spans="1:16" x14ac:dyDescent="0.15">
      <c r="A50" s="176" t="s">
        <v>72</v>
      </c>
      <c r="B50" s="176" t="e">
        <f>NA()</f>
        <v>#N/A</v>
      </c>
      <c r="C50" s="176">
        <f>IF(ISNUMBER('実質公債費比率（分子）の構造'!K$53),'実質公債費比率（分子）の構造'!K$53,NA())</f>
        <v>284</v>
      </c>
      <c r="D50" s="176" t="e">
        <f>NA()</f>
        <v>#N/A</v>
      </c>
      <c r="E50" s="176" t="e">
        <f>NA()</f>
        <v>#N/A</v>
      </c>
      <c r="F50" s="176">
        <f>IF(ISNUMBER('実質公債費比率（分子）の構造'!L$53),'実質公債費比率（分子）の構造'!L$53,NA())</f>
        <v>261</v>
      </c>
      <c r="G50" s="176" t="e">
        <f>NA()</f>
        <v>#N/A</v>
      </c>
      <c r="H50" s="176" t="e">
        <f>NA()</f>
        <v>#N/A</v>
      </c>
      <c r="I50" s="176">
        <f>IF(ISNUMBER('実質公債費比率（分子）の構造'!M$53),'実質公債費比率（分子）の構造'!M$53,NA())</f>
        <v>251</v>
      </c>
      <c r="J50" s="176" t="e">
        <f>NA()</f>
        <v>#N/A</v>
      </c>
      <c r="K50" s="176" t="e">
        <f>NA()</f>
        <v>#N/A</v>
      </c>
      <c r="L50" s="176">
        <f>IF(ISNUMBER('実質公債費比率（分子）の構造'!N$53),'実質公債費比率（分子）の構造'!N$53,NA())</f>
        <v>259</v>
      </c>
      <c r="M50" s="176" t="e">
        <f>NA()</f>
        <v>#N/A</v>
      </c>
      <c r="N50" s="176" t="e">
        <f>NA()</f>
        <v>#N/A</v>
      </c>
      <c r="O50" s="176">
        <f>IF(ISNUMBER('実質公債費比率（分子）の構造'!O$53),'実質公債費比率（分子）の構造'!O$53,NA())</f>
        <v>226</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4924</v>
      </c>
      <c r="E56" s="175"/>
      <c r="F56" s="175"/>
      <c r="G56" s="175">
        <f>'将来負担比率（分子）の構造'!J$52</f>
        <v>4705</v>
      </c>
      <c r="H56" s="175"/>
      <c r="I56" s="175"/>
      <c r="J56" s="175">
        <f>'将来負担比率（分子）の構造'!K$52</f>
        <v>4512</v>
      </c>
      <c r="K56" s="175"/>
      <c r="L56" s="175"/>
      <c r="M56" s="175">
        <f>'将来負担比率（分子）の構造'!L$52</f>
        <v>4339</v>
      </c>
      <c r="N56" s="175"/>
      <c r="O56" s="175"/>
      <c r="P56" s="175">
        <f>'将来負担比率（分子）の構造'!M$52</f>
        <v>4225</v>
      </c>
    </row>
    <row r="57" spans="1:16" x14ac:dyDescent="0.15">
      <c r="A57" s="175" t="s">
        <v>43</v>
      </c>
      <c r="B57" s="175"/>
      <c r="C57" s="175"/>
      <c r="D57" s="175">
        <f>'将来負担比率（分子）の構造'!I$51</f>
        <v>85</v>
      </c>
      <c r="E57" s="175"/>
      <c r="F57" s="175"/>
      <c r="G57" s="175">
        <f>'将来負担比率（分子）の構造'!J$51</f>
        <v>65</v>
      </c>
      <c r="H57" s="175"/>
      <c r="I57" s="175"/>
      <c r="J57" s="175">
        <f>'将来負担比率（分子）の構造'!K$51</f>
        <v>48</v>
      </c>
      <c r="K57" s="175"/>
      <c r="L57" s="175"/>
      <c r="M57" s="175">
        <f>'将来負担比率（分子）の構造'!L$51</f>
        <v>36</v>
      </c>
      <c r="N57" s="175"/>
      <c r="O57" s="175"/>
      <c r="P57" s="175">
        <f>'将来負担比率（分子）の構造'!M$51</f>
        <v>42</v>
      </c>
    </row>
    <row r="58" spans="1:16" x14ac:dyDescent="0.15">
      <c r="A58" s="175" t="s">
        <v>42</v>
      </c>
      <c r="B58" s="175"/>
      <c r="C58" s="175"/>
      <c r="D58" s="175">
        <f>'将来負担比率（分子）の構造'!I$50</f>
        <v>2259</v>
      </c>
      <c r="E58" s="175"/>
      <c r="F58" s="175"/>
      <c r="G58" s="175">
        <f>'将来負担比率（分子）の構造'!J$50</f>
        <v>2428</v>
      </c>
      <c r="H58" s="175"/>
      <c r="I58" s="175"/>
      <c r="J58" s="175">
        <f>'将来負担比率（分子）の構造'!K$50</f>
        <v>2397</v>
      </c>
      <c r="K58" s="175"/>
      <c r="L58" s="175"/>
      <c r="M58" s="175">
        <f>'将来負担比率（分子）の構造'!L$50</f>
        <v>2602</v>
      </c>
      <c r="N58" s="175"/>
      <c r="O58" s="175"/>
      <c r="P58" s="175">
        <f>'将来負担比率（分子）の構造'!M$50</f>
        <v>2741</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f>'将来負担比率（分子）の構造'!J$46</f>
        <v>2</v>
      </c>
      <c r="F61" s="175"/>
      <c r="G61" s="175"/>
      <c r="H61" s="175">
        <f>'将来負担比率（分子）の構造'!K$46</f>
        <v>12</v>
      </c>
      <c r="I61" s="175"/>
      <c r="J61" s="175"/>
      <c r="K61" s="175">
        <f>'将来負担比率（分子）の構造'!L$46</f>
        <v>2</v>
      </c>
      <c r="L61" s="175"/>
      <c r="M61" s="175"/>
      <c r="N61" s="175">
        <f>'将来負担比率（分子）の構造'!M$46</f>
        <v>2</v>
      </c>
      <c r="O61" s="175"/>
      <c r="P61" s="175"/>
    </row>
    <row r="62" spans="1:16" x14ac:dyDescent="0.15">
      <c r="A62" s="175" t="s">
        <v>36</v>
      </c>
      <c r="B62" s="175">
        <f>'将来負担比率（分子）の構造'!I$45</f>
        <v>717</v>
      </c>
      <c r="C62" s="175"/>
      <c r="D62" s="175"/>
      <c r="E62" s="175">
        <f>'将来負担比率（分子）の構造'!J$45</f>
        <v>685</v>
      </c>
      <c r="F62" s="175"/>
      <c r="G62" s="175"/>
      <c r="H62" s="175">
        <f>'将来負担比率（分子）の構造'!K$45</f>
        <v>636</v>
      </c>
      <c r="I62" s="175"/>
      <c r="J62" s="175"/>
      <c r="K62" s="175">
        <f>'将来負担比率（分子）の構造'!L$45</f>
        <v>652</v>
      </c>
      <c r="L62" s="175"/>
      <c r="M62" s="175"/>
      <c r="N62" s="175">
        <f>'将来負担比率（分子）の構造'!M$45</f>
        <v>659</v>
      </c>
      <c r="O62" s="175"/>
      <c r="P62" s="175"/>
    </row>
    <row r="63" spans="1:16" x14ac:dyDescent="0.15">
      <c r="A63" s="175" t="s">
        <v>35</v>
      </c>
      <c r="B63" s="175">
        <f>'将来負担比率（分子）の構造'!I$44</f>
        <v>1152</v>
      </c>
      <c r="C63" s="175"/>
      <c r="D63" s="175"/>
      <c r="E63" s="175">
        <f>'将来負担比率（分子）の構造'!J$44</f>
        <v>1131</v>
      </c>
      <c r="F63" s="175"/>
      <c r="G63" s="175"/>
      <c r="H63" s="175">
        <f>'将来負担比率（分子）の構造'!K$44</f>
        <v>1106</v>
      </c>
      <c r="I63" s="175"/>
      <c r="J63" s="175"/>
      <c r="K63" s="175">
        <f>'将来負担比率（分子）の構造'!L$44</f>
        <v>1008</v>
      </c>
      <c r="L63" s="175"/>
      <c r="M63" s="175"/>
      <c r="N63" s="175">
        <f>'将来負担比率（分子）の構造'!M$44</f>
        <v>908</v>
      </c>
      <c r="O63" s="175"/>
      <c r="P63" s="175"/>
    </row>
    <row r="64" spans="1:16" x14ac:dyDescent="0.15">
      <c r="A64" s="175" t="s">
        <v>34</v>
      </c>
      <c r="B64" s="175">
        <f>'将来負担比率（分子）の構造'!I$43</f>
        <v>3043</v>
      </c>
      <c r="C64" s="175"/>
      <c r="D64" s="175"/>
      <c r="E64" s="175">
        <f>'将来負担比率（分子）の構造'!J$43</f>
        <v>3054</v>
      </c>
      <c r="F64" s="175"/>
      <c r="G64" s="175"/>
      <c r="H64" s="175">
        <f>'将来負担比率（分子）の構造'!K$43</f>
        <v>2893</v>
      </c>
      <c r="I64" s="175"/>
      <c r="J64" s="175"/>
      <c r="K64" s="175">
        <f>'将来負担比率（分子）の構造'!L$43</f>
        <v>2920</v>
      </c>
      <c r="L64" s="175"/>
      <c r="M64" s="175"/>
      <c r="N64" s="175">
        <f>'将来負担比率（分子）の構造'!M$43</f>
        <v>2587</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4551</v>
      </c>
      <c r="C66" s="175"/>
      <c r="D66" s="175"/>
      <c r="E66" s="175">
        <f>'将来負担比率（分子）の構造'!J$41</f>
        <v>4275</v>
      </c>
      <c r="F66" s="175"/>
      <c r="G66" s="175"/>
      <c r="H66" s="175">
        <f>'将来負担比率（分子）の構造'!K$41</f>
        <v>3974</v>
      </c>
      <c r="I66" s="175"/>
      <c r="J66" s="175"/>
      <c r="K66" s="175">
        <f>'将来負担比率（分子）の構造'!L$41</f>
        <v>3819</v>
      </c>
      <c r="L66" s="175"/>
      <c r="M66" s="175"/>
      <c r="N66" s="175">
        <f>'将来負担比率（分子）の構造'!M$41</f>
        <v>3898</v>
      </c>
      <c r="O66" s="175"/>
      <c r="P66" s="175"/>
    </row>
    <row r="67" spans="1:16" x14ac:dyDescent="0.15">
      <c r="A67" s="175" t="s">
        <v>76</v>
      </c>
      <c r="B67" s="175" t="e">
        <f>NA()</f>
        <v>#N/A</v>
      </c>
      <c r="C67" s="175">
        <f>IF(ISNUMBER('将来負担比率（分子）の構造'!I$53), IF('将来負担比率（分子）の構造'!I$53 &lt; 0, 0, '将来負担比率（分子）の構造'!I$53), NA())</f>
        <v>2195</v>
      </c>
      <c r="D67" s="175" t="e">
        <f>NA()</f>
        <v>#N/A</v>
      </c>
      <c r="E67" s="175" t="e">
        <f>NA()</f>
        <v>#N/A</v>
      </c>
      <c r="F67" s="175">
        <f>IF(ISNUMBER('将来負担比率（分子）の構造'!J$53), IF('将来負担比率（分子）の構造'!J$53 &lt; 0, 0, '将来負担比率（分子）の構造'!J$53), NA())</f>
        <v>1949</v>
      </c>
      <c r="G67" s="175" t="e">
        <f>NA()</f>
        <v>#N/A</v>
      </c>
      <c r="H67" s="175" t="e">
        <f>NA()</f>
        <v>#N/A</v>
      </c>
      <c r="I67" s="175">
        <f>IF(ISNUMBER('将来負担比率（分子）の構造'!K$53), IF('将来負担比率（分子）の構造'!K$53 &lt; 0, 0, '将来負担比率（分子）の構造'!K$53), NA())</f>
        <v>1664</v>
      </c>
      <c r="J67" s="175" t="e">
        <f>NA()</f>
        <v>#N/A</v>
      </c>
      <c r="K67" s="175" t="e">
        <f>NA()</f>
        <v>#N/A</v>
      </c>
      <c r="L67" s="175">
        <f>IF(ISNUMBER('将来負担比率（分子）の構造'!L$53), IF('将来負担比率（分子）の構造'!L$53 &lt; 0, 0, '将来負担比率（分子）の構造'!L$53), NA())</f>
        <v>1424</v>
      </c>
      <c r="M67" s="175" t="e">
        <f>NA()</f>
        <v>#N/A</v>
      </c>
      <c r="N67" s="175" t="e">
        <f>NA()</f>
        <v>#N/A</v>
      </c>
      <c r="O67" s="175">
        <f>IF(ISNUMBER('将来負担比率（分子）の構造'!M$53), IF('将来負担比率（分子）の構造'!M$53 &lt; 0, 0, '将来負担比率（分子）の構造'!M$53), NA())</f>
        <v>1045</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466</v>
      </c>
      <c r="C72" s="179">
        <f>基金残高に係る経年分析!G55</f>
        <v>467</v>
      </c>
      <c r="D72" s="179">
        <f>基金残高に係る経年分析!H55</f>
        <v>468</v>
      </c>
    </row>
    <row r="73" spans="1:16" x14ac:dyDescent="0.15">
      <c r="A73" s="178" t="s">
        <v>79</v>
      </c>
      <c r="B73" s="179">
        <f>基金残高に係る経年分析!F56</f>
        <v>196</v>
      </c>
      <c r="C73" s="179">
        <f>基金残高に係る経年分析!G56</f>
        <v>196</v>
      </c>
      <c r="D73" s="179">
        <f>基金残高に係る経年分析!H56</f>
        <v>216</v>
      </c>
    </row>
    <row r="74" spans="1:16" x14ac:dyDescent="0.15">
      <c r="A74" s="178" t="s">
        <v>80</v>
      </c>
      <c r="B74" s="179">
        <f>基金残高に係る経年分析!F57</f>
        <v>1152</v>
      </c>
      <c r="C74" s="179">
        <f>基金残高に係る経年分析!G57</f>
        <v>1340</v>
      </c>
      <c r="D74" s="179">
        <f>基金残高に係る経年分析!H57</f>
        <v>1483</v>
      </c>
    </row>
  </sheetData>
  <sheetProtection algorithmName="SHA-512" hashValue="+OCc3A2pc0AEBIySdkDnYnac/pnp2nPth5eEzVetzwOlIY84s/Raj7lYJjfFPfJJV/RgMzQnzZyXhq1xHAJVCA==" saltValue="CpgPGIFGWHhzSl+NFlMn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805891</v>
      </c>
      <c r="S5" s="613"/>
      <c r="T5" s="613"/>
      <c r="U5" s="613"/>
      <c r="V5" s="613"/>
      <c r="W5" s="613"/>
      <c r="X5" s="613"/>
      <c r="Y5" s="614"/>
      <c r="Z5" s="615">
        <v>12.2</v>
      </c>
      <c r="AA5" s="615"/>
      <c r="AB5" s="615"/>
      <c r="AC5" s="615"/>
      <c r="AD5" s="616">
        <v>805891</v>
      </c>
      <c r="AE5" s="616"/>
      <c r="AF5" s="616"/>
      <c r="AG5" s="616"/>
      <c r="AH5" s="616"/>
      <c r="AI5" s="616"/>
      <c r="AJ5" s="616"/>
      <c r="AK5" s="616"/>
      <c r="AL5" s="617">
        <v>24.9</v>
      </c>
      <c r="AM5" s="618"/>
      <c r="AN5" s="618"/>
      <c r="AO5" s="619"/>
      <c r="AP5" s="609" t="s">
        <v>231</v>
      </c>
      <c r="AQ5" s="610"/>
      <c r="AR5" s="610"/>
      <c r="AS5" s="610"/>
      <c r="AT5" s="610"/>
      <c r="AU5" s="610"/>
      <c r="AV5" s="610"/>
      <c r="AW5" s="610"/>
      <c r="AX5" s="610"/>
      <c r="AY5" s="610"/>
      <c r="AZ5" s="610"/>
      <c r="BA5" s="610"/>
      <c r="BB5" s="610"/>
      <c r="BC5" s="610"/>
      <c r="BD5" s="610"/>
      <c r="BE5" s="610"/>
      <c r="BF5" s="611"/>
      <c r="BG5" s="623">
        <v>804979</v>
      </c>
      <c r="BH5" s="624"/>
      <c r="BI5" s="624"/>
      <c r="BJ5" s="624"/>
      <c r="BK5" s="624"/>
      <c r="BL5" s="624"/>
      <c r="BM5" s="624"/>
      <c r="BN5" s="625"/>
      <c r="BO5" s="626">
        <v>99.9</v>
      </c>
      <c r="BP5" s="626"/>
      <c r="BQ5" s="626"/>
      <c r="BR5" s="626"/>
      <c r="BS5" s="627" t="s">
        <v>232</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224</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15">
      <c r="B6" s="620" t="s">
        <v>236</v>
      </c>
      <c r="C6" s="621"/>
      <c r="D6" s="621"/>
      <c r="E6" s="621"/>
      <c r="F6" s="621"/>
      <c r="G6" s="621"/>
      <c r="H6" s="621"/>
      <c r="I6" s="621"/>
      <c r="J6" s="621"/>
      <c r="K6" s="621"/>
      <c r="L6" s="621"/>
      <c r="M6" s="621"/>
      <c r="N6" s="621"/>
      <c r="O6" s="621"/>
      <c r="P6" s="621"/>
      <c r="Q6" s="622"/>
      <c r="R6" s="623">
        <v>63204</v>
      </c>
      <c r="S6" s="624"/>
      <c r="T6" s="624"/>
      <c r="U6" s="624"/>
      <c r="V6" s="624"/>
      <c r="W6" s="624"/>
      <c r="X6" s="624"/>
      <c r="Y6" s="625"/>
      <c r="Z6" s="626">
        <v>1</v>
      </c>
      <c r="AA6" s="626"/>
      <c r="AB6" s="626"/>
      <c r="AC6" s="626"/>
      <c r="AD6" s="627">
        <v>63204</v>
      </c>
      <c r="AE6" s="627"/>
      <c r="AF6" s="627"/>
      <c r="AG6" s="627"/>
      <c r="AH6" s="627"/>
      <c r="AI6" s="627"/>
      <c r="AJ6" s="627"/>
      <c r="AK6" s="627"/>
      <c r="AL6" s="628">
        <v>2</v>
      </c>
      <c r="AM6" s="629"/>
      <c r="AN6" s="629"/>
      <c r="AO6" s="630"/>
      <c r="AP6" s="620" t="s">
        <v>237</v>
      </c>
      <c r="AQ6" s="621"/>
      <c r="AR6" s="621"/>
      <c r="AS6" s="621"/>
      <c r="AT6" s="621"/>
      <c r="AU6" s="621"/>
      <c r="AV6" s="621"/>
      <c r="AW6" s="621"/>
      <c r="AX6" s="621"/>
      <c r="AY6" s="621"/>
      <c r="AZ6" s="621"/>
      <c r="BA6" s="621"/>
      <c r="BB6" s="621"/>
      <c r="BC6" s="621"/>
      <c r="BD6" s="621"/>
      <c r="BE6" s="621"/>
      <c r="BF6" s="622"/>
      <c r="BG6" s="623">
        <v>804979</v>
      </c>
      <c r="BH6" s="624"/>
      <c r="BI6" s="624"/>
      <c r="BJ6" s="624"/>
      <c r="BK6" s="624"/>
      <c r="BL6" s="624"/>
      <c r="BM6" s="624"/>
      <c r="BN6" s="625"/>
      <c r="BO6" s="626">
        <v>99.9</v>
      </c>
      <c r="BP6" s="626"/>
      <c r="BQ6" s="626"/>
      <c r="BR6" s="626"/>
      <c r="BS6" s="627" t="s">
        <v>232</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65720</v>
      </c>
      <c r="CS6" s="624"/>
      <c r="CT6" s="624"/>
      <c r="CU6" s="624"/>
      <c r="CV6" s="624"/>
      <c r="CW6" s="624"/>
      <c r="CX6" s="624"/>
      <c r="CY6" s="625"/>
      <c r="CZ6" s="617">
        <v>1</v>
      </c>
      <c r="DA6" s="618"/>
      <c r="DB6" s="618"/>
      <c r="DC6" s="634"/>
      <c r="DD6" s="632" t="s">
        <v>232</v>
      </c>
      <c r="DE6" s="624"/>
      <c r="DF6" s="624"/>
      <c r="DG6" s="624"/>
      <c r="DH6" s="624"/>
      <c r="DI6" s="624"/>
      <c r="DJ6" s="624"/>
      <c r="DK6" s="624"/>
      <c r="DL6" s="624"/>
      <c r="DM6" s="624"/>
      <c r="DN6" s="624"/>
      <c r="DO6" s="624"/>
      <c r="DP6" s="625"/>
      <c r="DQ6" s="632">
        <v>65715</v>
      </c>
      <c r="DR6" s="624"/>
      <c r="DS6" s="624"/>
      <c r="DT6" s="624"/>
      <c r="DU6" s="624"/>
      <c r="DV6" s="624"/>
      <c r="DW6" s="624"/>
      <c r="DX6" s="624"/>
      <c r="DY6" s="624"/>
      <c r="DZ6" s="624"/>
      <c r="EA6" s="624"/>
      <c r="EB6" s="624"/>
      <c r="EC6" s="633"/>
    </row>
    <row r="7" spans="2:143" ht="11.25" customHeight="1" x14ac:dyDescent="0.15">
      <c r="B7" s="620" t="s">
        <v>239</v>
      </c>
      <c r="C7" s="621"/>
      <c r="D7" s="621"/>
      <c r="E7" s="621"/>
      <c r="F7" s="621"/>
      <c r="G7" s="621"/>
      <c r="H7" s="621"/>
      <c r="I7" s="621"/>
      <c r="J7" s="621"/>
      <c r="K7" s="621"/>
      <c r="L7" s="621"/>
      <c r="M7" s="621"/>
      <c r="N7" s="621"/>
      <c r="O7" s="621"/>
      <c r="P7" s="621"/>
      <c r="Q7" s="622"/>
      <c r="R7" s="623">
        <v>192</v>
      </c>
      <c r="S7" s="624"/>
      <c r="T7" s="624"/>
      <c r="U7" s="624"/>
      <c r="V7" s="624"/>
      <c r="W7" s="624"/>
      <c r="X7" s="624"/>
      <c r="Y7" s="625"/>
      <c r="Z7" s="626">
        <v>0</v>
      </c>
      <c r="AA7" s="626"/>
      <c r="AB7" s="626"/>
      <c r="AC7" s="626"/>
      <c r="AD7" s="627">
        <v>192</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312171</v>
      </c>
      <c r="BH7" s="624"/>
      <c r="BI7" s="624"/>
      <c r="BJ7" s="624"/>
      <c r="BK7" s="624"/>
      <c r="BL7" s="624"/>
      <c r="BM7" s="624"/>
      <c r="BN7" s="625"/>
      <c r="BO7" s="626">
        <v>38.700000000000003</v>
      </c>
      <c r="BP7" s="626"/>
      <c r="BQ7" s="626"/>
      <c r="BR7" s="626"/>
      <c r="BS7" s="627" t="s">
        <v>232</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1177649</v>
      </c>
      <c r="CS7" s="624"/>
      <c r="CT7" s="624"/>
      <c r="CU7" s="624"/>
      <c r="CV7" s="624"/>
      <c r="CW7" s="624"/>
      <c r="CX7" s="624"/>
      <c r="CY7" s="625"/>
      <c r="CZ7" s="626">
        <v>18.7</v>
      </c>
      <c r="DA7" s="626"/>
      <c r="DB7" s="626"/>
      <c r="DC7" s="626"/>
      <c r="DD7" s="632">
        <v>50287</v>
      </c>
      <c r="DE7" s="624"/>
      <c r="DF7" s="624"/>
      <c r="DG7" s="624"/>
      <c r="DH7" s="624"/>
      <c r="DI7" s="624"/>
      <c r="DJ7" s="624"/>
      <c r="DK7" s="624"/>
      <c r="DL7" s="624"/>
      <c r="DM7" s="624"/>
      <c r="DN7" s="624"/>
      <c r="DO7" s="624"/>
      <c r="DP7" s="625"/>
      <c r="DQ7" s="632">
        <v>682565</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2071</v>
      </c>
      <c r="S8" s="624"/>
      <c r="T8" s="624"/>
      <c r="U8" s="624"/>
      <c r="V8" s="624"/>
      <c r="W8" s="624"/>
      <c r="X8" s="624"/>
      <c r="Y8" s="625"/>
      <c r="Z8" s="626">
        <v>0</v>
      </c>
      <c r="AA8" s="626"/>
      <c r="AB8" s="626"/>
      <c r="AC8" s="626"/>
      <c r="AD8" s="627">
        <v>2071</v>
      </c>
      <c r="AE8" s="627"/>
      <c r="AF8" s="627"/>
      <c r="AG8" s="627"/>
      <c r="AH8" s="627"/>
      <c r="AI8" s="627"/>
      <c r="AJ8" s="627"/>
      <c r="AK8" s="627"/>
      <c r="AL8" s="628">
        <v>0.1</v>
      </c>
      <c r="AM8" s="629"/>
      <c r="AN8" s="629"/>
      <c r="AO8" s="630"/>
      <c r="AP8" s="620" t="s">
        <v>243</v>
      </c>
      <c r="AQ8" s="621"/>
      <c r="AR8" s="621"/>
      <c r="AS8" s="621"/>
      <c r="AT8" s="621"/>
      <c r="AU8" s="621"/>
      <c r="AV8" s="621"/>
      <c r="AW8" s="621"/>
      <c r="AX8" s="621"/>
      <c r="AY8" s="621"/>
      <c r="AZ8" s="621"/>
      <c r="BA8" s="621"/>
      <c r="BB8" s="621"/>
      <c r="BC8" s="621"/>
      <c r="BD8" s="621"/>
      <c r="BE8" s="621"/>
      <c r="BF8" s="622"/>
      <c r="BG8" s="623">
        <v>11721</v>
      </c>
      <c r="BH8" s="624"/>
      <c r="BI8" s="624"/>
      <c r="BJ8" s="624"/>
      <c r="BK8" s="624"/>
      <c r="BL8" s="624"/>
      <c r="BM8" s="624"/>
      <c r="BN8" s="625"/>
      <c r="BO8" s="626">
        <v>1.5</v>
      </c>
      <c r="BP8" s="626"/>
      <c r="BQ8" s="626"/>
      <c r="BR8" s="626"/>
      <c r="BS8" s="627" t="s">
        <v>232</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1545410</v>
      </c>
      <c r="CS8" s="624"/>
      <c r="CT8" s="624"/>
      <c r="CU8" s="624"/>
      <c r="CV8" s="624"/>
      <c r="CW8" s="624"/>
      <c r="CX8" s="624"/>
      <c r="CY8" s="625"/>
      <c r="CZ8" s="626">
        <v>24.5</v>
      </c>
      <c r="DA8" s="626"/>
      <c r="DB8" s="626"/>
      <c r="DC8" s="626"/>
      <c r="DD8" s="632">
        <v>18107</v>
      </c>
      <c r="DE8" s="624"/>
      <c r="DF8" s="624"/>
      <c r="DG8" s="624"/>
      <c r="DH8" s="624"/>
      <c r="DI8" s="624"/>
      <c r="DJ8" s="624"/>
      <c r="DK8" s="624"/>
      <c r="DL8" s="624"/>
      <c r="DM8" s="624"/>
      <c r="DN8" s="624"/>
      <c r="DO8" s="624"/>
      <c r="DP8" s="625"/>
      <c r="DQ8" s="632">
        <v>756243</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1998</v>
      </c>
      <c r="S9" s="624"/>
      <c r="T9" s="624"/>
      <c r="U9" s="624"/>
      <c r="V9" s="624"/>
      <c r="W9" s="624"/>
      <c r="X9" s="624"/>
      <c r="Y9" s="625"/>
      <c r="Z9" s="626">
        <v>0</v>
      </c>
      <c r="AA9" s="626"/>
      <c r="AB9" s="626"/>
      <c r="AC9" s="626"/>
      <c r="AD9" s="627">
        <v>1998</v>
      </c>
      <c r="AE9" s="627"/>
      <c r="AF9" s="627"/>
      <c r="AG9" s="627"/>
      <c r="AH9" s="627"/>
      <c r="AI9" s="627"/>
      <c r="AJ9" s="627"/>
      <c r="AK9" s="627"/>
      <c r="AL9" s="628">
        <v>0.1</v>
      </c>
      <c r="AM9" s="629"/>
      <c r="AN9" s="629"/>
      <c r="AO9" s="630"/>
      <c r="AP9" s="620" t="s">
        <v>246</v>
      </c>
      <c r="AQ9" s="621"/>
      <c r="AR9" s="621"/>
      <c r="AS9" s="621"/>
      <c r="AT9" s="621"/>
      <c r="AU9" s="621"/>
      <c r="AV9" s="621"/>
      <c r="AW9" s="621"/>
      <c r="AX9" s="621"/>
      <c r="AY9" s="621"/>
      <c r="AZ9" s="621"/>
      <c r="BA9" s="621"/>
      <c r="BB9" s="621"/>
      <c r="BC9" s="621"/>
      <c r="BD9" s="621"/>
      <c r="BE9" s="621"/>
      <c r="BF9" s="622"/>
      <c r="BG9" s="623">
        <v>239260</v>
      </c>
      <c r="BH9" s="624"/>
      <c r="BI9" s="624"/>
      <c r="BJ9" s="624"/>
      <c r="BK9" s="624"/>
      <c r="BL9" s="624"/>
      <c r="BM9" s="624"/>
      <c r="BN9" s="625"/>
      <c r="BO9" s="626">
        <v>29.7</v>
      </c>
      <c r="BP9" s="626"/>
      <c r="BQ9" s="626"/>
      <c r="BR9" s="626"/>
      <c r="BS9" s="627" t="s">
        <v>232</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446274</v>
      </c>
      <c r="CS9" s="624"/>
      <c r="CT9" s="624"/>
      <c r="CU9" s="624"/>
      <c r="CV9" s="624"/>
      <c r="CW9" s="624"/>
      <c r="CX9" s="624"/>
      <c r="CY9" s="625"/>
      <c r="CZ9" s="626">
        <v>7.1</v>
      </c>
      <c r="DA9" s="626"/>
      <c r="DB9" s="626"/>
      <c r="DC9" s="626"/>
      <c r="DD9" s="632">
        <v>20789</v>
      </c>
      <c r="DE9" s="624"/>
      <c r="DF9" s="624"/>
      <c r="DG9" s="624"/>
      <c r="DH9" s="624"/>
      <c r="DI9" s="624"/>
      <c r="DJ9" s="624"/>
      <c r="DK9" s="624"/>
      <c r="DL9" s="624"/>
      <c r="DM9" s="624"/>
      <c r="DN9" s="624"/>
      <c r="DO9" s="624"/>
      <c r="DP9" s="625"/>
      <c r="DQ9" s="632">
        <v>377598</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232</v>
      </c>
      <c r="S10" s="624"/>
      <c r="T10" s="624"/>
      <c r="U10" s="624"/>
      <c r="V10" s="624"/>
      <c r="W10" s="624"/>
      <c r="X10" s="624"/>
      <c r="Y10" s="625"/>
      <c r="Z10" s="626" t="s">
        <v>232</v>
      </c>
      <c r="AA10" s="626"/>
      <c r="AB10" s="626"/>
      <c r="AC10" s="626"/>
      <c r="AD10" s="627" t="s">
        <v>232</v>
      </c>
      <c r="AE10" s="627"/>
      <c r="AF10" s="627"/>
      <c r="AG10" s="627"/>
      <c r="AH10" s="627"/>
      <c r="AI10" s="627"/>
      <c r="AJ10" s="627"/>
      <c r="AK10" s="627"/>
      <c r="AL10" s="628" t="s">
        <v>232</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15380</v>
      </c>
      <c r="BH10" s="624"/>
      <c r="BI10" s="624"/>
      <c r="BJ10" s="624"/>
      <c r="BK10" s="624"/>
      <c r="BL10" s="624"/>
      <c r="BM10" s="624"/>
      <c r="BN10" s="625"/>
      <c r="BO10" s="626">
        <v>1.9</v>
      </c>
      <c r="BP10" s="626"/>
      <c r="BQ10" s="626"/>
      <c r="BR10" s="626"/>
      <c r="BS10" s="627" t="s">
        <v>232</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t="s">
        <v>232</v>
      </c>
      <c r="CS10" s="624"/>
      <c r="CT10" s="624"/>
      <c r="CU10" s="624"/>
      <c r="CV10" s="624"/>
      <c r="CW10" s="624"/>
      <c r="CX10" s="624"/>
      <c r="CY10" s="625"/>
      <c r="CZ10" s="626" t="s">
        <v>178</v>
      </c>
      <c r="DA10" s="626"/>
      <c r="DB10" s="626"/>
      <c r="DC10" s="626"/>
      <c r="DD10" s="632" t="s">
        <v>251</v>
      </c>
      <c r="DE10" s="624"/>
      <c r="DF10" s="624"/>
      <c r="DG10" s="624"/>
      <c r="DH10" s="624"/>
      <c r="DI10" s="624"/>
      <c r="DJ10" s="624"/>
      <c r="DK10" s="624"/>
      <c r="DL10" s="624"/>
      <c r="DM10" s="624"/>
      <c r="DN10" s="624"/>
      <c r="DO10" s="624"/>
      <c r="DP10" s="625"/>
      <c r="DQ10" s="632" t="s">
        <v>178</v>
      </c>
      <c r="DR10" s="624"/>
      <c r="DS10" s="624"/>
      <c r="DT10" s="624"/>
      <c r="DU10" s="624"/>
      <c r="DV10" s="624"/>
      <c r="DW10" s="624"/>
      <c r="DX10" s="624"/>
      <c r="DY10" s="624"/>
      <c r="DZ10" s="624"/>
      <c r="EA10" s="624"/>
      <c r="EB10" s="624"/>
      <c r="EC10" s="633"/>
    </row>
    <row r="11" spans="2:143" ht="11.25" customHeight="1" x14ac:dyDescent="0.15">
      <c r="B11" s="620" t="s">
        <v>252</v>
      </c>
      <c r="C11" s="621"/>
      <c r="D11" s="621"/>
      <c r="E11" s="621"/>
      <c r="F11" s="621"/>
      <c r="G11" s="621"/>
      <c r="H11" s="621"/>
      <c r="I11" s="621"/>
      <c r="J11" s="621"/>
      <c r="K11" s="621"/>
      <c r="L11" s="621"/>
      <c r="M11" s="621"/>
      <c r="N11" s="621"/>
      <c r="O11" s="621"/>
      <c r="P11" s="621"/>
      <c r="Q11" s="622"/>
      <c r="R11" s="623">
        <v>187907</v>
      </c>
      <c r="S11" s="624"/>
      <c r="T11" s="624"/>
      <c r="U11" s="624"/>
      <c r="V11" s="624"/>
      <c r="W11" s="624"/>
      <c r="X11" s="624"/>
      <c r="Y11" s="625"/>
      <c r="Z11" s="628">
        <v>2.8</v>
      </c>
      <c r="AA11" s="629"/>
      <c r="AB11" s="629"/>
      <c r="AC11" s="635"/>
      <c r="AD11" s="632">
        <v>187907</v>
      </c>
      <c r="AE11" s="624"/>
      <c r="AF11" s="624"/>
      <c r="AG11" s="624"/>
      <c r="AH11" s="624"/>
      <c r="AI11" s="624"/>
      <c r="AJ11" s="624"/>
      <c r="AK11" s="625"/>
      <c r="AL11" s="628">
        <v>5.8</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v>45810</v>
      </c>
      <c r="BH11" s="624"/>
      <c r="BI11" s="624"/>
      <c r="BJ11" s="624"/>
      <c r="BK11" s="624"/>
      <c r="BL11" s="624"/>
      <c r="BM11" s="624"/>
      <c r="BN11" s="625"/>
      <c r="BO11" s="626">
        <v>5.7</v>
      </c>
      <c r="BP11" s="626"/>
      <c r="BQ11" s="626"/>
      <c r="BR11" s="626"/>
      <c r="BS11" s="627" t="s">
        <v>178</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v>393533</v>
      </c>
      <c r="CS11" s="624"/>
      <c r="CT11" s="624"/>
      <c r="CU11" s="624"/>
      <c r="CV11" s="624"/>
      <c r="CW11" s="624"/>
      <c r="CX11" s="624"/>
      <c r="CY11" s="625"/>
      <c r="CZ11" s="626">
        <v>6.3</v>
      </c>
      <c r="DA11" s="626"/>
      <c r="DB11" s="626"/>
      <c r="DC11" s="626"/>
      <c r="DD11" s="632">
        <v>64813</v>
      </c>
      <c r="DE11" s="624"/>
      <c r="DF11" s="624"/>
      <c r="DG11" s="624"/>
      <c r="DH11" s="624"/>
      <c r="DI11" s="624"/>
      <c r="DJ11" s="624"/>
      <c r="DK11" s="624"/>
      <c r="DL11" s="624"/>
      <c r="DM11" s="624"/>
      <c r="DN11" s="624"/>
      <c r="DO11" s="624"/>
      <c r="DP11" s="625"/>
      <c r="DQ11" s="632">
        <v>186601</v>
      </c>
      <c r="DR11" s="624"/>
      <c r="DS11" s="624"/>
      <c r="DT11" s="624"/>
      <c r="DU11" s="624"/>
      <c r="DV11" s="624"/>
      <c r="DW11" s="624"/>
      <c r="DX11" s="624"/>
      <c r="DY11" s="624"/>
      <c r="DZ11" s="624"/>
      <c r="EA11" s="624"/>
      <c r="EB11" s="624"/>
      <c r="EC11" s="633"/>
    </row>
    <row r="12" spans="2:143" ht="11.25" customHeight="1" x14ac:dyDescent="0.15">
      <c r="B12" s="620" t="s">
        <v>255</v>
      </c>
      <c r="C12" s="621"/>
      <c r="D12" s="621"/>
      <c r="E12" s="621"/>
      <c r="F12" s="621"/>
      <c r="G12" s="621"/>
      <c r="H12" s="621"/>
      <c r="I12" s="621"/>
      <c r="J12" s="621"/>
      <c r="K12" s="621"/>
      <c r="L12" s="621"/>
      <c r="M12" s="621"/>
      <c r="N12" s="621"/>
      <c r="O12" s="621"/>
      <c r="P12" s="621"/>
      <c r="Q12" s="622"/>
      <c r="R12" s="623">
        <v>7142</v>
      </c>
      <c r="S12" s="624"/>
      <c r="T12" s="624"/>
      <c r="U12" s="624"/>
      <c r="V12" s="624"/>
      <c r="W12" s="624"/>
      <c r="X12" s="624"/>
      <c r="Y12" s="625"/>
      <c r="Z12" s="626">
        <v>0.1</v>
      </c>
      <c r="AA12" s="626"/>
      <c r="AB12" s="626"/>
      <c r="AC12" s="626"/>
      <c r="AD12" s="627">
        <v>7142</v>
      </c>
      <c r="AE12" s="627"/>
      <c r="AF12" s="627"/>
      <c r="AG12" s="627"/>
      <c r="AH12" s="627"/>
      <c r="AI12" s="627"/>
      <c r="AJ12" s="627"/>
      <c r="AK12" s="627"/>
      <c r="AL12" s="628">
        <v>0.2</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v>413406</v>
      </c>
      <c r="BH12" s="624"/>
      <c r="BI12" s="624"/>
      <c r="BJ12" s="624"/>
      <c r="BK12" s="624"/>
      <c r="BL12" s="624"/>
      <c r="BM12" s="624"/>
      <c r="BN12" s="625"/>
      <c r="BO12" s="626">
        <v>51.3</v>
      </c>
      <c r="BP12" s="626"/>
      <c r="BQ12" s="626"/>
      <c r="BR12" s="626"/>
      <c r="BS12" s="627" t="s">
        <v>232</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143981</v>
      </c>
      <c r="CS12" s="624"/>
      <c r="CT12" s="624"/>
      <c r="CU12" s="624"/>
      <c r="CV12" s="624"/>
      <c r="CW12" s="624"/>
      <c r="CX12" s="624"/>
      <c r="CY12" s="625"/>
      <c r="CZ12" s="626">
        <v>2.2999999999999998</v>
      </c>
      <c r="DA12" s="626"/>
      <c r="DB12" s="626"/>
      <c r="DC12" s="626"/>
      <c r="DD12" s="632">
        <v>1047</v>
      </c>
      <c r="DE12" s="624"/>
      <c r="DF12" s="624"/>
      <c r="DG12" s="624"/>
      <c r="DH12" s="624"/>
      <c r="DI12" s="624"/>
      <c r="DJ12" s="624"/>
      <c r="DK12" s="624"/>
      <c r="DL12" s="624"/>
      <c r="DM12" s="624"/>
      <c r="DN12" s="624"/>
      <c r="DO12" s="624"/>
      <c r="DP12" s="625"/>
      <c r="DQ12" s="632">
        <v>141847</v>
      </c>
      <c r="DR12" s="624"/>
      <c r="DS12" s="624"/>
      <c r="DT12" s="624"/>
      <c r="DU12" s="624"/>
      <c r="DV12" s="624"/>
      <c r="DW12" s="624"/>
      <c r="DX12" s="624"/>
      <c r="DY12" s="624"/>
      <c r="DZ12" s="624"/>
      <c r="EA12" s="624"/>
      <c r="EB12" s="624"/>
      <c r="EC12" s="633"/>
    </row>
    <row r="13" spans="2:143" ht="11.25" customHeight="1" x14ac:dyDescent="0.15">
      <c r="B13" s="620" t="s">
        <v>258</v>
      </c>
      <c r="C13" s="621"/>
      <c r="D13" s="621"/>
      <c r="E13" s="621"/>
      <c r="F13" s="621"/>
      <c r="G13" s="621"/>
      <c r="H13" s="621"/>
      <c r="I13" s="621"/>
      <c r="J13" s="621"/>
      <c r="K13" s="621"/>
      <c r="L13" s="621"/>
      <c r="M13" s="621"/>
      <c r="N13" s="621"/>
      <c r="O13" s="621"/>
      <c r="P13" s="621"/>
      <c r="Q13" s="622"/>
      <c r="R13" s="623" t="s">
        <v>178</v>
      </c>
      <c r="S13" s="624"/>
      <c r="T13" s="624"/>
      <c r="U13" s="624"/>
      <c r="V13" s="624"/>
      <c r="W13" s="624"/>
      <c r="X13" s="624"/>
      <c r="Y13" s="625"/>
      <c r="Z13" s="626" t="s">
        <v>232</v>
      </c>
      <c r="AA13" s="626"/>
      <c r="AB13" s="626"/>
      <c r="AC13" s="626"/>
      <c r="AD13" s="627" t="s">
        <v>140</v>
      </c>
      <c r="AE13" s="627"/>
      <c r="AF13" s="627"/>
      <c r="AG13" s="627"/>
      <c r="AH13" s="627"/>
      <c r="AI13" s="627"/>
      <c r="AJ13" s="627"/>
      <c r="AK13" s="627"/>
      <c r="AL13" s="628" t="s">
        <v>178</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v>408896</v>
      </c>
      <c r="BH13" s="624"/>
      <c r="BI13" s="624"/>
      <c r="BJ13" s="624"/>
      <c r="BK13" s="624"/>
      <c r="BL13" s="624"/>
      <c r="BM13" s="624"/>
      <c r="BN13" s="625"/>
      <c r="BO13" s="626">
        <v>50.7</v>
      </c>
      <c r="BP13" s="626"/>
      <c r="BQ13" s="626"/>
      <c r="BR13" s="626"/>
      <c r="BS13" s="627" t="s">
        <v>232</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776110</v>
      </c>
      <c r="CS13" s="624"/>
      <c r="CT13" s="624"/>
      <c r="CU13" s="624"/>
      <c r="CV13" s="624"/>
      <c r="CW13" s="624"/>
      <c r="CX13" s="624"/>
      <c r="CY13" s="625"/>
      <c r="CZ13" s="626">
        <v>12.3</v>
      </c>
      <c r="DA13" s="626"/>
      <c r="DB13" s="626"/>
      <c r="DC13" s="626"/>
      <c r="DD13" s="632">
        <v>375101</v>
      </c>
      <c r="DE13" s="624"/>
      <c r="DF13" s="624"/>
      <c r="DG13" s="624"/>
      <c r="DH13" s="624"/>
      <c r="DI13" s="624"/>
      <c r="DJ13" s="624"/>
      <c r="DK13" s="624"/>
      <c r="DL13" s="624"/>
      <c r="DM13" s="624"/>
      <c r="DN13" s="624"/>
      <c r="DO13" s="624"/>
      <c r="DP13" s="625"/>
      <c r="DQ13" s="632">
        <v>397440</v>
      </c>
      <c r="DR13" s="624"/>
      <c r="DS13" s="624"/>
      <c r="DT13" s="624"/>
      <c r="DU13" s="624"/>
      <c r="DV13" s="624"/>
      <c r="DW13" s="624"/>
      <c r="DX13" s="624"/>
      <c r="DY13" s="624"/>
      <c r="DZ13" s="624"/>
      <c r="EA13" s="624"/>
      <c r="EB13" s="624"/>
      <c r="EC13" s="633"/>
    </row>
    <row r="14" spans="2:143" ht="11.25" customHeight="1" x14ac:dyDescent="0.15">
      <c r="B14" s="620" t="s">
        <v>261</v>
      </c>
      <c r="C14" s="621"/>
      <c r="D14" s="621"/>
      <c r="E14" s="621"/>
      <c r="F14" s="621"/>
      <c r="G14" s="621"/>
      <c r="H14" s="621"/>
      <c r="I14" s="621"/>
      <c r="J14" s="621"/>
      <c r="K14" s="621"/>
      <c r="L14" s="621"/>
      <c r="M14" s="621"/>
      <c r="N14" s="621"/>
      <c r="O14" s="621"/>
      <c r="P14" s="621"/>
      <c r="Q14" s="622"/>
      <c r="R14" s="623">
        <v>120</v>
      </c>
      <c r="S14" s="624"/>
      <c r="T14" s="624"/>
      <c r="U14" s="624"/>
      <c r="V14" s="624"/>
      <c r="W14" s="624"/>
      <c r="X14" s="624"/>
      <c r="Y14" s="625"/>
      <c r="Z14" s="626">
        <v>0</v>
      </c>
      <c r="AA14" s="626"/>
      <c r="AB14" s="626"/>
      <c r="AC14" s="626"/>
      <c r="AD14" s="627">
        <v>120</v>
      </c>
      <c r="AE14" s="627"/>
      <c r="AF14" s="627"/>
      <c r="AG14" s="627"/>
      <c r="AH14" s="627"/>
      <c r="AI14" s="627"/>
      <c r="AJ14" s="627"/>
      <c r="AK14" s="627"/>
      <c r="AL14" s="628">
        <v>0</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36998</v>
      </c>
      <c r="BH14" s="624"/>
      <c r="BI14" s="624"/>
      <c r="BJ14" s="624"/>
      <c r="BK14" s="624"/>
      <c r="BL14" s="624"/>
      <c r="BM14" s="624"/>
      <c r="BN14" s="625"/>
      <c r="BO14" s="626">
        <v>4.5999999999999996</v>
      </c>
      <c r="BP14" s="626"/>
      <c r="BQ14" s="626"/>
      <c r="BR14" s="626"/>
      <c r="BS14" s="627" t="s">
        <v>178</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274668</v>
      </c>
      <c r="CS14" s="624"/>
      <c r="CT14" s="624"/>
      <c r="CU14" s="624"/>
      <c r="CV14" s="624"/>
      <c r="CW14" s="624"/>
      <c r="CX14" s="624"/>
      <c r="CY14" s="625"/>
      <c r="CZ14" s="626">
        <v>4.4000000000000004</v>
      </c>
      <c r="DA14" s="626"/>
      <c r="DB14" s="626"/>
      <c r="DC14" s="626"/>
      <c r="DD14" s="632">
        <v>40028</v>
      </c>
      <c r="DE14" s="624"/>
      <c r="DF14" s="624"/>
      <c r="DG14" s="624"/>
      <c r="DH14" s="624"/>
      <c r="DI14" s="624"/>
      <c r="DJ14" s="624"/>
      <c r="DK14" s="624"/>
      <c r="DL14" s="624"/>
      <c r="DM14" s="624"/>
      <c r="DN14" s="624"/>
      <c r="DO14" s="624"/>
      <c r="DP14" s="625"/>
      <c r="DQ14" s="632">
        <v>213468</v>
      </c>
      <c r="DR14" s="624"/>
      <c r="DS14" s="624"/>
      <c r="DT14" s="624"/>
      <c r="DU14" s="624"/>
      <c r="DV14" s="624"/>
      <c r="DW14" s="624"/>
      <c r="DX14" s="624"/>
      <c r="DY14" s="624"/>
      <c r="DZ14" s="624"/>
      <c r="EA14" s="624"/>
      <c r="EB14" s="624"/>
      <c r="EC14" s="633"/>
    </row>
    <row r="15" spans="2:143" ht="11.25" customHeight="1" x14ac:dyDescent="0.15">
      <c r="B15" s="620" t="s">
        <v>264</v>
      </c>
      <c r="C15" s="621"/>
      <c r="D15" s="621"/>
      <c r="E15" s="621"/>
      <c r="F15" s="621"/>
      <c r="G15" s="621"/>
      <c r="H15" s="621"/>
      <c r="I15" s="621"/>
      <c r="J15" s="621"/>
      <c r="K15" s="621"/>
      <c r="L15" s="621"/>
      <c r="M15" s="621"/>
      <c r="N15" s="621"/>
      <c r="O15" s="621"/>
      <c r="P15" s="621"/>
      <c r="Q15" s="622"/>
      <c r="R15" s="623" t="s">
        <v>178</v>
      </c>
      <c r="S15" s="624"/>
      <c r="T15" s="624"/>
      <c r="U15" s="624"/>
      <c r="V15" s="624"/>
      <c r="W15" s="624"/>
      <c r="X15" s="624"/>
      <c r="Y15" s="625"/>
      <c r="Z15" s="626" t="s">
        <v>178</v>
      </c>
      <c r="AA15" s="626"/>
      <c r="AB15" s="626"/>
      <c r="AC15" s="626"/>
      <c r="AD15" s="627" t="s">
        <v>232</v>
      </c>
      <c r="AE15" s="627"/>
      <c r="AF15" s="627"/>
      <c r="AG15" s="627"/>
      <c r="AH15" s="627"/>
      <c r="AI15" s="627"/>
      <c r="AJ15" s="627"/>
      <c r="AK15" s="627"/>
      <c r="AL15" s="628" t="s">
        <v>232</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42404</v>
      </c>
      <c r="BH15" s="624"/>
      <c r="BI15" s="624"/>
      <c r="BJ15" s="624"/>
      <c r="BK15" s="624"/>
      <c r="BL15" s="624"/>
      <c r="BM15" s="624"/>
      <c r="BN15" s="625"/>
      <c r="BO15" s="626">
        <v>5.3</v>
      </c>
      <c r="BP15" s="626"/>
      <c r="BQ15" s="626"/>
      <c r="BR15" s="626"/>
      <c r="BS15" s="627" t="s">
        <v>178</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682331</v>
      </c>
      <c r="CS15" s="624"/>
      <c r="CT15" s="624"/>
      <c r="CU15" s="624"/>
      <c r="CV15" s="624"/>
      <c r="CW15" s="624"/>
      <c r="CX15" s="624"/>
      <c r="CY15" s="625"/>
      <c r="CZ15" s="626">
        <v>10.8</v>
      </c>
      <c r="DA15" s="626"/>
      <c r="DB15" s="626"/>
      <c r="DC15" s="626"/>
      <c r="DD15" s="632">
        <v>174108</v>
      </c>
      <c r="DE15" s="624"/>
      <c r="DF15" s="624"/>
      <c r="DG15" s="624"/>
      <c r="DH15" s="624"/>
      <c r="DI15" s="624"/>
      <c r="DJ15" s="624"/>
      <c r="DK15" s="624"/>
      <c r="DL15" s="624"/>
      <c r="DM15" s="624"/>
      <c r="DN15" s="624"/>
      <c r="DO15" s="624"/>
      <c r="DP15" s="625"/>
      <c r="DQ15" s="632">
        <v>434196</v>
      </c>
      <c r="DR15" s="624"/>
      <c r="DS15" s="624"/>
      <c r="DT15" s="624"/>
      <c r="DU15" s="624"/>
      <c r="DV15" s="624"/>
      <c r="DW15" s="624"/>
      <c r="DX15" s="624"/>
      <c r="DY15" s="624"/>
      <c r="DZ15" s="624"/>
      <c r="EA15" s="624"/>
      <c r="EB15" s="624"/>
      <c r="EC15" s="633"/>
    </row>
    <row r="16" spans="2:143" ht="11.25" customHeight="1" x14ac:dyDescent="0.15">
      <c r="B16" s="620" t="s">
        <v>267</v>
      </c>
      <c r="C16" s="621"/>
      <c r="D16" s="621"/>
      <c r="E16" s="621"/>
      <c r="F16" s="621"/>
      <c r="G16" s="621"/>
      <c r="H16" s="621"/>
      <c r="I16" s="621"/>
      <c r="J16" s="621"/>
      <c r="K16" s="621"/>
      <c r="L16" s="621"/>
      <c r="M16" s="621"/>
      <c r="N16" s="621"/>
      <c r="O16" s="621"/>
      <c r="P16" s="621"/>
      <c r="Q16" s="622"/>
      <c r="R16" s="623">
        <v>3701</v>
      </c>
      <c r="S16" s="624"/>
      <c r="T16" s="624"/>
      <c r="U16" s="624"/>
      <c r="V16" s="624"/>
      <c r="W16" s="624"/>
      <c r="X16" s="624"/>
      <c r="Y16" s="625"/>
      <c r="Z16" s="626">
        <v>0.1</v>
      </c>
      <c r="AA16" s="626"/>
      <c r="AB16" s="626"/>
      <c r="AC16" s="626"/>
      <c r="AD16" s="627">
        <v>3701</v>
      </c>
      <c r="AE16" s="627"/>
      <c r="AF16" s="627"/>
      <c r="AG16" s="627"/>
      <c r="AH16" s="627"/>
      <c r="AI16" s="627"/>
      <c r="AJ16" s="627"/>
      <c r="AK16" s="627"/>
      <c r="AL16" s="628">
        <v>0.1</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251</v>
      </c>
      <c r="BH16" s="624"/>
      <c r="BI16" s="624"/>
      <c r="BJ16" s="624"/>
      <c r="BK16" s="624"/>
      <c r="BL16" s="624"/>
      <c r="BM16" s="624"/>
      <c r="BN16" s="625"/>
      <c r="BO16" s="626" t="s">
        <v>140</v>
      </c>
      <c r="BP16" s="626"/>
      <c r="BQ16" s="626"/>
      <c r="BR16" s="626"/>
      <c r="BS16" s="627" t="s">
        <v>232</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v>302280</v>
      </c>
      <c r="CS16" s="624"/>
      <c r="CT16" s="624"/>
      <c r="CU16" s="624"/>
      <c r="CV16" s="624"/>
      <c r="CW16" s="624"/>
      <c r="CX16" s="624"/>
      <c r="CY16" s="625"/>
      <c r="CZ16" s="626">
        <v>4.8</v>
      </c>
      <c r="DA16" s="626"/>
      <c r="DB16" s="626"/>
      <c r="DC16" s="626"/>
      <c r="DD16" s="632" t="s">
        <v>232</v>
      </c>
      <c r="DE16" s="624"/>
      <c r="DF16" s="624"/>
      <c r="DG16" s="624"/>
      <c r="DH16" s="624"/>
      <c r="DI16" s="624"/>
      <c r="DJ16" s="624"/>
      <c r="DK16" s="624"/>
      <c r="DL16" s="624"/>
      <c r="DM16" s="624"/>
      <c r="DN16" s="624"/>
      <c r="DO16" s="624"/>
      <c r="DP16" s="625"/>
      <c r="DQ16" s="632">
        <v>46378</v>
      </c>
      <c r="DR16" s="624"/>
      <c r="DS16" s="624"/>
      <c r="DT16" s="624"/>
      <c r="DU16" s="624"/>
      <c r="DV16" s="624"/>
      <c r="DW16" s="624"/>
      <c r="DX16" s="624"/>
      <c r="DY16" s="624"/>
      <c r="DZ16" s="624"/>
      <c r="EA16" s="624"/>
      <c r="EB16" s="624"/>
      <c r="EC16" s="633"/>
    </row>
    <row r="17" spans="2:133" ht="11.25" customHeight="1" x14ac:dyDescent="0.15">
      <c r="B17" s="620" t="s">
        <v>270</v>
      </c>
      <c r="C17" s="621"/>
      <c r="D17" s="621"/>
      <c r="E17" s="621"/>
      <c r="F17" s="621"/>
      <c r="G17" s="621"/>
      <c r="H17" s="621"/>
      <c r="I17" s="621"/>
      <c r="J17" s="621"/>
      <c r="K17" s="621"/>
      <c r="L17" s="621"/>
      <c r="M17" s="621"/>
      <c r="N17" s="621"/>
      <c r="O17" s="621"/>
      <c r="P17" s="621"/>
      <c r="Q17" s="622"/>
      <c r="R17" s="623">
        <v>9349</v>
      </c>
      <c r="S17" s="624"/>
      <c r="T17" s="624"/>
      <c r="U17" s="624"/>
      <c r="V17" s="624"/>
      <c r="W17" s="624"/>
      <c r="X17" s="624"/>
      <c r="Y17" s="625"/>
      <c r="Z17" s="626">
        <v>0.1</v>
      </c>
      <c r="AA17" s="626"/>
      <c r="AB17" s="626"/>
      <c r="AC17" s="626"/>
      <c r="AD17" s="627">
        <v>9349</v>
      </c>
      <c r="AE17" s="627"/>
      <c r="AF17" s="627"/>
      <c r="AG17" s="627"/>
      <c r="AH17" s="627"/>
      <c r="AI17" s="627"/>
      <c r="AJ17" s="627"/>
      <c r="AK17" s="627"/>
      <c r="AL17" s="628">
        <v>0.3</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232</v>
      </c>
      <c r="BH17" s="624"/>
      <c r="BI17" s="624"/>
      <c r="BJ17" s="624"/>
      <c r="BK17" s="624"/>
      <c r="BL17" s="624"/>
      <c r="BM17" s="624"/>
      <c r="BN17" s="625"/>
      <c r="BO17" s="626" t="s">
        <v>251</v>
      </c>
      <c r="BP17" s="626"/>
      <c r="BQ17" s="626"/>
      <c r="BR17" s="626"/>
      <c r="BS17" s="627" t="s">
        <v>178</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488143</v>
      </c>
      <c r="CS17" s="624"/>
      <c r="CT17" s="624"/>
      <c r="CU17" s="624"/>
      <c r="CV17" s="624"/>
      <c r="CW17" s="624"/>
      <c r="CX17" s="624"/>
      <c r="CY17" s="625"/>
      <c r="CZ17" s="626">
        <v>7.8</v>
      </c>
      <c r="DA17" s="626"/>
      <c r="DB17" s="626"/>
      <c r="DC17" s="626"/>
      <c r="DD17" s="632" t="s">
        <v>232</v>
      </c>
      <c r="DE17" s="624"/>
      <c r="DF17" s="624"/>
      <c r="DG17" s="624"/>
      <c r="DH17" s="624"/>
      <c r="DI17" s="624"/>
      <c r="DJ17" s="624"/>
      <c r="DK17" s="624"/>
      <c r="DL17" s="624"/>
      <c r="DM17" s="624"/>
      <c r="DN17" s="624"/>
      <c r="DO17" s="624"/>
      <c r="DP17" s="625"/>
      <c r="DQ17" s="632">
        <v>475567</v>
      </c>
      <c r="DR17" s="624"/>
      <c r="DS17" s="624"/>
      <c r="DT17" s="624"/>
      <c r="DU17" s="624"/>
      <c r="DV17" s="624"/>
      <c r="DW17" s="624"/>
      <c r="DX17" s="624"/>
      <c r="DY17" s="624"/>
      <c r="DZ17" s="624"/>
      <c r="EA17" s="624"/>
      <c r="EB17" s="624"/>
      <c r="EC17" s="633"/>
    </row>
    <row r="18" spans="2:133" ht="11.25" customHeight="1" x14ac:dyDescent="0.15">
      <c r="B18" s="620" t="s">
        <v>273</v>
      </c>
      <c r="C18" s="621"/>
      <c r="D18" s="621"/>
      <c r="E18" s="621"/>
      <c r="F18" s="621"/>
      <c r="G18" s="621"/>
      <c r="H18" s="621"/>
      <c r="I18" s="621"/>
      <c r="J18" s="621"/>
      <c r="K18" s="621"/>
      <c r="L18" s="621"/>
      <c r="M18" s="621"/>
      <c r="N18" s="621"/>
      <c r="O18" s="621"/>
      <c r="P18" s="621"/>
      <c r="Q18" s="622"/>
      <c r="R18" s="623">
        <v>11982</v>
      </c>
      <c r="S18" s="624"/>
      <c r="T18" s="624"/>
      <c r="U18" s="624"/>
      <c r="V18" s="624"/>
      <c r="W18" s="624"/>
      <c r="X18" s="624"/>
      <c r="Y18" s="625"/>
      <c r="Z18" s="626">
        <v>0.2</v>
      </c>
      <c r="AA18" s="626"/>
      <c r="AB18" s="626"/>
      <c r="AC18" s="626"/>
      <c r="AD18" s="627">
        <v>11982</v>
      </c>
      <c r="AE18" s="627"/>
      <c r="AF18" s="627"/>
      <c r="AG18" s="627"/>
      <c r="AH18" s="627"/>
      <c r="AI18" s="627"/>
      <c r="AJ18" s="627"/>
      <c r="AK18" s="627"/>
      <c r="AL18" s="628">
        <v>0.4</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232</v>
      </c>
      <c r="BH18" s="624"/>
      <c r="BI18" s="624"/>
      <c r="BJ18" s="624"/>
      <c r="BK18" s="624"/>
      <c r="BL18" s="624"/>
      <c r="BM18" s="624"/>
      <c r="BN18" s="625"/>
      <c r="BO18" s="626" t="s">
        <v>232</v>
      </c>
      <c r="BP18" s="626"/>
      <c r="BQ18" s="626"/>
      <c r="BR18" s="626"/>
      <c r="BS18" s="627" t="s">
        <v>232</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178</v>
      </c>
      <c r="CS18" s="624"/>
      <c r="CT18" s="624"/>
      <c r="CU18" s="624"/>
      <c r="CV18" s="624"/>
      <c r="CW18" s="624"/>
      <c r="CX18" s="624"/>
      <c r="CY18" s="625"/>
      <c r="CZ18" s="626" t="s">
        <v>232</v>
      </c>
      <c r="DA18" s="626"/>
      <c r="DB18" s="626"/>
      <c r="DC18" s="626"/>
      <c r="DD18" s="632" t="s">
        <v>232</v>
      </c>
      <c r="DE18" s="624"/>
      <c r="DF18" s="624"/>
      <c r="DG18" s="624"/>
      <c r="DH18" s="624"/>
      <c r="DI18" s="624"/>
      <c r="DJ18" s="624"/>
      <c r="DK18" s="624"/>
      <c r="DL18" s="624"/>
      <c r="DM18" s="624"/>
      <c r="DN18" s="624"/>
      <c r="DO18" s="624"/>
      <c r="DP18" s="625"/>
      <c r="DQ18" s="632" t="s">
        <v>232</v>
      </c>
      <c r="DR18" s="624"/>
      <c r="DS18" s="624"/>
      <c r="DT18" s="624"/>
      <c r="DU18" s="624"/>
      <c r="DV18" s="624"/>
      <c r="DW18" s="624"/>
      <c r="DX18" s="624"/>
      <c r="DY18" s="624"/>
      <c r="DZ18" s="624"/>
      <c r="EA18" s="624"/>
      <c r="EB18" s="624"/>
      <c r="EC18" s="633"/>
    </row>
    <row r="19" spans="2:133" ht="11.25" customHeight="1" x14ac:dyDescent="0.15">
      <c r="B19" s="620" t="s">
        <v>276</v>
      </c>
      <c r="C19" s="621"/>
      <c r="D19" s="621"/>
      <c r="E19" s="621"/>
      <c r="F19" s="621"/>
      <c r="G19" s="621"/>
      <c r="H19" s="621"/>
      <c r="I19" s="621"/>
      <c r="J19" s="621"/>
      <c r="K19" s="621"/>
      <c r="L19" s="621"/>
      <c r="M19" s="621"/>
      <c r="N19" s="621"/>
      <c r="O19" s="621"/>
      <c r="P19" s="621"/>
      <c r="Q19" s="622"/>
      <c r="R19" s="623">
        <v>4226</v>
      </c>
      <c r="S19" s="624"/>
      <c r="T19" s="624"/>
      <c r="U19" s="624"/>
      <c r="V19" s="624"/>
      <c r="W19" s="624"/>
      <c r="X19" s="624"/>
      <c r="Y19" s="625"/>
      <c r="Z19" s="626">
        <v>0.1</v>
      </c>
      <c r="AA19" s="626"/>
      <c r="AB19" s="626"/>
      <c r="AC19" s="626"/>
      <c r="AD19" s="627">
        <v>4226</v>
      </c>
      <c r="AE19" s="627"/>
      <c r="AF19" s="627"/>
      <c r="AG19" s="627"/>
      <c r="AH19" s="627"/>
      <c r="AI19" s="627"/>
      <c r="AJ19" s="627"/>
      <c r="AK19" s="627"/>
      <c r="AL19" s="628">
        <v>0.1</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912</v>
      </c>
      <c r="BH19" s="624"/>
      <c r="BI19" s="624"/>
      <c r="BJ19" s="624"/>
      <c r="BK19" s="624"/>
      <c r="BL19" s="624"/>
      <c r="BM19" s="624"/>
      <c r="BN19" s="625"/>
      <c r="BO19" s="626">
        <v>0.1</v>
      </c>
      <c r="BP19" s="626"/>
      <c r="BQ19" s="626"/>
      <c r="BR19" s="626"/>
      <c r="BS19" s="627" t="s">
        <v>178</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140</v>
      </c>
      <c r="CS19" s="624"/>
      <c r="CT19" s="624"/>
      <c r="CU19" s="624"/>
      <c r="CV19" s="624"/>
      <c r="CW19" s="624"/>
      <c r="CX19" s="624"/>
      <c r="CY19" s="625"/>
      <c r="CZ19" s="626" t="s">
        <v>232</v>
      </c>
      <c r="DA19" s="626"/>
      <c r="DB19" s="626"/>
      <c r="DC19" s="626"/>
      <c r="DD19" s="632" t="s">
        <v>178</v>
      </c>
      <c r="DE19" s="624"/>
      <c r="DF19" s="624"/>
      <c r="DG19" s="624"/>
      <c r="DH19" s="624"/>
      <c r="DI19" s="624"/>
      <c r="DJ19" s="624"/>
      <c r="DK19" s="624"/>
      <c r="DL19" s="624"/>
      <c r="DM19" s="624"/>
      <c r="DN19" s="624"/>
      <c r="DO19" s="624"/>
      <c r="DP19" s="625"/>
      <c r="DQ19" s="632" t="s">
        <v>232</v>
      </c>
      <c r="DR19" s="624"/>
      <c r="DS19" s="624"/>
      <c r="DT19" s="624"/>
      <c r="DU19" s="624"/>
      <c r="DV19" s="624"/>
      <c r="DW19" s="624"/>
      <c r="DX19" s="624"/>
      <c r="DY19" s="624"/>
      <c r="DZ19" s="624"/>
      <c r="EA19" s="624"/>
      <c r="EB19" s="624"/>
      <c r="EC19" s="633"/>
    </row>
    <row r="20" spans="2:133" ht="11.25" customHeight="1" x14ac:dyDescent="0.15">
      <c r="B20" s="636" t="s">
        <v>279</v>
      </c>
      <c r="C20" s="637"/>
      <c r="D20" s="637"/>
      <c r="E20" s="637"/>
      <c r="F20" s="637"/>
      <c r="G20" s="637"/>
      <c r="H20" s="637"/>
      <c r="I20" s="637"/>
      <c r="J20" s="637"/>
      <c r="K20" s="637"/>
      <c r="L20" s="637"/>
      <c r="M20" s="637"/>
      <c r="N20" s="637"/>
      <c r="O20" s="637"/>
      <c r="P20" s="637"/>
      <c r="Q20" s="638"/>
      <c r="R20" s="623">
        <v>7756</v>
      </c>
      <c r="S20" s="624"/>
      <c r="T20" s="624"/>
      <c r="U20" s="624"/>
      <c r="V20" s="624"/>
      <c r="W20" s="624"/>
      <c r="X20" s="624"/>
      <c r="Y20" s="625"/>
      <c r="Z20" s="626">
        <v>0.1</v>
      </c>
      <c r="AA20" s="626"/>
      <c r="AB20" s="626"/>
      <c r="AC20" s="626"/>
      <c r="AD20" s="627">
        <v>7756</v>
      </c>
      <c r="AE20" s="627"/>
      <c r="AF20" s="627"/>
      <c r="AG20" s="627"/>
      <c r="AH20" s="627"/>
      <c r="AI20" s="627"/>
      <c r="AJ20" s="627"/>
      <c r="AK20" s="627"/>
      <c r="AL20" s="628">
        <v>0.2</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912</v>
      </c>
      <c r="BH20" s="624"/>
      <c r="BI20" s="624"/>
      <c r="BJ20" s="624"/>
      <c r="BK20" s="624"/>
      <c r="BL20" s="624"/>
      <c r="BM20" s="624"/>
      <c r="BN20" s="625"/>
      <c r="BO20" s="626">
        <v>0.1</v>
      </c>
      <c r="BP20" s="626"/>
      <c r="BQ20" s="626"/>
      <c r="BR20" s="626"/>
      <c r="BS20" s="627" t="s">
        <v>232</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6296099</v>
      </c>
      <c r="CS20" s="624"/>
      <c r="CT20" s="624"/>
      <c r="CU20" s="624"/>
      <c r="CV20" s="624"/>
      <c r="CW20" s="624"/>
      <c r="CX20" s="624"/>
      <c r="CY20" s="625"/>
      <c r="CZ20" s="626">
        <v>100</v>
      </c>
      <c r="DA20" s="626"/>
      <c r="DB20" s="626"/>
      <c r="DC20" s="626"/>
      <c r="DD20" s="632">
        <v>744280</v>
      </c>
      <c r="DE20" s="624"/>
      <c r="DF20" s="624"/>
      <c r="DG20" s="624"/>
      <c r="DH20" s="624"/>
      <c r="DI20" s="624"/>
      <c r="DJ20" s="624"/>
      <c r="DK20" s="624"/>
      <c r="DL20" s="624"/>
      <c r="DM20" s="624"/>
      <c r="DN20" s="624"/>
      <c r="DO20" s="624"/>
      <c r="DP20" s="625"/>
      <c r="DQ20" s="632">
        <v>3777618</v>
      </c>
      <c r="DR20" s="624"/>
      <c r="DS20" s="624"/>
      <c r="DT20" s="624"/>
      <c r="DU20" s="624"/>
      <c r="DV20" s="624"/>
      <c r="DW20" s="624"/>
      <c r="DX20" s="624"/>
      <c r="DY20" s="624"/>
      <c r="DZ20" s="624"/>
      <c r="EA20" s="624"/>
      <c r="EB20" s="624"/>
      <c r="EC20" s="633"/>
    </row>
    <row r="21" spans="2:133" ht="11.25" customHeight="1" x14ac:dyDescent="0.15">
      <c r="B21" s="620" t="s">
        <v>282</v>
      </c>
      <c r="C21" s="621"/>
      <c r="D21" s="621"/>
      <c r="E21" s="621"/>
      <c r="F21" s="621"/>
      <c r="G21" s="621"/>
      <c r="H21" s="621"/>
      <c r="I21" s="621"/>
      <c r="J21" s="621"/>
      <c r="K21" s="621"/>
      <c r="L21" s="621"/>
      <c r="M21" s="621"/>
      <c r="N21" s="621"/>
      <c r="O21" s="621"/>
      <c r="P21" s="621"/>
      <c r="Q21" s="622"/>
      <c r="R21" s="623">
        <v>2295904</v>
      </c>
      <c r="S21" s="624"/>
      <c r="T21" s="624"/>
      <c r="U21" s="624"/>
      <c r="V21" s="624"/>
      <c r="W21" s="624"/>
      <c r="X21" s="624"/>
      <c r="Y21" s="625"/>
      <c r="Z21" s="626">
        <v>34.799999999999997</v>
      </c>
      <c r="AA21" s="626"/>
      <c r="AB21" s="626"/>
      <c r="AC21" s="626"/>
      <c r="AD21" s="627">
        <v>2138706</v>
      </c>
      <c r="AE21" s="627"/>
      <c r="AF21" s="627"/>
      <c r="AG21" s="627"/>
      <c r="AH21" s="627"/>
      <c r="AI21" s="627"/>
      <c r="AJ21" s="627"/>
      <c r="AK21" s="627"/>
      <c r="AL21" s="628">
        <v>66.099999999999994</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v>912</v>
      </c>
      <c r="BH21" s="624"/>
      <c r="BI21" s="624"/>
      <c r="BJ21" s="624"/>
      <c r="BK21" s="624"/>
      <c r="BL21" s="624"/>
      <c r="BM21" s="624"/>
      <c r="BN21" s="625"/>
      <c r="BO21" s="626">
        <v>0.1</v>
      </c>
      <c r="BP21" s="626"/>
      <c r="BQ21" s="626"/>
      <c r="BR21" s="626"/>
      <c r="BS21" s="627" t="s">
        <v>232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284</v>
      </c>
      <c r="C22" s="621"/>
      <c r="D22" s="621"/>
      <c r="E22" s="621"/>
      <c r="F22" s="621"/>
      <c r="G22" s="621"/>
      <c r="H22" s="621"/>
      <c r="I22" s="621"/>
      <c r="J22" s="621"/>
      <c r="K22" s="621"/>
      <c r="L22" s="621"/>
      <c r="M22" s="621"/>
      <c r="N22" s="621"/>
      <c r="O22" s="621"/>
      <c r="P22" s="621"/>
      <c r="Q22" s="622"/>
      <c r="R22" s="623">
        <v>2138706</v>
      </c>
      <c r="S22" s="624"/>
      <c r="T22" s="624"/>
      <c r="U22" s="624"/>
      <c r="V22" s="624"/>
      <c r="W22" s="624"/>
      <c r="X22" s="624"/>
      <c r="Y22" s="625"/>
      <c r="Z22" s="626">
        <v>32.4</v>
      </c>
      <c r="AA22" s="626"/>
      <c r="AB22" s="626"/>
      <c r="AC22" s="626"/>
      <c r="AD22" s="627">
        <v>2138706</v>
      </c>
      <c r="AE22" s="627"/>
      <c r="AF22" s="627"/>
      <c r="AG22" s="627"/>
      <c r="AH22" s="627"/>
      <c r="AI22" s="627"/>
      <c r="AJ22" s="627"/>
      <c r="AK22" s="627"/>
      <c r="AL22" s="628">
        <v>66.099999999999994</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232</v>
      </c>
      <c r="BH22" s="624"/>
      <c r="BI22" s="624"/>
      <c r="BJ22" s="624"/>
      <c r="BK22" s="624"/>
      <c r="BL22" s="624"/>
      <c r="BM22" s="624"/>
      <c r="BN22" s="625"/>
      <c r="BO22" s="626" t="s">
        <v>232</v>
      </c>
      <c r="BP22" s="626"/>
      <c r="BQ22" s="626"/>
      <c r="BR22" s="626"/>
      <c r="BS22" s="627" t="s">
        <v>232</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287</v>
      </c>
      <c r="C23" s="621"/>
      <c r="D23" s="621"/>
      <c r="E23" s="621"/>
      <c r="F23" s="621"/>
      <c r="G23" s="621"/>
      <c r="H23" s="621"/>
      <c r="I23" s="621"/>
      <c r="J23" s="621"/>
      <c r="K23" s="621"/>
      <c r="L23" s="621"/>
      <c r="M23" s="621"/>
      <c r="N23" s="621"/>
      <c r="O23" s="621"/>
      <c r="P23" s="621"/>
      <c r="Q23" s="622"/>
      <c r="R23" s="623">
        <v>157198</v>
      </c>
      <c r="S23" s="624"/>
      <c r="T23" s="624"/>
      <c r="U23" s="624"/>
      <c r="V23" s="624"/>
      <c r="W23" s="624"/>
      <c r="X23" s="624"/>
      <c r="Y23" s="625"/>
      <c r="Z23" s="626">
        <v>2.4</v>
      </c>
      <c r="AA23" s="626"/>
      <c r="AB23" s="626"/>
      <c r="AC23" s="626"/>
      <c r="AD23" s="627" t="s">
        <v>178</v>
      </c>
      <c r="AE23" s="627"/>
      <c r="AF23" s="627"/>
      <c r="AG23" s="627"/>
      <c r="AH23" s="627"/>
      <c r="AI23" s="627"/>
      <c r="AJ23" s="627"/>
      <c r="AK23" s="627"/>
      <c r="AL23" s="628" t="s">
        <v>140</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t="s">
        <v>140</v>
      </c>
      <c r="BH23" s="624"/>
      <c r="BI23" s="624"/>
      <c r="BJ23" s="624"/>
      <c r="BK23" s="624"/>
      <c r="BL23" s="624"/>
      <c r="BM23" s="624"/>
      <c r="BN23" s="625"/>
      <c r="BO23" s="626" t="s">
        <v>178</v>
      </c>
      <c r="BP23" s="626"/>
      <c r="BQ23" s="626"/>
      <c r="BR23" s="626"/>
      <c r="BS23" s="627" t="s">
        <v>251</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x14ac:dyDescent="0.15">
      <c r="B24" s="620" t="s">
        <v>294</v>
      </c>
      <c r="C24" s="621"/>
      <c r="D24" s="621"/>
      <c r="E24" s="621"/>
      <c r="F24" s="621"/>
      <c r="G24" s="621"/>
      <c r="H24" s="621"/>
      <c r="I24" s="621"/>
      <c r="J24" s="621"/>
      <c r="K24" s="621"/>
      <c r="L24" s="621"/>
      <c r="M24" s="621"/>
      <c r="N24" s="621"/>
      <c r="O24" s="621"/>
      <c r="P24" s="621"/>
      <c r="Q24" s="622"/>
      <c r="R24" s="623" t="s">
        <v>178</v>
      </c>
      <c r="S24" s="624"/>
      <c r="T24" s="624"/>
      <c r="U24" s="624"/>
      <c r="V24" s="624"/>
      <c r="W24" s="624"/>
      <c r="X24" s="624"/>
      <c r="Y24" s="625"/>
      <c r="Z24" s="626" t="s">
        <v>232</v>
      </c>
      <c r="AA24" s="626"/>
      <c r="AB24" s="626"/>
      <c r="AC24" s="626"/>
      <c r="AD24" s="627" t="s">
        <v>232</v>
      </c>
      <c r="AE24" s="627"/>
      <c r="AF24" s="627"/>
      <c r="AG24" s="627"/>
      <c r="AH24" s="627"/>
      <c r="AI24" s="627"/>
      <c r="AJ24" s="627"/>
      <c r="AK24" s="627"/>
      <c r="AL24" s="628" t="s">
        <v>178</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251</v>
      </c>
      <c r="BH24" s="624"/>
      <c r="BI24" s="624"/>
      <c r="BJ24" s="624"/>
      <c r="BK24" s="624"/>
      <c r="BL24" s="624"/>
      <c r="BM24" s="624"/>
      <c r="BN24" s="625"/>
      <c r="BO24" s="626" t="s">
        <v>178</v>
      </c>
      <c r="BP24" s="626"/>
      <c r="BQ24" s="626"/>
      <c r="BR24" s="626"/>
      <c r="BS24" s="627" t="s">
        <v>232</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2166615</v>
      </c>
      <c r="CS24" s="613"/>
      <c r="CT24" s="613"/>
      <c r="CU24" s="613"/>
      <c r="CV24" s="613"/>
      <c r="CW24" s="613"/>
      <c r="CX24" s="613"/>
      <c r="CY24" s="614"/>
      <c r="CZ24" s="617">
        <v>34.4</v>
      </c>
      <c r="DA24" s="618"/>
      <c r="DB24" s="618"/>
      <c r="DC24" s="634"/>
      <c r="DD24" s="658">
        <v>1432356</v>
      </c>
      <c r="DE24" s="613"/>
      <c r="DF24" s="613"/>
      <c r="DG24" s="613"/>
      <c r="DH24" s="613"/>
      <c r="DI24" s="613"/>
      <c r="DJ24" s="613"/>
      <c r="DK24" s="614"/>
      <c r="DL24" s="658">
        <v>1425274</v>
      </c>
      <c r="DM24" s="613"/>
      <c r="DN24" s="613"/>
      <c r="DO24" s="613"/>
      <c r="DP24" s="613"/>
      <c r="DQ24" s="613"/>
      <c r="DR24" s="613"/>
      <c r="DS24" s="613"/>
      <c r="DT24" s="613"/>
      <c r="DU24" s="613"/>
      <c r="DV24" s="614"/>
      <c r="DW24" s="617">
        <v>43.6</v>
      </c>
      <c r="DX24" s="618"/>
      <c r="DY24" s="618"/>
      <c r="DZ24" s="618"/>
      <c r="EA24" s="618"/>
      <c r="EB24" s="618"/>
      <c r="EC24" s="619"/>
    </row>
    <row r="25" spans="2:133" ht="11.25" customHeight="1" x14ac:dyDescent="0.15">
      <c r="B25" s="620" t="s">
        <v>297</v>
      </c>
      <c r="C25" s="621"/>
      <c r="D25" s="621"/>
      <c r="E25" s="621"/>
      <c r="F25" s="621"/>
      <c r="G25" s="621"/>
      <c r="H25" s="621"/>
      <c r="I25" s="621"/>
      <c r="J25" s="621"/>
      <c r="K25" s="621"/>
      <c r="L25" s="621"/>
      <c r="M25" s="621"/>
      <c r="N25" s="621"/>
      <c r="O25" s="621"/>
      <c r="P25" s="621"/>
      <c r="Q25" s="622"/>
      <c r="R25" s="623">
        <v>3389461</v>
      </c>
      <c r="S25" s="624"/>
      <c r="T25" s="624"/>
      <c r="U25" s="624"/>
      <c r="V25" s="624"/>
      <c r="W25" s="624"/>
      <c r="X25" s="624"/>
      <c r="Y25" s="625"/>
      <c r="Z25" s="626">
        <v>51.4</v>
      </c>
      <c r="AA25" s="626"/>
      <c r="AB25" s="626"/>
      <c r="AC25" s="626"/>
      <c r="AD25" s="627">
        <v>3232263</v>
      </c>
      <c r="AE25" s="627"/>
      <c r="AF25" s="627"/>
      <c r="AG25" s="627"/>
      <c r="AH25" s="627"/>
      <c r="AI25" s="627"/>
      <c r="AJ25" s="627"/>
      <c r="AK25" s="627"/>
      <c r="AL25" s="628">
        <v>99.9</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232</v>
      </c>
      <c r="BH25" s="624"/>
      <c r="BI25" s="624"/>
      <c r="BJ25" s="624"/>
      <c r="BK25" s="624"/>
      <c r="BL25" s="624"/>
      <c r="BM25" s="624"/>
      <c r="BN25" s="625"/>
      <c r="BO25" s="626" t="s">
        <v>232</v>
      </c>
      <c r="BP25" s="626"/>
      <c r="BQ25" s="626"/>
      <c r="BR25" s="626"/>
      <c r="BS25" s="627" t="s">
        <v>178</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762852</v>
      </c>
      <c r="CS25" s="655"/>
      <c r="CT25" s="655"/>
      <c r="CU25" s="655"/>
      <c r="CV25" s="655"/>
      <c r="CW25" s="655"/>
      <c r="CX25" s="655"/>
      <c r="CY25" s="656"/>
      <c r="CZ25" s="628">
        <v>12.1</v>
      </c>
      <c r="DA25" s="653"/>
      <c r="DB25" s="653"/>
      <c r="DC25" s="657"/>
      <c r="DD25" s="632">
        <v>708245</v>
      </c>
      <c r="DE25" s="655"/>
      <c r="DF25" s="655"/>
      <c r="DG25" s="655"/>
      <c r="DH25" s="655"/>
      <c r="DI25" s="655"/>
      <c r="DJ25" s="655"/>
      <c r="DK25" s="656"/>
      <c r="DL25" s="632">
        <v>701933</v>
      </c>
      <c r="DM25" s="655"/>
      <c r="DN25" s="655"/>
      <c r="DO25" s="655"/>
      <c r="DP25" s="655"/>
      <c r="DQ25" s="655"/>
      <c r="DR25" s="655"/>
      <c r="DS25" s="655"/>
      <c r="DT25" s="655"/>
      <c r="DU25" s="655"/>
      <c r="DV25" s="656"/>
      <c r="DW25" s="628">
        <v>21.5</v>
      </c>
      <c r="DX25" s="653"/>
      <c r="DY25" s="653"/>
      <c r="DZ25" s="653"/>
      <c r="EA25" s="653"/>
      <c r="EB25" s="653"/>
      <c r="EC25" s="654"/>
    </row>
    <row r="26" spans="2:133" ht="11.25" customHeight="1" x14ac:dyDescent="0.15">
      <c r="B26" s="620" t="s">
        <v>300</v>
      </c>
      <c r="C26" s="621"/>
      <c r="D26" s="621"/>
      <c r="E26" s="621"/>
      <c r="F26" s="621"/>
      <c r="G26" s="621"/>
      <c r="H26" s="621"/>
      <c r="I26" s="621"/>
      <c r="J26" s="621"/>
      <c r="K26" s="621"/>
      <c r="L26" s="621"/>
      <c r="M26" s="621"/>
      <c r="N26" s="621"/>
      <c r="O26" s="621"/>
      <c r="P26" s="621"/>
      <c r="Q26" s="622"/>
      <c r="R26" s="623">
        <v>1090</v>
      </c>
      <c r="S26" s="624"/>
      <c r="T26" s="624"/>
      <c r="U26" s="624"/>
      <c r="V26" s="624"/>
      <c r="W26" s="624"/>
      <c r="X26" s="624"/>
      <c r="Y26" s="625"/>
      <c r="Z26" s="626">
        <v>0</v>
      </c>
      <c r="AA26" s="626"/>
      <c r="AB26" s="626"/>
      <c r="AC26" s="626"/>
      <c r="AD26" s="627">
        <v>1090</v>
      </c>
      <c r="AE26" s="627"/>
      <c r="AF26" s="627"/>
      <c r="AG26" s="627"/>
      <c r="AH26" s="627"/>
      <c r="AI26" s="627"/>
      <c r="AJ26" s="627"/>
      <c r="AK26" s="627"/>
      <c r="AL26" s="628">
        <v>0</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140</v>
      </c>
      <c r="BH26" s="624"/>
      <c r="BI26" s="624"/>
      <c r="BJ26" s="624"/>
      <c r="BK26" s="624"/>
      <c r="BL26" s="624"/>
      <c r="BM26" s="624"/>
      <c r="BN26" s="625"/>
      <c r="BO26" s="626" t="s">
        <v>251</v>
      </c>
      <c r="BP26" s="626"/>
      <c r="BQ26" s="626"/>
      <c r="BR26" s="626"/>
      <c r="BS26" s="627" t="s">
        <v>232</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411631</v>
      </c>
      <c r="CS26" s="624"/>
      <c r="CT26" s="624"/>
      <c r="CU26" s="624"/>
      <c r="CV26" s="624"/>
      <c r="CW26" s="624"/>
      <c r="CX26" s="624"/>
      <c r="CY26" s="625"/>
      <c r="CZ26" s="628">
        <v>6.5</v>
      </c>
      <c r="DA26" s="653"/>
      <c r="DB26" s="653"/>
      <c r="DC26" s="657"/>
      <c r="DD26" s="632">
        <v>380067</v>
      </c>
      <c r="DE26" s="624"/>
      <c r="DF26" s="624"/>
      <c r="DG26" s="624"/>
      <c r="DH26" s="624"/>
      <c r="DI26" s="624"/>
      <c r="DJ26" s="624"/>
      <c r="DK26" s="625"/>
      <c r="DL26" s="632" t="s">
        <v>232</v>
      </c>
      <c r="DM26" s="624"/>
      <c r="DN26" s="624"/>
      <c r="DO26" s="624"/>
      <c r="DP26" s="624"/>
      <c r="DQ26" s="624"/>
      <c r="DR26" s="624"/>
      <c r="DS26" s="624"/>
      <c r="DT26" s="624"/>
      <c r="DU26" s="624"/>
      <c r="DV26" s="625"/>
      <c r="DW26" s="628" t="s">
        <v>232</v>
      </c>
      <c r="DX26" s="653"/>
      <c r="DY26" s="653"/>
      <c r="DZ26" s="653"/>
      <c r="EA26" s="653"/>
      <c r="EB26" s="653"/>
      <c r="EC26" s="654"/>
    </row>
    <row r="27" spans="2:133" ht="11.25" customHeight="1" x14ac:dyDescent="0.15">
      <c r="B27" s="620" t="s">
        <v>303</v>
      </c>
      <c r="C27" s="621"/>
      <c r="D27" s="621"/>
      <c r="E27" s="621"/>
      <c r="F27" s="621"/>
      <c r="G27" s="621"/>
      <c r="H27" s="621"/>
      <c r="I27" s="621"/>
      <c r="J27" s="621"/>
      <c r="K27" s="621"/>
      <c r="L27" s="621"/>
      <c r="M27" s="621"/>
      <c r="N27" s="621"/>
      <c r="O27" s="621"/>
      <c r="P27" s="621"/>
      <c r="Q27" s="622"/>
      <c r="R27" s="623">
        <v>9810</v>
      </c>
      <c r="S27" s="624"/>
      <c r="T27" s="624"/>
      <c r="U27" s="624"/>
      <c r="V27" s="624"/>
      <c r="W27" s="624"/>
      <c r="X27" s="624"/>
      <c r="Y27" s="625"/>
      <c r="Z27" s="626">
        <v>0.1</v>
      </c>
      <c r="AA27" s="626"/>
      <c r="AB27" s="626"/>
      <c r="AC27" s="626"/>
      <c r="AD27" s="627" t="s">
        <v>232</v>
      </c>
      <c r="AE27" s="627"/>
      <c r="AF27" s="627"/>
      <c r="AG27" s="627"/>
      <c r="AH27" s="627"/>
      <c r="AI27" s="627"/>
      <c r="AJ27" s="627"/>
      <c r="AK27" s="627"/>
      <c r="AL27" s="628" t="s">
        <v>178</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805891</v>
      </c>
      <c r="BH27" s="624"/>
      <c r="BI27" s="624"/>
      <c r="BJ27" s="624"/>
      <c r="BK27" s="624"/>
      <c r="BL27" s="624"/>
      <c r="BM27" s="624"/>
      <c r="BN27" s="625"/>
      <c r="BO27" s="626">
        <v>100</v>
      </c>
      <c r="BP27" s="626"/>
      <c r="BQ27" s="626"/>
      <c r="BR27" s="626"/>
      <c r="BS27" s="627" t="s">
        <v>232</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915620</v>
      </c>
      <c r="CS27" s="655"/>
      <c r="CT27" s="655"/>
      <c r="CU27" s="655"/>
      <c r="CV27" s="655"/>
      <c r="CW27" s="655"/>
      <c r="CX27" s="655"/>
      <c r="CY27" s="656"/>
      <c r="CZ27" s="628">
        <v>14.5</v>
      </c>
      <c r="DA27" s="653"/>
      <c r="DB27" s="653"/>
      <c r="DC27" s="657"/>
      <c r="DD27" s="632">
        <v>248544</v>
      </c>
      <c r="DE27" s="655"/>
      <c r="DF27" s="655"/>
      <c r="DG27" s="655"/>
      <c r="DH27" s="655"/>
      <c r="DI27" s="655"/>
      <c r="DJ27" s="655"/>
      <c r="DK27" s="656"/>
      <c r="DL27" s="632">
        <v>247774</v>
      </c>
      <c r="DM27" s="655"/>
      <c r="DN27" s="655"/>
      <c r="DO27" s="655"/>
      <c r="DP27" s="655"/>
      <c r="DQ27" s="655"/>
      <c r="DR27" s="655"/>
      <c r="DS27" s="655"/>
      <c r="DT27" s="655"/>
      <c r="DU27" s="655"/>
      <c r="DV27" s="656"/>
      <c r="DW27" s="628">
        <v>7.6</v>
      </c>
      <c r="DX27" s="653"/>
      <c r="DY27" s="653"/>
      <c r="DZ27" s="653"/>
      <c r="EA27" s="653"/>
      <c r="EB27" s="653"/>
      <c r="EC27" s="654"/>
    </row>
    <row r="28" spans="2:133" ht="11.25" customHeight="1" x14ac:dyDescent="0.15">
      <c r="B28" s="620" t="s">
        <v>306</v>
      </c>
      <c r="C28" s="621"/>
      <c r="D28" s="621"/>
      <c r="E28" s="621"/>
      <c r="F28" s="621"/>
      <c r="G28" s="621"/>
      <c r="H28" s="621"/>
      <c r="I28" s="621"/>
      <c r="J28" s="621"/>
      <c r="K28" s="621"/>
      <c r="L28" s="621"/>
      <c r="M28" s="621"/>
      <c r="N28" s="621"/>
      <c r="O28" s="621"/>
      <c r="P28" s="621"/>
      <c r="Q28" s="622"/>
      <c r="R28" s="623">
        <v>46328</v>
      </c>
      <c r="S28" s="624"/>
      <c r="T28" s="624"/>
      <c r="U28" s="624"/>
      <c r="V28" s="624"/>
      <c r="W28" s="624"/>
      <c r="X28" s="624"/>
      <c r="Y28" s="625"/>
      <c r="Z28" s="626">
        <v>0.7</v>
      </c>
      <c r="AA28" s="626"/>
      <c r="AB28" s="626"/>
      <c r="AC28" s="626"/>
      <c r="AD28" s="627" t="s">
        <v>232</v>
      </c>
      <c r="AE28" s="627"/>
      <c r="AF28" s="627"/>
      <c r="AG28" s="627"/>
      <c r="AH28" s="627"/>
      <c r="AI28" s="627"/>
      <c r="AJ28" s="627"/>
      <c r="AK28" s="627"/>
      <c r="AL28" s="628" t="s">
        <v>232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488143</v>
      </c>
      <c r="CS28" s="624"/>
      <c r="CT28" s="624"/>
      <c r="CU28" s="624"/>
      <c r="CV28" s="624"/>
      <c r="CW28" s="624"/>
      <c r="CX28" s="624"/>
      <c r="CY28" s="625"/>
      <c r="CZ28" s="628">
        <v>7.8</v>
      </c>
      <c r="DA28" s="653"/>
      <c r="DB28" s="653"/>
      <c r="DC28" s="657"/>
      <c r="DD28" s="632">
        <v>475567</v>
      </c>
      <c r="DE28" s="624"/>
      <c r="DF28" s="624"/>
      <c r="DG28" s="624"/>
      <c r="DH28" s="624"/>
      <c r="DI28" s="624"/>
      <c r="DJ28" s="624"/>
      <c r="DK28" s="625"/>
      <c r="DL28" s="632">
        <v>475567</v>
      </c>
      <c r="DM28" s="624"/>
      <c r="DN28" s="624"/>
      <c r="DO28" s="624"/>
      <c r="DP28" s="624"/>
      <c r="DQ28" s="624"/>
      <c r="DR28" s="624"/>
      <c r="DS28" s="624"/>
      <c r="DT28" s="624"/>
      <c r="DU28" s="624"/>
      <c r="DV28" s="625"/>
      <c r="DW28" s="628">
        <v>14.5</v>
      </c>
      <c r="DX28" s="653"/>
      <c r="DY28" s="653"/>
      <c r="DZ28" s="653"/>
      <c r="EA28" s="653"/>
      <c r="EB28" s="653"/>
      <c r="EC28" s="654"/>
    </row>
    <row r="29" spans="2:133" ht="11.25" customHeight="1" x14ac:dyDescent="0.15">
      <c r="B29" s="620" t="s">
        <v>308</v>
      </c>
      <c r="C29" s="621"/>
      <c r="D29" s="621"/>
      <c r="E29" s="621"/>
      <c r="F29" s="621"/>
      <c r="G29" s="621"/>
      <c r="H29" s="621"/>
      <c r="I29" s="621"/>
      <c r="J29" s="621"/>
      <c r="K29" s="621"/>
      <c r="L29" s="621"/>
      <c r="M29" s="621"/>
      <c r="N29" s="621"/>
      <c r="O29" s="621"/>
      <c r="P29" s="621"/>
      <c r="Q29" s="622"/>
      <c r="R29" s="623">
        <v>4528</v>
      </c>
      <c r="S29" s="624"/>
      <c r="T29" s="624"/>
      <c r="U29" s="624"/>
      <c r="V29" s="624"/>
      <c r="W29" s="624"/>
      <c r="X29" s="624"/>
      <c r="Y29" s="625"/>
      <c r="Z29" s="626">
        <v>0.1</v>
      </c>
      <c r="AA29" s="626"/>
      <c r="AB29" s="626"/>
      <c r="AC29" s="626"/>
      <c r="AD29" s="627" t="s">
        <v>178</v>
      </c>
      <c r="AE29" s="627"/>
      <c r="AF29" s="627"/>
      <c r="AG29" s="627"/>
      <c r="AH29" s="627"/>
      <c r="AI29" s="627"/>
      <c r="AJ29" s="627"/>
      <c r="AK29" s="627"/>
      <c r="AL29" s="628" t="s">
        <v>232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309</v>
      </c>
      <c r="CE29" s="660"/>
      <c r="CF29" s="620" t="s">
        <v>310</v>
      </c>
      <c r="CG29" s="621"/>
      <c r="CH29" s="621"/>
      <c r="CI29" s="621"/>
      <c r="CJ29" s="621"/>
      <c r="CK29" s="621"/>
      <c r="CL29" s="621"/>
      <c r="CM29" s="621"/>
      <c r="CN29" s="621"/>
      <c r="CO29" s="621"/>
      <c r="CP29" s="621"/>
      <c r="CQ29" s="622"/>
      <c r="CR29" s="623">
        <v>488055</v>
      </c>
      <c r="CS29" s="655"/>
      <c r="CT29" s="655"/>
      <c r="CU29" s="655"/>
      <c r="CV29" s="655"/>
      <c r="CW29" s="655"/>
      <c r="CX29" s="655"/>
      <c r="CY29" s="656"/>
      <c r="CZ29" s="628">
        <v>7.8</v>
      </c>
      <c r="DA29" s="653"/>
      <c r="DB29" s="653"/>
      <c r="DC29" s="657"/>
      <c r="DD29" s="632">
        <v>475479</v>
      </c>
      <c r="DE29" s="655"/>
      <c r="DF29" s="655"/>
      <c r="DG29" s="655"/>
      <c r="DH29" s="655"/>
      <c r="DI29" s="655"/>
      <c r="DJ29" s="655"/>
      <c r="DK29" s="656"/>
      <c r="DL29" s="632">
        <v>475479</v>
      </c>
      <c r="DM29" s="655"/>
      <c r="DN29" s="655"/>
      <c r="DO29" s="655"/>
      <c r="DP29" s="655"/>
      <c r="DQ29" s="655"/>
      <c r="DR29" s="655"/>
      <c r="DS29" s="655"/>
      <c r="DT29" s="655"/>
      <c r="DU29" s="655"/>
      <c r="DV29" s="656"/>
      <c r="DW29" s="628">
        <v>14.5</v>
      </c>
      <c r="DX29" s="653"/>
      <c r="DY29" s="653"/>
      <c r="DZ29" s="653"/>
      <c r="EA29" s="653"/>
      <c r="EB29" s="653"/>
      <c r="EC29" s="654"/>
    </row>
    <row r="30" spans="2:133" ht="11.25" customHeight="1" x14ac:dyDescent="0.15">
      <c r="B30" s="620" t="s">
        <v>311</v>
      </c>
      <c r="C30" s="621"/>
      <c r="D30" s="621"/>
      <c r="E30" s="621"/>
      <c r="F30" s="621"/>
      <c r="G30" s="621"/>
      <c r="H30" s="621"/>
      <c r="I30" s="621"/>
      <c r="J30" s="621"/>
      <c r="K30" s="621"/>
      <c r="L30" s="621"/>
      <c r="M30" s="621"/>
      <c r="N30" s="621"/>
      <c r="O30" s="621"/>
      <c r="P30" s="621"/>
      <c r="Q30" s="622"/>
      <c r="R30" s="623">
        <v>983140</v>
      </c>
      <c r="S30" s="624"/>
      <c r="T30" s="624"/>
      <c r="U30" s="624"/>
      <c r="V30" s="624"/>
      <c r="W30" s="624"/>
      <c r="X30" s="624"/>
      <c r="Y30" s="625"/>
      <c r="Z30" s="626">
        <v>14.9</v>
      </c>
      <c r="AA30" s="626"/>
      <c r="AB30" s="626"/>
      <c r="AC30" s="626"/>
      <c r="AD30" s="627" t="s">
        <v>178</v>
      </c>
      <c r="AE30" s="627"/>
      <c r="AF30" s="627"/>
      <c r="AG30" s="627"/>
      <c r="AH30" s="627"/>
      <c r="AI30" s="627"/>
      <c r="AJ30" s="627"/>
      <c r="AK30" s="627"/>
      <c r="AL30" s="628" t="s">
        <v>232</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312</v>
      </c>
      <c r="BH30" s="665"/>
      <c r="BI30" s="665"/>
      <c r="BJ30" s="665"/>
      <c r="BK30" s="665"/>
      <c r="BL30" s="665"/>
      <c r="BM30" s="665"/>
      <c r="BN30" s="665"/>
      <c r="BO30" s="665"/>
      <c r="BP30" s="665"/>
      <c r="BQ30" s="666"/>
      <c r="BR30" s="605" t="s">
        <v>313</v>
      </c>
      <c r="BS30" s="665"/>
      <c r="BT30" s="665"/>
      <c r="BU30" s="665"/>
      <c r="BV30" s="665"/>
      <c r="BW30" s="665"/>
      <c r="BX30" s="665"/>
      <c r="BY30" s="665"/>
      <c r="BZ30" s="665"/>
      <c r="CA30" s="665"/>
      <c r="CB30" s="666"/>
      <c r="CD30" s="661"/>
      <c r="CE30" s="662"/>
      <c r="CF30" s="620" t="s">
        <v>314</v>
      </c>
      <c r="CG30" s="621"/>
      <c r="CH30" s="621"/>
      <c r="CI30" s="621"/>
      <c r="CJ30" s="621"/>
      <c r="CK30" s="621"/>
      <c r="CL30" s="621"/>
      <c r="CM30" s="621"/>
      <c r="CN30" s="621"/>
      <c r="CO30" s="621"/>
      <c r="CP30" s="621"/>
      <c r="CQ30" s="622"/>
      <c r="CR30" s="623">
        <v>473506</v>
      </c>
      <c r="CS30" s="624"/>
      <c r="CT30" s="624"/>
      <c r="CU30" s="624"/>
      <c r="CV30" s="624"/>
      <c r="CW30" s="624"/>
      <c r="CX30" s="624"/>
      <c r="CY30" s="625"/>
      <c r="CZ30" s="628">
        <v>7.5</v>
      </c>
      <c r="DA30" s="653"/>
      <c r="DB30" s="653"/>
      <c r="DC30" s="657"/>
      <c r="DD30" s="632">
        <v>461527</v>
      </c>
      <c r="DE30" s="624"/>
      <c r="DF30" s="624"/>
      <c r="DG30" s="624"/>
      <c r="DH30" s="624"/>
      <c r="DI30" s="624"/>
      <c r="DJ30" s="624"/>
      <c r="DK30" s="625"/>
      <c r="DL30" s="632">
        <v>461527</v>
      </c>
      <c r="DM30" s="624"/>
      <c r="DN30" s="624"/>
      <c r="DO30" s="624"/>
      <c r="DP30" s="624"/>
      <c r="DQ30" s="624"/>
      <c r="DR30" s="624"/>
      <c r="DS30" s="624"/>
      <c r="DT30" s="624"/>
      <c r="DU30" s="624"/>
      <c r="DV30" s="625"/>
      <c r="DW30" s="628">
        <v>14.1</v>
      </c>
      <c r="DX30" s="653"/>
      <c r="DY30" s="653"/>
      <c r="DZ30" s="653"/>
      <c r="EA30" s="653"/>
      <c r="EB30" s="653"/>
      <c r="EC30" s="654"/>
    </row>
    <row r="31" spans="2:133" ht="11.25" customHeight="1" x14ac:dyDescent="0.15">
      <c r="B31" s="636" t="s">
        <v>315</v>
      </c>
      <c r="C31" s="637"/>
      <c r="D31" s="637"/>
      <c r="E31" s="637"/>
      <c r="F31" s="637"/>
      <c r="G31" s="637"/>
      <c r="H31" s="637"/>
      <c r="I31" s="637"/>
      <c r="J31" s="637"/>
      <c r="K31" s="637"/>
      <c r="L31" s="637"/>
      <c r="M31" s="637"/>
      <c r="N31" s="637"/>
      <c r="O31" s="637"/>
      <c r="P31" s="637"/>
      <c r="Q31" s="638"/>
      <c r="R31" s="623">
        <v>1432</v>
      </c>
      <c r="S31" s="624"/>
      <c r="T31" s="624"/>
      <c r="U31" s="624"/>
      <c r="V31" s="624"/>
      <c r="W31" s="624"/>
      <c r="X31" s="624"/>
      <c r="Y31" s="625"/>
      <c r="Z31" s="626">
        <v>0</v>
      </c>
      <c r="AA31" s="626"/>
      <c r="AB31" s="626"/>
      <c r="AC31" s="626"/>
      <c r="AD31" s="627">
        <v>1432</v>
      </c>
      <c r="AE31" s="627"/>
      <c r="AF31" s="627"/>
      <c r="AG31" s="627"/>
      <c r="AH31" s="627"/>
      <c r="AI31" s="627"/>
      <c r="AJ31" s="627"/>
      <c r="AK31" s="627"/>
      <c r="AL31" s="628">
        <v>0</v>
      </c>
      <c r="AM31" s="629"/>
      <c r="AN31" s="629"/>
      <c r="AO31" s="630"/>
      <c r="AP31" s="669" t="s">
        <v>316</v>
      </c>
      <c r="AQ31" s="670"/>
      <c r="AR31" s="670"/>
      <c r="AS31" s="670"/>
      <c r="AT31" s="675" t="s">
        <v>317</v>
      </c>
      <c r="AU31" s="218"/>
      <c r="AV31" s="218"/>
      <c r="AW31" s="218"/>
      <c r="AX31" s="609" t="s">
        <v>191</v>
      </c>
      <c r="AY31" s="610"/>
      <c r="AZ31" s="610"/>
      <c r="BA31" s="610"/>
      <c r="BB31" s="610"/>
      <c r="BC31" s="610"/>
      <c r="BD31" s="610"/>
      <c r="BE31" s="610"/>
      <c r="BF31" s="611"/>
      <c r="BG31" s="679">
        <v>99.6</v>
      </c>
      <c r="BH31" s="667"/>
      <c r="BI31" s="667"/>
      <c r="BJ31" s="667"/>
      <c r="BK31" s="667"/>
      <c r="BL31" s="667"/>
      <c r="BM31" s="618">
        <v>98.6</v>
      </c>
      <c r="BN31" s="667"/>
      <c r="BO31" s="667"/>
      <c r="BP31" s="667"/>
      <c r="BQ31" s="668"/>
      <c r="BR31" s="679">
        <v>99.6</v>
      </c>
      <c r="BS31" s="667"/>
      <c r="BT31" s="667"/>
      <c r="BU31" s="667"/>
      <c r="BV31" s="667"/>
      <c r="BW31" s="667"/>
      <c r="BX31" s="618">
        <v>98.4</v>
      </c>
      <c r="BY31" s="667"/>
      <c r="BZ31" s="667"/>
      <c r="CA31" s="667"/>
      <c r="CB31" s="668"/>
      <c r="CD31" s="661"/>
      <c r="CE31" s="662"/>
      <c r="CF31" s="620" t="s">
        <v>318</v>
      </c>
      <c r="CG31" s="621"/>
      <c r="CH31" s="621"/>
      <c r="CI31" s="621"/>
      <c r="CJ31" s="621"/>
      <c r="CK31" s="621"/>
      <c r="CL31" s="621"/>
      <c r="CM31" s="621"/>
      <c r="CN31" s="621"/>
      <c r="CO31" s="621"/>
      <c r="CP31" s="621"/>
      <c r="CQ31" s="622"/>
      <c r="CR31" s="623">
        <v>14549</v>
      </c>
      <c r="CS31" s="655"/>
      <c r="CT31" s="655"/>
      <c r="CU31" s="655"/>
      <c r="CV31" s="655"/>
      <c r="CW31" s="655"/>
      <c r="CX31" s="655"/>
      <c r="CY31" s="656"/>
      <c r="CZ31" s="628">
        <v>0.2</v>
      </c>
      <c r="DA31" s="653"/>
      <c r="DB31" s="653"/>
      <c r="DC31" s="657"/>
      <c r="DD31" s="632">
        <v>13952</v>
      </c>
      <c r="DE31" s="655"/>
      <c r="DF31" s="655"/>
      <c r="DG31" s="655"/>
      <c r="DH31" s="655"/>
      <c r="DI31" s="655"/>
      <c r="DJ31" s="655"/>
      <c r="DK31" s="656"/>
      <c r="DL31" s="632">
        <v>13952</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319</v>
      </c>
      <c r="C32" s="621"/>
      <c r="D32" s="621"/>
      <c r="E32" s="621"/>
      <c r="F32" s="621"/>
      <c r="G32" s="621"/>
      <c r="H32" s="621"/>
      <c r="I32" s="621"/>
      <c r="J32" s="621"/>
      <c r="K32" s="621"/>
      <c r="L32" s="621"/>
      <c r="M32" s="621"/>
      <c r="N32" s="621"/>
      <c r="O32" s="621"/>
      <c r="P32" s="621"/>
      <c r="Q32" s="622"/>
      <c r="R32" s="623">
        <v>565986</v>
      </c>
      <c r="S32" s="624"/>
      <c r="T32" s="624"/>
      <c r="U32" s="624"/>
      <c r="V32" s="624"/>
      <c r="W32" s="624"/>
      <c r="X32" s="624"/>
      <c r="Y32" s="625"/>
      <c r="Z32" s="626">
        <v>8.6</v>
      </c>
      <c r="AA32" s="626"/>
      <c r="AB32" s="626"/>
      <c r="AC32" s="626"/>
      <c r="AD32" s="627" t="s">
        <v>178</v>
      </c>
      <c r="AE32" s="627"/>
      <c r="AF32" s="627"/>
      <c r="AG32" s="627"/>
      <c r="AH32" s="627"/>
      <c r="AI32" s="627"/>
      <c r="AJ32" s="627"/>
      <c r="AK32" s="627"/>
      <c r="AL32" s="628" t="s">
        <v>251</v>
      </c>
      <c r="AM32" s="629"/>
      <c r="AN32" s="629"/>
      <c r="AO32" s="630"/>
      <c r="AP32" s="671"/>
      <c r="AQ32" s="672"/>
      <c r="AR32" s="672"/>
      <c r="AS32" s="672"/>
      <c r="AT32" s="676"/>
      <c r="AU32" s="214" t="s">
        <v>320</v>
      </c>
      <c r="AX32" s="620" t="s">
        <v>321</v>
      </c>
      <c r="AY32" s="621"/>
      <c r="AZ32" s="621"/>
      <c r="BA32" s="621"/>
      <c r="BB32" s="621"/>
      <c r="BC32" s="621"/>
      <c r="BD32" s="621"/>
      <c r="BE32" s="621"/>
      <c r="BF32" s="622"/>
      <c r="BG32" s="680">
        <v>99.3</v>
      </c>
      <c r="BH32" s="655"/>
      <c r="BI32" s="655"/>
      <c r="BJ32" s="655"/>
      <c r="BK32" s="655"/>
      <c r="BL32" s="655"/>
      <c r="BM32" s="629">
        <v>98.1</v>
      </c>
      <c r="BN32" s="655"/>
      <c r="BO32" s="655"/>
      <c r="BP32" s="655"/>
      <c r="BQ32" s="678"/>
      <c r="BR32" s="680">
        <v>99.4</v>
      </c>
      <c r="BS32" s="655"/>
      <c r="BT32" s="655"/>
      <c r="BU32" s="655"/>
      <c r="BV32" s="655"/>
      <c r="BW32" s="655"/>
      <c r="BX32" s="629">
        <v>98</v>
      </c>
      <c r="BY32" s="655"/>
      <c r="BZ32" s="655"/>
      <c r="CA32" s="655"/>
      <c r="CB32" s="678"/>
      <c r="CD32" s="663"/>
      <c r="CE32" s="664"/>
      <c r="CF32" s="620" t="s">
        <v>322</v>
      </c>
      <c r="CG32" s="621"/>
      <c r="CH32" s="621"/>
      <c r="CI32" s="621"/>
      <c r="CJ32" s="621"/>
      <c r="CK32" s="621"/>
      <c r="CL32" s="621"/>
      <c r="CM32" s="621"/>
      <c r="CN32" s="621"/>
      <c r="CO32" s="621"/>
      <c r="CP32" s="621"/>
      <c r="CQ32" s="622"/>
      <c r="CR32" s="623">
        <v>88</v>
      </c>
      <c r="CS32" s="624"/>
      <c r="CT32" s="624"/>
      <c r="CU32" s="624"/>
      <c r="CV32" s="624"/>
      <c r="CW32" s="624"/>
      <c r="CX32" s="624"/>
      <c r="CY32" s="625"/>
      <c r="CZ32" s="628">
        <v>0</v>
      </c>
      <c r="DA32" s="653"/>
      <c r="DB32" s="653"/>
      <c r="DC32" s="657"/>
      <c r="DD32" s="632">
        <v>88</v>
      </c>
      <c r="DE32" s="624"/>
      <c r="DF32" s="624"/>
      <c r="DG32" s="624"/>
      <c r="DH32" s="624"/>
      <c r="DI32" s="624"/>
      <c r="DJ32" s="624"/>
      <c r="DK32" s="625"/>
      <c r="DL32" s="632">
        <v>88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323</v>
      </c>
      <c r="C33" s="621"/>
      <c r="D33" s="621"/>
      <c r="E33" s="621"/>
      <c r="F33" s="621"/>
      <c r="G33" s="621"/>
      <c r="H33" s="621"/>
      <c r="I33" s="621"/>
      <c r="J33" s="621"/>
      <c r="K33" s="621"/>
      <c r="L33" s="621"/>
      <c r="M33" s="621"/>
      <c r="N33" s="621"/>
      <c r="O33" s="621"/>
      <c r="P33" s="621"/>
      <c r="Q33" s="622"/>
      <c r="R33" s="623">
        <v>21083</v>
      </c>
      <c r="S33" s="624"/>
      <c r="T33" s="624"/>
      <c r="U33" s="624"/>
      <c r="V33" s="624"/>
      <c r="W33" s="624"/>
      <c r="X33" s="624"/>
      <c r="Y33" s="625"/>
      <c r="Z33" s="626">
        <v>0.3</v>
      </c>
      <c r="AA33" s="626"/>
      <c r="AB33" s="626"/>
      <c r="AC33" s="626"/>
      <c r="AD33" s="627" t="s">
        <v>232</v>
      </c>
      <c r="AE33" s="627"/>
      <c r="AF33" s="627"/>
      <c r="AG33" s="627"/>
      <c r="AH33" s="627"/>
      <c r="AI33" s="627"/>
      <c r="AJ33" s="627"/>
      <c r="AK33" s="627"/>
      <c r="AL33" s="628" t="s">
        <v>232</v>
      </c>
      <c r="AM33" s="629"/>
      <c r="AN33" s="629"/>
      <c r="AO33" s="630"/>
      <c r="AP33" s="673"/>
      <c r="AQ33" s="674"/>
      <c r="AR33" s="674"/>
      <c r="AS33" s="674"/>
      <c r="AT33" s="677"/>
      <c r="AU33" s="219"/>
      <c r="AV33" s="219"/>
      <c r="AW33" s="219"/>
      <c r="AX33" s="644" t="s">
        <v>324</v>
      </c>
      <c r="AY33" s="645"/>
      <c r="AZ33" s="645"/>
      <c r="BA33" s="645"/>
      <c r="BB33" s="645"/>
      <c r="BC33" s="645"/>
      <c r="BD33" s="645"/>
      <c r="BE33" s="645"/>
      <c r="BF33" s="646"/>
      <c r="BG33" s="681">
        <v>99.7</v>
      </c>
      <c r="BH33" s="682"/>
      <c r="BI33" s="682"/>
      <c r="BJ33" s="682"/>
      <c r="BK33" s="682"/>
      <c r="BL33" s="682"/>
      <c r="BM33" s="683">
        <v>98.8</v>
      </c>
      <c r="BN33" s="682"/>
      <c r="BO33" s="682"/>
      <c r="BP33" s="682"/>
      <c r="BQ33" s="684"/>
      <c r="BR33" s="681">
        <v>99.7</v>
      </c>
      <c r="BS33" s="682"/>
      <c r="BT33" s="682"/>
      <c r="BU33" s="682"/>
      <c r="BV33" s="682"/>
      <c r="BW33" s="682"/>
      <c r="BX33" s="683">
        <v>98.5</v>
      </c>
      <c r="BY33" s="682"/>
      <c r="BZ33" s="682"/>
      <c r="CA33" s="682"/>
      <c r="CB33" s="684"/>
      <c r="CD33" s="620" t="s">
        <v>325</v>
      </c>
      <c r="CE33" s="621"/>
      <c r="CF33" s="621"/>
      <c r="CG33" s="621"/>
      <c r="CH33" s="621"/>
      <c r="CI33" s="621"/>
      <c r="CJ33" s="621"/>
      <c r="CK33" s="621"/>
      <c r="CL33" s="621"/>
      <c r="CM33" s="621"/>
      <c r="CN33" s="621"/>
      <c r="CO33" s="621"/>
      <c r="CP33" s="621"/>
      <c r="CQ33" s="622"/>
      <c r="CR33" s="623">
        <v>3082924</v>
      </c>
      <c r="CS33" s="655"/>
      <c r="CT33" s="655"/>
      <c r="CU33" s="655"/>
      <c r="CV33" s="655"/>
      <c r="CW33" s="655"/>
      <c r="CX33" s="655"/>
      <c r="CY33" s="656"/>
      <c r="CZ33" s="628">
        <v>49</v>
      </c>
      <c r="DA33" s="653"/>
      <c r="DB33" s="653"/>
      <c r="DC33" s="657"/>
      <c r="DD33" s="632">
        <v>2139789</v>
      </c>
      <c r="DE33" s="655"/>
      <c r="DF33" s="655"/>
      <c r="DG33" s="655"/>
      <c r="DH33" s="655"/>
      <c r="DI33" s="655"/>
      <c r="DJ33" s="655"/>
      <c r="DK33" s="656"/>
      <c r="DL33" s="632">
        <v>1482209</v>
      </c>
      <c r="DM33" s="655"/>
      <c r="DN33" s="655"/>
      <c r="DO33" s="655"/>
      <c r="DP33" s="655"/>
      <c r="DQ33" s="655"/>
      <c r="DR33" s="655"/>
      <c r="DS33" s="655"/>
      <c r="DT33" s="655"/>
      <c r="DU33" s="655"/>
      <c r="DV33" s="656"/>
      <c r="DW33" s="628">
        <v>45.3</v>
      </c>
      <c r="DX33" s="653"/>
      <c r="DY33" s="653"/>
      <c r="DZ33" s="653"/>
      <c r="EA33" s="653"/>
      <c r="EB33" s="653"/>
      <c r="EC33" s="654"/>
    </row>
    <row r="34" spans="2:133" ht="11.25" customHeight="1" x14ac:dyDescent="0.15">
      <c r="B34" s="620" t="s">
        <v>326</v>
      </c>
      <c r="C34" s="621"/>
      <c r="D34" s="621"/>
      <c r="E34" s="621"/>
      <c r="F34" s="621"/>
      <c r="G34" s="621"/>
      <c r="H34" s="621"/>
      <c r="I34" s="621"/>
      <c r="J34" s="621"/>
      <c r="K34" s="621"/>
      <c r="L34" s="621"/>
      <c r="M34" s="621"/>
      <c r="N34" s="621"/>
      <c r="O34" s="621"/>
      <c r="P34" s="621"/>
      <c r="Q34" s="622"/>
      <c r="R34" s="623">
        <v>339103</v>
      </c>
      <c r="S34" s="624"/>
      <c r="T34" s="624"/>
      <c r="U34" s="624"/>
      <c r="V34" s="624"/>
      <c r="W34" s="624"/>
      <c r="X34" s="624"/>
      <c r="Y34" s="625"/>
      <c r="Z34" s="626">
        <v>5.0999999999999996</v>
      </c>
      <c r="AA34" s="626"/>
      <c r="AB34" s="626"/>
      <c r="AC34" s="626"/>
      <c r="AD34" s="627" t="s">
        <v>178</v>
      </c>
      <c r="AE34" s="627"/>
      <c r="AF34" s="627"/>
      <c r="AG34" s="627"/>
      <c r="AH34" s="627"/>
      <c r="AI34" s="627"/>
      <c r="AJ34" s="627"/>
      <c r="AK34" s="627"/>
      <c r="AL34" s="628" t="s">
        <v>178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811500</v>
      </c>
      <c r="CS34" s="624"/>
      <c r="CT34" s="624"/>
      <c r="CU34" s="624"/>
      <c r="CV34" s="624"/>
      <c r="CW34" s="624"/>
      <c r="CX34" s="624"/>
      <c r="CY34" s="625"/>
      <c r="CZ34" s="628">
        <v>12.9</v>
      </c>
      <c r="DA34" s="653"/>
      <c r="DB34" s="653"/>
      <c r="DC34" s="657"/>
      <c r="DD34" s="632">
        <v>567768</v>
      </c>
      <c r="DE34" s="624"/>
      <c r="DF34" s="624"/>
      <c r="DG34" s="624"/>
      <c r="DH34" s="624"/>
      <c r="DI34" s="624"/>
      <c r="DJ34" s="624"/>
      <c r="DK34" s="625"/>
      <c r="DL34" s="632">
        <v>423205</v>
      </c>
      <c r="DM34" s="624"/>
      <c r="DN34" s="624"/>
      <c r="DO34" s="624"/>
      <c r="DP34" s="624"/>
      <c r="DQ34" s="624"/>
      <c r="DR34" s="624"/>
      <c r="DS34" s="624"/>
      <c r="DT34" s="624"/>
      <c r="DU34" s="624"/>
      <c r="DV34" s="625"/>
      <c r="DW34" s="628">
        <v>12.9</v>
      </c>
      <c r="DX34" s="653"/>
      <c r="DY34" s="653"/>
      <c r="DZ34" s="653"/>
      <c r="EA34" s="653"/>
      <c r="EB34" s="653"/>
      <c r="EC34" s="654"/>
    </row>
    <row r="35" spans="2:133" ht="11.25" customHeight="1" x14ac:dyDescent="0.15">
      <c r="B35" s="620" t="s">
        <v>328</v>
      </c>
      <c r="C35" s="621"/>
      <c r="D35" s="621"/>
      <c r="E35" s="621"/>
      <c r="F35" s="621"/>
      <c r="G35" s="621"/>
      <c r="H35" s="621"/>
      <c r="I35" s="621"/>
      <c r="J35" s="621"/>
      <c r="K35" s="621"/>
      <c r="L35" s="621"/>
      <c r="M35" s="621"/>
      <c r="N35" s="621"/>
      <c r="O35" s="621"/>
      <c r="P35" s="621"/>
      <c r="Q35" s="622"/>
      <c r="R35" s="623">
        <v>271494</v>
      </c>
      <c r="S35" s="624"/>
      <c r="T35" s="624"/>
      <c r="U35" s="624"/>
      <c r="V35" s="624"/>
      <c r="W35" s="624"/>
      <c r="X35" s="624"/>
      <c r="Y35" s="625"/>
      <c r="Z35" s="626">
        <v>4.0999999999999996</v>
      </c>
      <c r="AA35" s="626"/>
      <c r="AB35" s="626"/>
      <c r="AC35" s="626"/>
      <c r="AD35" s="627" t="s">
        <v>178</v>
      </c>
      <c r="AE35" s="627"/>
      <c r="AF35" s="627"/>
      <c r="AG35" s="627"/>
      <c r="AH35" s="627"/>
      <c r="AI35" s="627"/>
      <c r="AJ35" s="627"/>
      <c r="AK35" s="627"/>
      <c r="AL35" s="628" t="s">
        <v>232</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108412</v>
      </c>
      <c r="CS35" s="655"/>
      <c r="CT35" s="655"/>
      <c r="CU35" s="655"/>
      <c r="CV35" s="655"/>
      <c r="CW35" s="655"/>
      <c r="CX35" s="655"/>
      <c r="CY35" s="656"/>
      <c r="CZ35" s="628">
        <v>1.7</v>
      </c>
      <c r="DA35" s="653"/>
      <c r="DB35" s="653"/>
      <c r="DC35" s="657"/>
      <c r="DD35" s="632">
        <v>47091</v>
      </c>
      <c r="DE35" s="655"/>
      <c r="DF35" s="655"/>
      <c r="DG35" s="655"/>
      <c r="DH35" s="655"/>
      <c r="DI35" s="655"/>
      <c r="DJ35" s="655"/>
      <c r="DK35" s="656"/>
      <c r="DL35" s="632">
        <v>47089</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15">
      <c r="B36" s="620" t="s">
        <v>332</v>
      </c>
      <c r="C36" s="621"/>
      <c r="D36" s="621"/>
      <c r="E36" s="621"/>
      <c r="F36" s="621"/>
      <c r="G36" s="621"/>
      <c r="H36" s="621"/>
      <c r="I36" s="621"/>
      <c r="J36" s="621"/>
      <c r="K36" s="621"/>
      <c r="L36" s="621"/>
      <c r="M36" s="621"/>
      <c r="N36" s="621"/>
      <c r="O36" s="621"/>
      <c r="P36" s="621"/>
      <c r="Q36" s="622"/>
      <c r="R36" s="623">
        <v>301672</v>
      </c>
      <c r="S36" s="624"/>
      <c r="T36" s="624"/>
      <c r="U36" s="624"/>
      <c r="V36" s="624"/>
      <c r="W36" s="624"/>
      <c r="X36" s="624"/>
      <c r="Y36" s="625"/>
      <c r="Z36" s="626">
        <v>4.5999999999999996</v>
      </c>
      <c r="AA36" s="626"/>
      <c r="AB36" s="626"/>
      <c r="AC36" s="626"/>
      <c r="AD36" s="627" t="s">
        <v>178</v>
      </c>
      <c r="AE36" s="627"/>
      <c r="AF36" s="627"/>
      <c r="AG36" s="627"/>
      <c r="AH36" s="627"/>
      <c r="AI36" s="627"/>
      <c r="AJ36" s="627"/>
      <c r="AK36" s="627"/>
      <c r="AL36" s="628" t="s">
        <v>251</v>
      </c>
      <c r="AM36" s="629"/>
      <c r="AN36" s="629"/>
      <c r="AO36" s="630"/>
      <c r="AP36" s="222"/>
      <c r="AQ36" s="689" t="s">
        <v>333</v>
      </c>
      <c r="AR36" s="690"/>
      <c r="AS36" s="690"/>
      <c r="AT36" s="690"/>
      <c r="AU36" s="690"/>
      <c r="AV36" s="690"/>
      <c r="AW36" s="690"/>
      <c r="AX36" s="690"/>
      <c r="AY36" s="691"/>
      <c r="AZ36" s="612">
        <v>758312</v>
      </c>
      <c r="BA36" s="613"/>
      <c r="BB36" s="613"/>
      <c r="BC36" s="613"/>
      <c r="BD36" s="613"/>
      <c r="BE36" s="613"/>
      <c r="BF36" s="685"/>
      <c r="BG36" s="609" t="s">
        <v>334</v>
      </c>
      <c r="BH36" s="610"/>
      <c r="BI36" s="610"/>
      <c r="BJ36" s="610"/>
      <c r="BK36" s="610"/>
      <c r="BL36" s="610"/>
      <c r="BM36" s="610"/>
      <c r="BN36" s="610"/>
      <c r="BO36" s="610"/>
      <c r="BP36" s="610"/>
      <c r="BQ36" s="610"/>
      <c r="BR36" s="610"/>
      <c r="BS36" s="610"/>
      <c r="BT36" s="610"/>
      <c r="BU36" s="611"/>
      <c r="BV36" s="612">
        <v>32840</v>
      </c>
      <c r="BW36" s="613"/>
      <c r="BX36" s="613"/>
      <c r="BY36" s="613"/>
      <c r="BZ36" s="613"/>
      <c r="CA36" s="613"/>
      <c r="CB36" s="685"/>
      <c r="CD36" s="620" t="s">
        <v>335</v>
      </c>
      <c r="CE36" s="621"/>
      <c r="CF36" s="621"/>
      <c r="CG36" s="621"/>
      <c r="CH36" s="621"/>
      <c r="CI36" s="621"/>
      <c r="CJ36" s="621"/>
      <c r="CK36" s="621"/>
      <c r="CL36" s="621"/>
      <c r="CM36" s="621"/>
      <c r="CN36" s="621"/>
      <c r="CO36" s="621"/>
      <c r="CP36" s="621"/>
      <c r="CQ36" s="622"/>
      <c r="CR36" s="623">
        <v>1242249</v>
      </c>
      <c r="CS36" s="624"/>
      <c r="CT36" s="624"/>
      <c r="CU36" s="624"/>
      <c r="CV36" s="624"/>
      <c r="CW36" s="624"/>
      <c r="CX36" s="624"/>
      <c r="CY36" s="625"/>
      <c r="CZ36" s="628">
        <v>19.7</v>
      </c>
      <c r="DA36" s="653"/>
      <c r="DB36" s="653"/>
      <c r="DC36" s="657"/>
      <c r="DD36" s="632">
        <v>858146</v>
      </c>
      <c r="DE36" s="624"/>
      <c r="DF36" s="624"/>
      <c r="DG36" s="624"/>
      <c r="DH36" s="624"/>
      <c r="DI36" s="624"/>
      <c r="DJ36" s="624"/>
      <c r="DK36" s="625"/>
      <c r="DL36" s="632">
        <v>641076</v>
      </c>
      <c r="DM36" s="624"/>
      <c r="DN36" s="624"/>
      <c r="DO36" s="624"/>
      <c r="DP36" s="624"/>
      <c r="DQ36" s="624"/>
      <c r="DR36" s="624"/>
      <c r="DS36" s="624"/>
      <c r="DT36" s="624"/>
      <c r="DU36" s="624"/>
      <c r="DV36" s="625"/>
      <c r="DW36" s="628">
        <v>19.600000000000001</v>
      </c>
      <c r="DX36" s="653"/>
      <c r="DY36" s="653"/>
      <c r="DZ36" s="653"/>
      <c r="EA36" s="653"/>
      <c r="EB36" s="653"/>
      <c r="EC36" s="654"/>
    </row>
    <row r="37" spans="2:133" ht="11.25" customHeight="1" x14ac:dyDescent="0.15">
      <c r="B37" s="620" t="s">
        <v>336</v>
      </c>
      <c r="C37" s="621"/>
      <c r="D37" s="621"/>
      <c r="E37" s="621"/>
      <c r="F37" s="621"/>
      <c r="G37" s="621"/>
      <c r="H37" s="621"/>
      <c r="I37" s="621"/>
      <c r="J37" s="621"/>
      <c r="K37" s="621"/>
      <c r="L37" s="621"/>
      <c r="M37" s="621"/>
      <c r="N37" s="621"/>
      <c r="O37" s="621"/>
      <c r="P37" s="621"/>
      <c r="Q37" s="622"/>
      <c r="R37" s="623">
        <v>110251</v>
      </c>
      <c r="S37" s="624"/>
      <c r="T37" s="624"/>
      <c r="U37" s="624"/>
      <c r="V37" s="624"/>
      <c r="W37" s="624"/>
      <c r="X37" s="624"/>
      <c r="Y37" s="625"/>
      <c r="Z37" s="626">
        <v>1.7</v>
      </c>
      <c r="AA37" s="626"/>
      <c r="AB37" s="626"/>
      <c r="AC37" s="626"/>
      <c r="AD37" s="627">
        <v>20</v>
      </c>
      <c r="AE37" s="627"/>
      <c r="AF37" s="627"/>
      <c r="AG37" s="627"/>
      <c r="AH37" s="627"/>
      <c r="AI37" s="627"/>
      <c r="AJ37" s="627"/>
      <c r="AK37" s="627"/>
      <c r="AL37" s="628">
        <v>0</v>
      </c>
      <c r="AM37" s="629"/>
      <c r="AN37" s="629"/>
      <c r="AO37" s="630"/>
      <c r="AQ37" s="686" t="s">
        <v>337</v>
      </c>
      <c r="AR37" s="687"/>
      <c r="AS37" s="687"/>
      <c r="AT37" s="687"/>
      <c r="AU37" s="687"/>
      <c r="AV37" s="687"/>
      <c r="AW37" s="687"/>
      <c r="AX37" s="687"/>
      <c r="AY37" s="688"/>
      <c r="AZ37" s="623">
        <v>233230</v>
      </c>
      <c r="BA37" s="624"/>
      <c r="BB37" s="624"/>
      <c r="BC37" s="624"/>
      <c r="BD37" s="655"/>
      <c r="BE37" s="655"/>
      <c r="BF37" s="678"/>
      <c r="BG37" s="620" t="s">
        <v>338</v>
      </c>
      <c r="BH37" s="621"/>
      <c r="BI37" s="621"/>
      <c r="BJ37" s="621"/>
      <c r="BK37" s="621"/>
      <c r="BL37" s="621"/>
      <c r="BM37" s="621"/>
      <c r="BN37" s="621"/>
      <c r="BO37" s="621"/>
      <c r="BP37" s="621"/>
      <c r="BQ37" s="621"/>
      <c r="BR37" s="621"/>
      <c r="BS37" s="621"/>
      <c r="BT37" s="621"/>
      <c r="BU37" s="622"/>
      <c r="BV37" s="623">
        <v>17109</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157581</v>
      </c>
      <c r="CS37" s="655"/>
      <c r="CT37" s="655"/>
      <c r="CU37" s="655"/>
      <c r="CV37" s="655"/>
      <c r="CW37" s="655"/>
      <c r="CX37" s="655"/>
      <c r="CY37" s="656"/>
      <c r="CZ37" s="628">
        <v>2.5</v>
      </c>
      <c r="DA37" s="653"/>
      <c r="DB37" s="653"/>
      <c r="DC37" s="657"/>
      <c r="DD37" s="632">
        <v>157470</v>
      </c>
      <c r="DE37" s="655"/>
      <c r="DF37" s="655"/>
      <c r="DG37" s="655"/>
      <c r="DH37" s="655"/>
      <c r="DI37" s="655"/>
      <c r="DJ37" s="655"/>
      <c r="DK37" s="656"/>
      <c r="DL37" s="632">
        <v>157470</v>
      </c>
      <c r="DM37" s="655"/>
      <c r="DN37" s="655"/>
      <c r="DO37" s="655"/>
      <c r="DP37" s="655"/>
      <c r="DQ37" s="655"/>
      <c r="DR37" s="655"/>
      <c r="DS37" s="655"/>
      <c r="DT37" s="655"/>
      <c r="DU37" s="655"/>
      <c r="DV37" s="656"/>
      <c r="DW37" s="628">
        <v>4.8</v>
      </c>
      <c r="DX37" s="653"/>
      <c r="DY37" s="653"/>
      <c r="DZ37" s="653"/>
      <c r="EA37" s="653"/>
      <c r="EB37" s="653"/>
      <c r="EC37" s="654"/>
    </row>
    <row r="38" spans="2:133" ht="11.25" customHeight="1" x14ac:dyDescent="0.15">
      <c r="B38" s="620" t="s">
        <v>340</v>
      </c>
      <c r="C38" s="621"/>
      <c r="D38" s="621"/>
      <c r="E38" s="621"/>
      <c r="F38" s="621"/>
      <c r="G38" s="621"/>
      <c r="H38" s="621"/>
      <c r="I38" s="621"/>
      <c r="J38" s="621"/>
      <c r="K38" s="621"/>
      <c r="L38" s="621"/>
      <c r="M38" s="621"/>
      <c r="N38" s="621"/>
      <c r="O38" s="621"/>
      <c r="P38" s="621"/>
      <c r="Q38" s="622"/>
      <c r="R38" s="623">
        <v>552549</v>
      </c>
      <c r="S38" s="624"/>
      <c r="T38" s="624"/>
      <c r="U38" s="624"/>
      <c r="V38" s="624"/>
      <c r="W38" s="624"/>
      <c r="X38" s="624"/>
      <c r="Y38" s="625"/>
      <c r="Z38" s="626">
        <v>8.4</v>
      </c>
      <c r="AA38" s="626"/>
      <c r="AB38" s="626"/>
      <c r="AC38" s="626"/>
      <c r="AD38" s="627" t="s">
        <v>178</v>
      </c>
      <c r="AE38" s="627"/>
      <c r="AF38" s="627"/>
      <c r="AG38" s="627"/>
      <c r="AH38" s="627"/>
      <c r="AI38" s="627"/>
      <c r="AJ38" s="627"/>
      <c r="AK38" s="627"/>
      <c r="AL38" s="628" t="s">
        <v>232</v>
      </c>
      <c r="AM38" s="629"/>
      <c r="AN38" s="629"/>
      <c r="AO38" s="630"/>
      <c r="AQ38" s="686" t="s">
        <v>341</v>
      </c>
      <c r="AR38" s="687"/>
      <c r="AS38" s="687"/>
      <c r="AT38" s="687"/>
      <c r="AU38" s="687"/>
      <c r="AV38" s="687"/>
      <c r="AW38" s="687"/>
      <c r="AX38" s="687"/>
      <c r="AY38" s="688"/>
      <c r="AZ38" s="623">
        <v>120665</v>
      </c>
      <c r="BA38" s="624"/>
      <c r="BB38" s="624"/>
      <c r="BC38" s="624"/>
      <c r="BD38" s="655"/>
      <c r="BE38" s="655"/>
      <c r="BF38" s="678"/>
      <c r="BG38" s="620" t="s">
        <v>342</v>
      </c>
      <c r="BH38" s="621"/>
      <c r="BI38" s="621"/>
      <c r="BJ38" s="621"/>
      <c r="BK38" s="621"/>
      <c r="BL38" s="621"/>
      <c r="BM38" s="621"/>
      <c r="BN38" s="621"/>
      <c r="BO38" s="621"/>
      <c r="BP38" s="621"/>
      <c r="BQ38" s="621"/>
      <c r="BR38" s="621"/>
      <c r="BS38" s="621"/>
      <c r="BT38" s="621"/>
      <c r="BU38" s="622"/>
      <c r="BV38" s="623">
        <v>1156</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441150</v>
      </c>
      <c r="CS38" s="624"/>
      <c r="CT38" s="624"/>
      <c r="CU38" s="624"/>
      <c r="CV38" s="624"/>
      <c r="CW38" s="624"/>
      <c r="CX38" s="624"/>
      <c r="CY38" s="625"/>
      <c r="CZ38" s="628">
        <v>7</v>
      </c>
      <c r="DA38" s="653"/>
      <c r="DB38" s="653"/>
      <c r="DC38" s="657"/>
      <c r="DD38" s="632">
        <v>353839</v>
      </c>
      <c r="DE38" s="624"/>
      <c r="DF38" s="624"/>
      <c r="DG38" s="624"/>
      <c r="DH38" s="624"/>
      <c r="DI38" s="624"/>
      <c r="DJ38" s="624"/>
      <c r="DK38" s="625"/>
      <c r="DL38" s="632">
        <v>326822</v>
      </c>
      <c r="DM38" s="624"/>
      <c r="DN38" s="624"/>
      <c r="DO38" s="624"/>
      <c r="DP38" s="624"/>
      <c r="DQ38" s="624"/>
      <c r="DR38" s="624"/>
      <c r="DS38" s="624"/>
      <c r="DT38" s="624"/>
      <c r="DU38" s="624"/>
      <c r="DV38" s="625"/>
      <c r="DW38" s="628">
        <v>10</v>
      </c>
      <c r="DX38" s="653"/>
      <c r="DY38" s="653"/>
      <c r="DZ38" s="653"/>
      <c r="EA38" s="653"/>
      <c r="EB38" s="653"/>
      <c r="EC38" s="654"/>
    </row>
    <row r="39" spans="2:133" ht="11.25" customHeight="1" x14ac:dyDescent="0.15">
      <c r="B39" s="620" t="s">
        <v>344</v>
      </c>
      <c r="C39" s="621"/>
      <c r="D39" s="621"/>
      <c r="E39" s="621"/>
      <c r="F39" s="621"/>
      <c r="G39" s="621"/>
      <c r="H39" s="621"/>
      <c r="I39" s="621"/>
      <c r="J39" s="621"/>
      <c r="K39" s="621"/>
      <c r="L39" s="621"/>
      <c r="M39" s="621"/>
      <c r="N39" s="621"/>
      <c r="O39" s="621"/>
      <c r="P39" s="621"/>
      <c r="Q39" s="622"/>
      <c r="R39" s="623" t="s">
        <v>232</v>
      </c>
      <c r="S39" s="624"/>
      <c r="T39" s="624"/>
      <c r="U39" s="624"/>
      <c r="V39" s="624"/>
      <c r="W39" s="624"/>
      <c r="X39" s="624"/>
      <c r="Y39" s="625"/>
      <c r="Z39" s="626" t="s">
        <v>178</v>
      </c>
      <c r="AA39" s="626"/>
      <c r="AB39" s="626"/>
      <c r="AC39" s="626"/>
      <c r="AD39" s="627" t="s">
        <v>232</v>
      </c>
      <c r="AE39" s="627"/>
      <c r="AF39" s="627"/>
      <c r="AG39" s="627"/>
      <c r="AH39" s="627"/>
      <c r="AI39" s="627"/>
      <c r="AJ39" s="627"/>
      <c r="AK39" s="627"/>
      <c r="AL39" s="628" t="s">
        <v>232</v>
      </c>
      <c r="AM39" s="629"/>
      <c r="AN39" s="629"/>
      <c r="AO39" s="630"/>
      <c r="AQ39" s="686" t="s">
        <v>345</v>
      </c>
      <c r="AR39" s="687"/>
      <c r="AS39" s="687"/>
      <c r="AT39" s="687"/>
      <c r="AU39" s="687"/>
      <c r="AV39" s="687"/>
      <c r="AW39" s="687"/>
      <c r="AX39" s="687"/>
      <c r="AY39" s="688"/>
      <c r="AZ39" s="623" t="s">
        <v>232</v>
      </c>
      <c r="BA39" s="624"/>
      <c r="BB39" s="624"/>
      <c r="BC39" s="624"/>
      <c r="BD39" s="655"/>
      <c r="BE39" s="655"/>
      <c r="BF39" s="678"/>
      <c r="BG39" s="620" t="s">
        <v>346</v>
      </c>
      <c r="BH39" s="621"/>
      <c r="BI39" s="621"/>
      <c r="BJ39" s="621"/>
      <c r="BK39" s="621"/>
      <c r="BL39" s="621"/>
      <c r="BM39" s="621"/>
      <c r="BN39" s="621"/>
      <c r="BO39" s="621"/>
      <c r="BP39" s="621"/>
      <c r="BQ39" s="621"/>
      <c r="BR39" s="621"/>
      <c r="BS39" s="621"/>
      <c r="BT39" s="621"/>
      <c r="BU39" s="622"/>
      <c r="BV39" s="623">
        <v>1916</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435596</v>
      </c>
      <c r="CS39" s="655"/>
      <c r="CT39" s="655"/>
      <c r="CU39" s="655"/>
      <c r="CV39" s="655"/>
      <c r="CW39" s="655"/>
      <c r="CX39" s="655"/>
      <c r="CY39" s="656"/>
      <c r="CZ39" s="628">
        <v>6.9</v>
      </c>
      <c r="DA39" s="653"/>
      <c r="DB39" s="653"/>
      <c r="DC39" s="657"/>
      <c r="DD39" s="632">
        <v>268928</v>
      </c>
      <c r="DE39" s="655"/>
      <c r="DF39" s="655"/>
      <c r="DG39" s="655"/>
      <c r="DH39" s="655"/>
      <c r="DI39" s="655"/>
      <c r="DJ39" s="655"/>
      <c r="DK39" s="656"/>
      <c r="DL39" s="632" t="s">
        <v>251</v>
      </c>
      <c r="DM39" s="655"/>
      <c r="DN39" s="655"/>
      <c r="DO39" s="655"/>
      <c r="DP39" s="655"/>
      <c r="DQ39" s="655"/>
      <c r="DR39" s="655"/>
      <c r="DS39" s="655"/>
      <c r="DT39" s="655"/>
      <c r="DU39" s="655"/>
      <c r="DV39" s="656"/>
      <c r="DW39" s="628" t="s">
        <v>232</v>
      </c>
      <c r="DX39" s="653"/>
      <c r="DY39" s="653"/>
      <c r="DZ39" s="653"/>
      <c r="EA39" s="653"/>
      <c r="EB39" s="653"/>
      <c r="EC39" s="654"/>
    </row>
    <row r="40" spans="2:133" ht="11.25" customHeight="1" x14ac:dyDescent="0.15">
      <c r="B40" s="620" t="s">
        <v>348</v>
      </c>
      <c r="C40" s="621"/>
      <c r="D40" s="621"/>
      <c r="E40" s="621"/>
      <c r="F40" s="621"/>
      <c r="G40" s="621"/>
      <c r="H40" s="621"/>
      <c r="I40" s="621"/>
      <c r="J40" s="621"/>
      <c r="K40" s="621"/>
      <c r="L40" s="621"/>
      <c r="M40" s="621"/>
      <c r="N40" s="621"/>
      <c r="O40" s="621"/>
      <c r="P40" s="621"/>
      <c r="Q40" s="622"/>
      <c r="R40" s="623">
        <v>34280</v>
      </c>
      <c r="S40" s="624"/>
      <c r="T40" s="624"/>
      <c r="U40" s="624"/>
      <c r="V40" s="624"/>
      <c r="W40" s="624"/>
      <c r="X40" s="624"/>
      <c r="Y40" s="625"/>
      <c r="Z40" s="626">
        <v>0.5</v>
      </c>
      <c r="AA40" s="626"/>
      <c r="AB40" s="626"/>
      <c r="AC40" s="626"/>
      <c r="AD40" s="627" t="s">
        <v>178</v>
      </c>
      <c r="AE40" s="627"/>
      <c r="AF40" s="627"/>
      <c r="AG40" s="627"/>
      <c r="AH40" s="627"/>
      <c r="AI40" s="627"/>
      <c r="AJ40" s="627"/>
      <c r="AK40" s="627"/>
      <c r="AL40" s="628" t="s">
        <v>178</v>
      </c>
      <c r="AM40" s="629"/>
      <c r="AN40" s="629"/>
      <c r="AO40" s="630"/>
      <c r="AQ40" s="686" t="s">
        <v>349</v>
      </c>
      <c r="AR40" s="687"/>
      <c r="AS40" s="687"/>
      <c r="AT40" s="687"/>
      <c r="AU40" s="687"/>
      <c r="AV40" s="687"/>
      <c r="AW40" s="687"/>
      <c r="AX40" s="687"/>
      <c r="AY40" s="688"/>
      <c r="AZ40" s="623" t="s">
        <v>178</v>
      </c>
      <c r="BA40" s="624"/>
      <c r="BB40" s="624"/>
      <c r="BC40" s="624"/>
      <c r="BD40" s="655"/>
      <c r="BE40" s="655"/>
      <c r="BF40" s="678"/>
      <c r="BG40" s="671" t="s">
        <v>350</v>
      </c>
      <c r="BH40" s="672"/>
      <c r="BI40" s="672"/>
      <c r="BJ40" s="672"/>
      <c r="BK40" s="672"/>
      <c r="BL40" s="223"/>
      <c r="BM40" s="621" t="s">
        <v>351</v>
      </c>
      <c r="BN40" s="621"/>
      <c r="BO40" s="621"/>
      <c r="BP40" s="621"/>
      <c r="BQ40" s="621"/>
      <c r="BR40" s="621"/>
      <c r="BS40" s="621"/>
      <c r="BT40" s="621"/>
      <c r="BU40" s="622"/>
      <c r="BV40" s="623">
        <v>106</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44017</v>
      </c>
      <c r="CS40" s="624"/>
      <c r="CT40" s="624"/>
      <c r="CU40" s="624"/>
      <c r="CV40" s="624"/>
      <c r="CW40" s="624"/>
      <c r="CX40" s="624"/>
      <c r="CY40" s="625"/>
      <c r="CZ40" s="628">
        <v>0.7</v>
      </c>
      <c r="DA40" s="653"/>
      <c r="DB40" s="653"/>
      <c r="DC40" s="657"/>
      <c r="DD40" s="632">
        <v>44017</v>
      </c>
      <c r="DE40" s="624"/>
      <c r="DF40" s="624"/>
      <c r="DG40" s="624"/>
      <c r="DH40" s="624"/>
      <c r="DI40" s="624"/>
      <c r="DJ40" s="624"/>
      <c r="DK40" s="625"/>
      <c r="DL40" s="632">
        <v>44017</v>
      </c>
      <c r="DM40" s="624"/>
      <c r="DN40" s="624"/>
      <c r="DO40" s="624"/>
      <c r="DP40" s="624"/>
      <c r="DQ40" s="624"/>
      <c r="DR40" s="624"/>
      <c r="DS40" s="624"/>
      <c r="DT40" s="624"/>
      <c r="DU40" s="624"/>
      <c r="DV40" s="625"/>
      <c r="DW40" s="628">
        <v>1.3</v>
      </c>
      <c r="DX40" s="653"/>
      <c r="DY40" s="653"/>
      <c r="DZ40" s="653"/>
      <c r="EA40" s="653"/>
      <c r="EB40" s="653"/>
      <c r="EC40" s="654"/>
    </row>
    <row r="41" spans="2:133" ht="11.25" customHeight="1" x14ac:dyDescent="0.15">
      <c r="B41" s="644" t="s">
        <v>353</v>
      </c>
      <c r="C41" s="645"/>
      <c r="D41" s="645"/>
      <c r="E41" s="645"/>
      <c r="F41" s="645"/>
      <c r="G41" s="645"/>
      <c r="H41" s="645"/>
      <c r="I41" s="645"/>
      <c r="J41" s="645"/>
      <c r="K41" s="645"/>
      <c r="L41" s="645"/>
      <c r="M41" s="645"/>
      <c r="N41" s="645"/>
      <c r="O41" s="645"/>
      <c r="P41" s="645"/>
      <c r="Q41" s="646"/>
      <c r="R41" s="695">
        <v>6597927</v>
      </c>
      <c r="S41" s="696"/>
      <c r="T41" s="696"/>
      <c r="U41" s="696"/>
      <c r="V41" s="696"/>
      <c r="W41" s="696"/>
      <c r="X41" s="696"/>
      <c r="Y41" s="700"/>
      <c r="Z41" s="701">
        <v>100</v>
      </c>
      <c r="AA41" s="701"/>
      <c r="AB41" s="701"/>
      <c r="AC41" s="701"/>
      <c r="AD41" s="702">
        <v>3234805</v>
      </c>
      <c r="AE41" s="702"/>
      <c r="AF41" s="702"/>
      <c r="AG41" s="702"/>
      <c r="AH41" s="702"/>
      <c r="AI41" s="702"/>
      <c r="AJ41" s="702"/>
      <c r="AK41" s="702"/>
      <c r="AL41" s="703">
        <v>100</v>
      </c>
      <c r="AM41" s="683"/>
      <c r="AN41" s="683"/>
      <c r="AO41" s="704"/>
      <c r="AQ41" s="686" t="s">
        <v>354</v>
      </c>
      <c r="AR41" s="687"/>
      <c r="AS41" s="687"/>
      <c r="AT41" s="687"/>
      <c r="AU41" s="687"/>
      <c r="AV41" s="687"/>
      <c r="AW41" s="687"/>
      <c r="AX41" s="687"/>
      <c r="AY41" s="688"/>
      <c r="AZ41" s="623">
        <v>96309</v>
      </c>
      <c r="BA41" s="624"/>
      <c r="BB41" s="624"/>
      <c r="BC41" s="624"/>
      <c r="BD41" s="655"/>
      <c r="BE41" s="655"/>
      <c r="BF41" s="678"/>
      <c r="BG41" s="671"/>
      <c r="BH41" s="672"/>
      <c r="BI41" s="672"/>
      <c r="BJ41" s="672"/>
      <c r="BK41" s="672"/>
      <c r="BL41" s="223"/>
      <c r="BM41" s="621" t="s">
        <v>355</v>
      </c>
      <c r="BN41" s="621"/>
      <c r="BO41" s="621"/>
      <c r="BP41" s="621"/>
      <c r="BQ41" s="621"/>
      <c r="BR41" s="621"/>
      <c r="BS41" s="621"/>
      <c r="BT41" s="621"/>
      <c r="BU41" s="622"/>
      <c r="BV41" s="623" t="s">
        <v>232</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140</v>
      </c>
      <c r="CS41" s="655"/>
      <c r="CT41" s="655"/>
      <c r="CU41" s="655"/>
      <c r="CV41" s="655"/>
      <c r="CW41" s="655"/>
      <c r="CX41" s="655"/>
      <c r="CY41" s="656"/>
      <c r="CZ41" s="628" t="s">
        <v>178</v>
      </c>
      <c r="DA41" s="653"/>
      <c r="DB41" s="653"/>
      <c r="DC41" s="657"/>
      <c r="DD41" s="632" t="s">
        <v>140</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357</v>
      </c>
      <c r="AR42" s="693"/>
      <c r="AS42" s="693"/>
      <c r="AT42" s="693"/>
      <c r="AU42" s="693"/>
      <c r="AV42" s="693"/>
      <c r="AW42" s="693"/>
      <c r="AX42" s="693"/>
      <c r="AY42" s="694"/>
      <c r="AZ42" s="695">
        <v>308108</v>
      </c>
      <c r="BA42" s="696"/>
      <c r="BB42" s="696"/>
      <c r="BC42" s="696"/>
      <c r="BD42" s="682"/>
      <c r="BE42" s="682"/>
      <c r="BF42" s="684"/>
      <c r="BG42" s="673"/>
      <c r="BH42" s="674"/>
      <c r="BI42" s="674"/>
      <c r="BJ42" s="674"/>
      <c r="BK42" s="674"/>
      <c r="BL42" s="224"/>
      <c r="BM42" s="645" t="s">
        <v>358</v>
      </c>
      <c r="BN42" s="645"/>
      <c r="BO42" s="645"/>
      <c r="BP42" s="645"/>
      <c r="BQ42" s="645"/>
      <c r="BR42" s="645"/>
      <c r="BS42" s="645"/>
      <c r="BT42" s="645"/>
      <c r="BU42" s="646"/>
      <c r="BV42" s="695">
        <v>397</v>
      </c>
      <c r="BW42" s="696"/>
      <c r="BX42" s="696"/>
      <c r="BY42" s="696"/>
      <c r="BZ42" s="696"/>
      <c r="CA42" s="696"/>
      <c r="CB42" s="705"/>
      <c r="CD42" s="620" t="s">
        <v>359</v>
      </c>
      <c r="CE42" s="621"/>
      <c r="CF42" s="621"/>
      <c r="CG42" s="621"/>
      <c r="CH42" s="621"/>
      <c r="CI42" s="621"/>
      <c r="CJ42" s="621"/>
      <c r="CK42" s="621"/>
      <c r="CL42" s="621"/>
      <c r="CM42" s="621"/>
      <c r="CN42" s="621"/>
      <c r="CO42" s="621"/>
      <c r="CP42" s="621"/>
      <c r="CQ42" s="622"/>
      <c r="CR42" s="623">
        <v>1046560</v>
      </c>
      <c r="CS42" s="655"/>
      <c r="CT42" s="655"/>
      <c r="CU42" s="655"/>
      <c r="CV42" s="655"/>
      <c r="CW42" s="655"/>
      <c r="CX42" s="655"/>
      <c r="CY42" s="656"/>
      <c r="CZ42" s="628">
        <v>16.600000000000001</v>
      </c>
      <c r="DA42" s="653"/>
      <c r="DB42" s="653"/>
      <c r="DC42" s="657"/>
      <c r="DD42" s="632">
        <v>205473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360</v>
      </c>
      <c r="CD43" s="620" t="s">
        <v>361</v>
      </c>
      <c r="CE43" s="621"/>
      <c r="CF43" s="621"/>
      <c r="CG43" s="621"/>
      <c r="CH43" s="621"/>
      <c r="CI43" s="621"/>
      <c r="CJ43" s="621"/>
      <c r="CK43" s="621"/>
      <c r="CL43" s="621"/>
      <c r="CM43" s="621"/>
      <c r="CN43" s="621"/>
      <c r="CO43" s="621"/>
      <c r="CP43" s="621"/>
      <c r="CQ43" s="622"/>
      <c r="CR43" s="623">
        <v>42163</v>
      </c>
      <c r="CS43" s="655"/>
      <c r="CT43" s="655"/>
      <c r="CU43" s="655"/>
      <c r="CV43" s="655"/>
      <c r="CW43" s="655"/>
      <c r="CX43" s="655"/>
      <c r="CY43" s="656"/>
      <c r="CZ43" s="628">
        <v>0.7</v>
      </c>
      <c r="DA43" s="653"/>
      <c r="DB43" s="653"/>
      <c r="DC43" s="657"/>
      <c r="DD43" s="632">
        <v>42163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309</v>
      </c>
      <c r="CE44" s="660"/>
      <c r="CF44" s="620" t="s">
        <v>363</v>
      </c>
      <c r="CG44" s="621"/>
      <c r="CH44" s="621"/>
      <c r="CI44" s="621"/>
      <c r="CJ44" s="621"/>
      <c r="CK44" s="621"/>
      <c r="CL44" s="621"/>
      <c r="CM44" s="621"/>
      <c r="CN44" s="621"/>
      <c r="CO44" s="621"/>
      <c r="CP44" s="621"/>
      <c r="CQ44" s="622"/>
      <c r="CR44" s="623">
        <v>744280</v>
      </c>
      <c r="CS44" s="624"/>
      <c r="CT44" s="624"/>
      <c r="CU44" s="624"/>
      <c r="CV44" s="624"/>
      <c r="CW44" s="624"/>
      <c r="CX44" s="624"/>
      <c r="CY44" s="625"/>
      <c r="CZ44" s="628">
        <v>11.8</v>
      </c>
      <c r="DA44" s="629"/>
      <c r="DB44" s="629"/>
      <c r="DC44" s="635"/>
      <c r="DD44" s="632">
        <v>159095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365</v>
      </c>
      <c r="CG45" s="621"/>
      <c r="CH45" s="621"/>
      <c r="CI45" s="621"/>
      <c r="CJ45" s="621"/>
      <c r="CK45" s="621"/>
      <c r="CL45" s="621"/>
      <c r="CM45" s="621"/>
      <c r="CN45" s="621"/>
      <c r="CO45" s="621"/>
      <c r="CP45" s="621"/>
      <c r="CQ45" s="622"/>
      <c r="CR45" s="623">
        <v>105784</v>
      </c>
      <c r="CS45" s="655"/>
      <c r="CT45" s="655"/>
      <c r="CU45" s="655"/>
      <c r="CV45" s="655"/>
      <c r="CW45" s="655"/>
      <c r="CX45" s="655"/>
      <c r="CY45" s="656"/>
      <c r="CZ45" s="628">
        <v>1.7</v>
      </c>
      <c r="DA45" s="653"/>
      <c r="DB45" s="653"/>
      <c r="DC45" s="657"/>
      <c r="DD45" s="632">
        <v>15213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366</v>
      </c>
      <c r="CG46" s="621"/>
      <c r="CH46" s="621"/>
      <c r="CI46" s="621"/>
      <c r="CJ46" s="621"/>
      <c r="CK46" s="621"/>
      <c r="CL46" s="621"/>
      <c r="CM46" s="621"/>
      <c r="CN46" s="621"/>
      <c r="CO46" s="621"/>
      <c r="CP46" s="621"/>
      <c r="CQ46" s="622"/>
      <c r="CR46" s="623">
        <v>610227</v>
      </c>
      <c r="CS46" s="624"/>
      <c r="CT46" s="624"/>
      <c r="CU46" s="624"/>
      <c r="CV46" s="624"/>
      <c r="CW46" s="624"/>
      <c r="CX46" s="624"/>
      <c r="CY46" s="625"/>
      <c r="CZ46" s="628">
        <v>9.6999999999999993</v>
      </c>
      <c r="DA46" s="629"/>
      <c r="DB46" s="629"/>
      <c r="DC46" s="635"/>
      <c r="DD46" s="632">
        <v>131823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367</v>
      </c>
      <c r="CG47" s="621"/>
      <c r="CH47" s="621"/>
      <c r="CI47" s="621"/>
      <c r="CJ47" s="621"/>
      <c r="CK47" s="621"/>
      <c r="CL47" s="621"/>
      <c r="CM47" s="621"/>
      <c r="CN47" s="621"/>
      <c r="CO47" s="621"/>
      <c r="CP47" s="621"/>
      <c r="CQ47" s="622"/>
      <c r="CR47" s="623">
        <v>302280</v>
      </c>
      <c r="CS47" s="655"/>
      <c r="CT47" s="655"/>
      <c r="CU47" s="655"/>
      <c r="CV47" s="655"/>
      <c r="CW47" s="655"/>
      <c r="CX47" s="655"/>
      <c r="CY47" s="656"/>
      <c r="CZ47" s="628">
        <v>4.8</v>
      </c>
      <c r="DA47" s="653"/>
      <c r="DB47" s="653"/>
      <c r="DC47" s="657"/>
      <c r="DD47" s="632">
        <v>46378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368</v>
      </c>
      <c r="CG48" s="621"/>
      <c r="CH48" s="621"/>
      <c r="CI48" s="621"/>
      <c r="CJ48" s="621"/>
      <c r="CK48" s="621"/>
      <c r="CL48" s="621"/>
      <c r="CM48" s="621"/>
      <c r="CN48" s="621"/>
      <c r="CO48" s="621"/>
      <c r="CP48" s="621"/>
      <c r="CQ48" s="622"/>
      <c r="CR48" s="623" t="s">
        <v>178</v>
      </c>
      <c r="CS48" s="624"/>
      <c r="CT48" s="624"/>
      <c r="CU48" s="624"/>
      <c r="CV48" s="624"/>
      <c r="CW48" s="624"/>
      <c r="CX48" s="624"/>
      <c r="CY48" s="625"/>
      <c r="CZ48" s="628" t="s">
        <v>178</v>
      </c>
      <c r="DA48" s="629"/>
      <c r="DB48" s="629"/>
      <c r="DC48" s="635"/>
      <c r="DD48" s="632" t="s">
        <v>232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369</v>
      </c>
      <c r="CE49" s="645"/>
      <c r="CF49" s="645"/>
      <c r="CG49" s="645"/>
      <c r="CH49" s="645"/>
      <c r="CI49" s="645"/>
      <c r="CJ49" s="645"/>
      <c r="CK49" s="645"/>
      <c r="CL49" s="645"/>
      <c r="CM49" s="645"/>
      <c r="CN49" s="645"/>
      <c r="CO49" s="645"/>
      <c r="CP49" s="645"/>
      <c r="CQ49" s="646"/>
      <c r="CR49" s="695">
        <v>6296099</v>
      </c>
      <c r="CS49" s="682"/>
      <c r="CT49" s="682"/>
      <c r="CU49" s="682"/>
      <c r="CV49" s="682"/>
      <c r="CW49" s="682"/>
      <c r="CX49" s="682"/>
      <c r="CY49" s="711"/>
      <c r="CZ49" s="703">
        <v>100</v>
      </c>
      <c r="DA49" s="712"/>
      <c r="DB49" s="712"/>
      <c r="DC49" s="713"/>
      <c r="DD49" s="714">
        <v>3777618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GzwP6hRUZc5Tgp8r0utDFseffjoddSEMBzWWvBht79KpnIC4tCOW/0hejbI62F0cJlTZKo6lffkeiW0vJkdUA==" saltValue="awE6TqApU0wSONvFMAva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3" t="s">
        <v>389</v>
      </c>
      <c r="DH5" s="764"/>
      <c r="DI5" s="764"/>
      <c r="DJ5" s="764"/>
      <c r="DK5" s="765"/>
      <c r="DL5" s="763" t="s">
        <v>390</v>
      </c>
      <c r="DM5" s="764"/>
      <c r="DN5" s="764"/>
      <c r="DO5" s="764"/>
      <c r="DP5" s="765"/>
      <c r="DQ5" s="733" t="s">
        <v>391</v>
      </c>
      <c r="DR5" s="734"/>
      <c r="DS5" s="734"/>
      <c r="DT5" s="734"/>
      <c r="DU5" s="735"/>
      <c r="DV5" s="733" t="s">
        <v>382</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392</v>
      </c>
      <c r="C7" s="750"/>
      <c r="D7" s="750"/>
      <c r="E7" s="750"/>
      <c r="F7" s="750"/>
      <c r="G7" s="750"/>
      <c r="H7" s="750"/>
      <c r="I7" s="750"/>
      <c r="J7" s="750"/>
      <c r="K7" s="750"/>
      <c r="L7" s="750"/>
      <c r="M7" s="750"/>
      <c r="N7" s="750"/>
      <c r="O7" s="750"/>
      <c r="P7" s="751"/>
      <c r="Q7" s="752">
        <v>6598</v>
      </c>
      <c r="R7" s="753"/>
      <c r="S7" s="753"/>
      <c r="T7" s="753"/>
      <c r="U7" s="753"/>
      <c r="V7" s="753">
        <v>6296</v>
      </c>
      <c r="W7" s="753"/>
      <c r="X7" s="753"/>
      <c r="Y7" s="753"/>
      <c r="Z7" s="753"/>
      <c r="AA7" s="753">
        <v>302</v>
      </c>
      <c r="AB7" s="753"/>
      <c r="AC7" s="753"/>
      <c r="AD7" s="753"/>
      <c r="AE7" s="754"/>
      <c r="AF7" s="755">
        <v>213</v>
      </c>
      <c r="AG7" s="756"/>
      <c r="AH7" s="756"/>
      <c r="AI7" s="756"/>
      <c r="AJ7" s="757"/>
      <c r="AK7" s="758">
        <v>271</v>
      </c>
      <c r="AL7" s="759"/>
      <c r="AM7" s="759"/>
      <c r="AN7" s="759"/>
      <c r="AO7" s="759"/>
      <c r="AP7" s="759">
        <v>3898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587</v>
      </c>
      <c r="BS7" s="746" t="s">
        <v>586</v>
      </c>
      <c r="BT7" s="747"/>
      <c r="BU7" s="747"/>
      <c r="BV7" s="747"/>
      <c r="BW7" s="747"/>
      <c r="BX7" s="747"/>
      <c r="BY7" s="747"/>
      <c r="BZ7" s="747"/>
      <c r="CA7" s="747"/>
      <c r="CB7" s="747"/>
      <c r="CC7" s="747"/>
      <c r="CD7" s="747"/>
      <c r="CE7" s="747"/>
      <c r="CF7" s="747"/>
      <c r="CG7" s="762"/>
      <c r="CH7" s="743">
        <v>305</v>
      </c>
      <c r="CI7" s="744"/>
      <c r="CJ7" s="744"/>
      <c r="CK7" s="744"/>
      <c r="CL7" s="745"/>
      <c r="CM7" s="743">
        <v>30870</v>
      </c>
      <c r="CN7" s="744"/>
      <c r="CO7" s="744"/>
      <c r="CP7" s="744"/>
      <c r="CQ7" s="745"/>
      <c r="CR7" s="743">
        <v>0</v>
      </c>
      <c r="CS7" s="744"/>
      <c r="CT7" s="744"/>
      <c r="CU7" s="744"/>
      <c r="CV7" s="745"/>
      <c r="CW7" s="743" t="s">
        <v>585</v>
      </c>
      <c r="CX7" s="744"/>
      <c r="CY7" s="744"/>
      <c r="CZ7" s="744"/>
      <c r="DA7" s="745"/>
      <c r="DB7" s="743">
        <v>32</v>
      </c>
      <c r="DC7" s="744"/>
      <c r="DD7" s="744"/>
      <c r="DE7" s="744"/>
      <c r="DF7" s="745"/>
      <c r="DG7" s="743" t="s">
        <v>585</v>
      </c>
      <c r="DH7" s="744"/>
      <c r="DI7" s="744"/>
      <c r="DJ7" s="744"/>
      <c r="DK7" s="745"/>
      <c r="DL7" s="743">
        <v>15</v>
      </c>
      <c r="DM7" s="744"/>
      <c r="DN7" s="744"/>
      <c r="DO7" s="744"/>
      <c r="DP7" s="745"/>
      <c r="DQ7" s="743" t="s">
        <v>585</v>
      </c>
      <c r="DR7" s="744"/>
      <c r="DS7" s="744"/>
      <c r="DT7" s="744"/>
      <c r="DU7" s="745"/>
      <c r="DV7" s="746"/>
      <c r="DW7" s="747"/>
      <c r="DX7" s="747"/>
      <c r="DY7" s="747"/>
      <c r="DZ7" s="748"/>
      <c r="EA7" s="234"/>
    </row>
    <row r="8" spans="1:131" s="235" customFormat="1" ht="26.25" customHeight="1" x14ac:dyDescent="0.15">
      <c r="A8" s="238">
        <v>2</v>
      </c>
      <c r="B8" s="780" t="s">
        <v>393</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v>0</v>
      </c>
      <c r="AG8" s="787"/>
      <c r="AH8" s="787"/>
      <c r="AI8" s="787"/>
      <c r="AJ8" s="788"/>
      <c r="AK8" s="769" t="s">
        <v>585</v>
      </c>
      <c r="AL8" s="770"/>
      <c r="AM8" s="770"/>
      <c r="AN8" s="770"/>
      <c r="AO8" s="770"/>
      <c r="AP8" s="770" t="s">
        <v>585</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395</v>
      </c>
      <c r="B23" s="789" t="s">
        <v>396</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214</v>
      </c>
      <c r="AG23" s="793"/>
      <c r="AH23" s="793"/>
      <c r="AI23" s="793"/>
      <c r="AJ23" s="796"/>
      <c r="AK23" s="797"/>
      <c r="AL23" s="798"/>
      <c r="AM23" s="798"/>
      <c r="AN23" s="798"/>
      <c r="AO23" s="798"/>
      <c r="AP23" s="793"/>
      <c r="AQ23" s="793"/>
      <c r="AR23" s="793"/>
      <c r="AS23" s="793"/>
      <c r="AT23" s="793"/>
      <c r="AU23" s="809"/>
      <c r="AV23" s="809"/>
      <c r="AW23" s="809"/>
      <c r="AX23" s="809"/>
      <c r="AY23" s="810"/>
      <c r="AZ23" s="811" t="s">
        <v>178</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375</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382</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407</v>
      </c>
      <c r="C28" s="750"/>
      <c r="D28" s="750"/>
      <c r="E28" s="750"/>
      <c r="F28" s="750"/>
      <c r="G28" s="750"/>
      <c r="H28" s="750"/>
      <c r="I28" s="750"/>
      <c r="J28" s="750"/>
      <c r="K28" s="750"/>
      <c r="L28" s="750"/>
      <c r="M28" s="750"/>
      <c r="N28" s="750"/>
      <c r="O28" s="750"/>
      <c r="P28" s="751"/>
      <c r="Q28" s="822">
        <v>1083</v>
      </c>
      <c r="R28" s="823"/>
      <c r="S28" s="823"/>
      <c r="T28" s="823"/>
      <c r="U28" s="823"/>
      <c r="V28" s="823">
        <v>1050</v>
      </c>
      <c r="W28" s="823"/>
      <c r="X28" s="823"/>
      <c r="Y28" s="823"/>
      <c r="Z28" s="823"/>
      <c r="AA28" s="823">
        <v>33</v>
      </c>
      <c r="AB28" s="823"/>
      <c r="AC28" s="823"/>
      <c r="AD28" s="823"/>
      <c r="AE28" s="824"/>
      <c r="AF28" s="825">
        <v>33</v>
      </c>
      <c r="AG28" s="823"/>
      <c r="AH28" s="823"/>
      <c r="AI28" s="823"/>
      <c r="AJ28" s="826"/>
      <c r="AK28" s="827">
        <v>83</v>
      </c>
      <c r="AL28" s="828"/>
      <c r="AM28" s="828"/>
      <c r="AN28" s="828"/>
      <c r="AO28" s="828"/>
      <c r="AP28" s="828" t="s">
        <v>585</v>
      </c>
      <c r="AQ28" s="828"/>
      <c r="AR28" s="828"/>
      <c r="AS28" s="828"/>
      <c r="AT28" s="828"/>
      <c r="AU28" s="828" t="s">
        <v>585</v>
      </c>
      <c r="AV28" s="828"/>
      <c r="AW28" s="828"/>
      <c r="AX28" s="828"/>
      <c r="AY28" s="828"/>
      <c r="AZ28" s="829" t="s">
        <v>585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408</v>
      </c>
      <c r="C29" s="781"/>
      <c r="D29" s="781"/>
      <c r="E29" s="781"/>
      <c r="F29" s="781"/>
      <c r="G29" s="781"/>
      <c r="H29" s="781"/>
      <c r="I29" s="781"/>
      <c r="J29" s="781"/>
      <c r="K29" s="781"/>
      <c r="L29" s="781"/>
      <c r="M29" s="781"/>
      <c r="N29" s="781"/>
      <c r="O29" s="781"/>
      <c r="P29" s="782"/>
      <c r="Q29" s="783">
        <v>855</v>
      </c>
      <c r="R29" s="784"/>
      <c r="S29" s="784"/>
      <c r="T29" s="784"/>
      <c r="U29" s="784"/>
      <c r="V29" s="784">
        <v>814</v>
      </c>
      <c r="W29" s="784"/>
      <c r="X29" s="784"/>
      <c r="Y29" s="784"/>
      <c r="Z29" s="784"/>
      <c r="AA29" s="784">
        <v>41</v>
      </c>
      <c r="AB29" s="784"/>
      <c r="AC29" s="784"/>
      <c r="AD29" s="784"/>
      <c r="AE29" s="785"/>
      <c r="AF29" s="786">
        <v>41</v>
      </c>
      <c r="AG29" s="787"/>
      <c r="AH29" s="787"/>
      <c r="AI29" s="787"/>
      <c r="AJ29" s="788"/>
      <c r="AK29" s="832">
        <v>130</v>
      </c>
      <c r="AL29" s="838"/>
      <c r="AM29" s="838"/>
      <c r="AN29" s="838"/>
      <c r="AO29" s="838"/>
      <c r="AP29" s="830" t="s">
        <v>517</v>
      </c>
      <c r="AQ29" s="831"/>
      <c r="AR29" s="831"/>
      <c r="AS29" s="831"/>
      <c r="AT29" s="832"/>
      <c r="AU29" s="830" t="s">
        <v>517</v>
      </c>
      <c r="AV29" s="831"/>
      <c r="AW29" s="831"/>
      <c r="AX29" s="831"/>
      <c r="AY29" s="832"/>
      <c r="AZ29" s="833" t="s">
        <v>517</v>
      </c>
      <c r="BA29" s="834"/>
      <c r="BB29" s="834"/>
      <c r="BC29" s="834"/>
      <c r="BD29" s="835"/>
      <c r="BE29" s="836"/>
      <c r="BF29" s="836"/>
      <c r="BG29" s="836"/>
      <c r="BH29" s="836"/>
      <c r="BI29" s="837"/>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409</v>
      </c>
      <c r="C30" s="781"/>
      <c r="D30" s="781"/>
      <c r="E30" s="781"/>
      <c r="F30" s="781"/>
      <c r="G30" s="781"/>
      <c r="H30" s="781"/>
      <c r="I30" s="781"/>
      <c r="J30" s="781"/>
      <c r="K30" s="781"/>
      <c r="L30" s="781"/>
      <c r="M30" s="781"/>
      <c r="N30" s="781"/>
      <c r="O30" s="781"/>
      <c r="P30" s="782"/>
      <c r="Q30" s="783">
        <v>125</v>
      </c>
      <c r="R30" s="784"/>
      <c r="S30" s="784"/>
      <c r="T30" s="784"/>
      <c r="U30" s="784"/>
      <c r="V30" s="784">
        <v>123</v>
      </c>
      <c r="W30" s="784"/>
      <c r="X30" s="784"/>
      <c r="Y30" s="784"/>
      <c r="Z30" s="784"/>
      <c r="AA30" s="784">
        <v>2</v>
      </c>
      <c r="AB30" s="784"/>
      <c r="AC30" s="784"/>
      <c r="AD30" s="784"/>
      <c r="AE30" s="785"/>
      <c r="AF30" s="786">
        <v>2</v>
      </c>
      <c r="AG30" s="787"/>
      <c r="AH30" s="787"/>
      <c r="AI30" s="787"/>
      <c r="AJ30" s="788"/>
      <c r="AK30" s="832">
        <v>41</v>
      </c>
      <c r="AL30" s="838"/>
      <c r="AM30" s="838"/>
      <c r="AN30" s="838"/>
      <c r="AO30" s="838"/>
      <c r="AP30" s="830" t="s">
        <v>517</v>
      </c>
      <c r="AQ30" s="831"/>
      <c r="AR30" s="831"/>
      <c r="AS30" s="831"/>
      <c r="AT30" s="832"/>
      <c r="AU30" s="830" t="s">
        <v>517</v>
      </c>
      <c r="AV30" s="831"/>
      <c r="AW30" s="831"/>
      <c r="AX30" s="831"/>
      <c r="AY30" s="832"/>
      <c r="AZ30" s="833" t="s">
        <v>517</v>
      </c>
      <c r="BA30" s="834"/>
      <c r="BB30" s="834"/>
      <c r="BC30" s="834"/>
      <c r="BD30" s="835"/>
      <c r="BE30" s="836"/>
      <c r="BF30" s="836"/>
      <c r="BG30" s="836"/>
      <c r="BH30" s="836"/>
      <c r="BI30" s="837"/>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410</v>
      </c>
      <c r="C31" s="781"/>
      <c r="D31" s="781"/>
      <c r="E31" s="781"/>
      <c r="F31" s="781"/>
      <c r="G31" s="781"/>
      <c r="H31" s="781"/>
      <c r="I31" s="781"/>
      <c r="J31" s="781"/>
      <c r="K31" s="781"/>
      <c r="L31" s="781"/>
      <c r="M31" s="781"/>
      <c r="N31" s="781"/>
      <c r="O31" s="781"/>
      <c r="P31" s="782"/>
      <c r="Q31" s="783">
        <v>239</v>
      </c>
      <c r="R31" s="784"/>
      <c r="S31" s="784"/>
      <c r="T31" s="784"/>
      <c r="U31" s="784"/>
      <c r="V31" s="784">
        <v>232</v>
      </c>
      <c r="W31" s="784"/>
      <c r="X31" s="784"/>
      <c r="Y31" s="784"/>
      <c r="Z31" s="784"/>
      <c r="AA31" s="784">
        <v>7</v>
      </c>
      <c r="AB31" s="784"/>
      <c r="AC31" s="784"/>
      <c r="AD31" s="784"/>
      <c r="AE31" s="785"/>
      <c r="AF31" s="786">
        <v>335</v>
      </c>
      <c r="AG31" s="787"/>
      <c r="AH31" s="787"/>
      <c r="AI31" s="787"/>
      <c r="AJ31" s="788"/>
      <c r="AK31" s="832">
        <v>70</v>
      </c>
      <c r="AL31" s="838"/>
      <c r="AM31" s="838"/>
      <c r="AN31" s="838"/>
      <c r="AO31" s="838"/>
      <c r="AP31" s="838">
        <v>1102</v>
      </c>
      <c r="AQ31" s="838"/>
      <c r="AR31" s="838"/>
      <c r="AS31" s="838"/>
      <c r="AT31" s="838"/>
      <c r="AU31" s="838">
        <v>550</v>
      </c>
      <c r="AV31" s="838"/>
      <c r="AW31" s="838"/>
      <c r="AX31" s="838"/>
      <c r="AY31" s="838"/>
      <c r="AZ31" s="833" t="s">
        <v>517</v>
      </c>
      <c r="BA31" s="834"/>
      <c r="BB31" s="834"/>
      <c r="BC31" s="834"/>
      <c r="BD31" s="835"/>
      <c r="BE31" s="836" t="s">
        <v>411</v>
      </c>
      <c r="BF31" s="836"/>
      <c r="BG31" s="836"/>
      <c r="BH31" s="836"/>
      <c r="BI31" s="837"/>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412</v>
      </c>
      <c r="C32" s="781"/>
      <c r="D32" s="781"/>
      <c r="E32" s="781"/>
      <c r="F32" s="781"/>
      <c r="G32" s="781"/>
      <c r="H32" s="781"/>
      <c r="I32" s="781"/>
      <c r="J32" s="781"/>
      <c r="K32" s="781"/>
      <c r="L32" s="781"/>
      <c r="M32" s="781"/>
      <c r="N32" s="781"/>
      <c r="O32" s="781"/>
      <c r="P32" s="782"/>
      <c r="Q32" s="783">
        <v>267</v>
      </c>
      <c r="R32" s="784"/>
      <c r="S32" s="784"/>
      <c r="T32" s="784"/>
      <c r="U32" s="784"/>
      <c r="V32" s="784">
        <v>253</v>
      </c>
      <c r="W32" s="784"/>
      <c r="X32" s="784"/>
      <c r="Y32" s="784"/>
      <c r="Z32" s="784"/>
      <c r="AA32" s="784">
        <v>14</v>
      </c>
      <c r="AB32" s="784"/>
      <c r="AC32" s="784"/>
      <c r="AD32" s="784"/>
      <c r="AE32" s="785"/>
      <c r="AF32" s="786">
        <v>83</v>
      </c>
      <c r="AG32" s="787"/>
      <c r="AH32" s="787"/>
      <c r="AI32" s="787"/>
      <c r="AJ32" s="788"/>
      <c r="AK32" s="832">
        <v>196</v>
      </c>
      <c r="AL32" s="838"/>
      <c r="AM32" s="838"/>
      <c r="AN32" s="838"/>
      <c r="AO32" s="838"/>
      <c r="AP32" s="838">
        <v>2030</v>
      </c>
      <c r="AQ32" s="838"/>
      <c r="AR32" s="838"/>
      <c r="AS32" s="838"/>
      <c r="AT32" s="838"/>
      <c r="AU32" s="838">
        <v>1821</v>
      </c>
      <c r="AV32" s="838"/>
      <c r="AW32" s="838"/>
      <c r="AX32" s="838"/>
      <c r="AY32" s="838"/>
      <c r="AZ32" s="833" t="s">
        <v>517</v>
      </c>
      <c r="BA32" s="834"/>
      <c r="BB32" s="834"/>
      <c r="BC32" s="834"/>
      <c r="BD32" s="835"/>
      <c r="BE32" s="836" t="s">
        <v>411</v>
      </c>
      <c r="BF32" s="836"/>
      <c r="BG32" s="836"/>
      <c r="BH32" s="836"/>
      <c r="BI32" s="837"/>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413</v>
      </c>
      <c r="C33" s="781"/>
      <c r="D33" s="781"/>
      <c r="E33" s="781"/>
      <c r="F33" s="781"/>
      <c r="G33" s="781"/>
      <c r="H33" s="781"/>
      <c r="I33" s="781"/>
      <c r="J33" s="781"/>
      <c r="K33" s="781"/>
      <c r="L33" s="781"/>
      <c r="M33" s="781"/>
      <c r="N33" s="781"/>
      <c r="O33" s="781"/>
      <c r="P33" s="782"/>
      <c r="Q33" s="783">
        <v>38</v>
      </c>
      <c r="R33" s="784"/>
      <c r="S33" s="784"/>
      <c r="T33" s="784"/>
      <c r="U33" s="784"/>
      <c r="V33" s="784">
        <v>37</v>
      </c>
      <c r="W33" s="784"/>
      <c r="X33" s="784"/>
      <c r="Y33" s="784"/>
      <c r="Z33" s="784"/>
      <c r="AA33" s="784">
        <v>1</v>
      </c>
      <c r="AB33" s="784"/>
      <c r="AC33" s="784"/>
      <c r="AD33" s="784"/>
      <c r="AE33" s="785"/>
      <c r="AF33" s="786">
        <v>1</v>
      </c>
      <c r="AG33" s="787"/>
      <c r="AH33" s="787"/>
      <c r="AI33" s="787"/>
      <c r="AJ33" s="788"/>
      <c r="AK33" s="832">
        <v>31</v>
      </c>
      <c r="AL33" s="838"/>
      <c r="AM33" s="838"/>
      <c r="AN33" s="838"/>
      <c r="AO33" s="838"/>
      <c r="AP33" s="838">
        <v>186</v>
      </c>
      <c r="AQ33" s="838"/>
      <c r="AR33" s="838"/>
      <c r="AS33" s="838"/>
      <c r="AT33" s="838"/>
      <c r="AU33" s="838">
        <v>186</v>
      </c>
      <c r="AV33" s="838"/>
      <c r="AW33" s="838"/>
      <c r="AX33" s="838"/>
      <c r="AY33" s="838"/>
      <c r="AZ33" s="833" t="s">
        <v>517</v>
      </c>
      <c r="BA33" s="834"/>
      <c r="BB33" s="834"/>
      <c r="BC33" s="834"/>
      <c r="BD33" s="835"/>
      <c r="BE33" s="836" t="s">
        <v>414</v>
      </c>
      <c r="BF33" s="836"/>
      <c r="BG33" s="836"/>
      <c r="BH33" s="836"/>
      <c r="BI33" s="837"/>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415</v>
      </c>
      <c r="C34" s="781"/>
      <c r="D34" s="781"/>
      <c r="E34" s="781"/>
      <c r="F34" s="781"/>
      <c r="G34" s="781"/>
      <c r="H34" s="781"/>
      <c r="I34" s="781"/>
      <c r="J34" s="781"/>
      <c r="K34" s="781"/>
      <c r="L34" s="781"/>
      <c r="M34" s="781"/>
      <c r="N34" s="781"/>
      <c r="O34" s="781"/>
      <c r="P34" s="782"/>
      <c r="Q34" s="783">
        <v>8</v>
      </c>
      <c r="R34" s="784"/>
      <c r="S34" s="784"/>
      <c r="T34" s="784"/>
      <c r="U34" s="784"/>
      <c r="V34" s="784">
        <v>7</v>
      </c>
      <c r="W34" s="784"/>
      <c r="X34" s="784"/>
      <c r="Y34" s="784"/>
      <c r="Z34" s="784"/>
      <c r="AA34" s="784">
        <v>1</v>
      </c>
      <c r="AB34" s="784"/>
      <c r="AC34" s="784"/>
      <c r="AD34" s="784"/>
      <c r="AE34" s="785"/>
      <c r="AF34" s="786">
        <v>1</v>
      </c>
      <c r="AG34" s="787"/>
      <c r="AH34" s="787"/>
      <c r="AI34" s="787"/>
      <c r="AJ34" s="788"/>
      <c r="AK34" s="832">
        <v>5</v>
      </c>
      <c r="AL34" s="838"/>
      <c r="AM34" s="838"/>
      <c r="AN34" s="838"/>
      <c r="AO34" s="838"/>
      <c r="AP34" s="838">
        <v>30</v>
      </c>
      <c r="AQ34" s="838"/>
      <c r="AR34" s="838"/>
      <c r="AS34" s="838"/>
      <c r="AT34" s="838"/>
      <c r="AU34" s="838">
        <v>30</v>
      </c>
      <c r="AV34" s="838"/>
      <c r="AW34" s="838"/>
      <c r="AX34" s="838"/>
      <c r="AY34" s="838"/>
      <c r="AZ34" s="833" t="s">
        <v>517</v>
      </c>
      <c r="BA34" s="834"/>
      <c r="BB34" s="834"/>
      <c r="BC34" s="834"/>
      <c r="BD34" s="835"/>
      <c r="BE34" s="836" t="s">
        <v>416</v>
      </c>
      <c r="BF34" s="836"/>
      <c r="BG34" s="836"/>
      <c r="BH34" s="836"/>
      <c r="BI34" s="837"/>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38"/>
      <c r="AM35" s="838"/>
      <c r="AN35" s="838"/>
      <c r="AO35" s="838"/>
      <c r="AP35" s="838"/>
      <c r="AQ35" s="838"/>
      <c r="AR35" s="838"/>
      <c r="AS35" s="838"/>
      <c r="AT35" s="838"/>
      <c r="AU35" s="838"/>
      <c r="AV35" s="838"/>
      <c r="AW35" s="838"/>
      <c r="AX35" s="838"/>
      <c r="AY35" s="838"/>
      <c r="AZ35" s="839"/>
      <c r="BA35" s="839"/>
      <c r="BB35" s="839"/>
      <c r="BC35" s="839"/>
      <c r="BD35" s="839"/>
      <c r="BE35" s="836"/>
      <c r="BF35" s="836"/>
      <c r="BG35" s="836"/>
      <c r="BH35" s="836"/>
      <c r="BI35" s="837"/>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38"/>
      <c r="AM36" s="838"/>
      <c r="AN36" s="838"/>
      <c r="AO36" s="838"/>
      <c r="AP36" s="838"/>
      <c r="AQ36" s="838"/>
      <c r="AR36" s="838"/>
      <c r="AS36" s="838"/>
      <c r="AT36" s="838"/>
      <c r="AU36" s="838"/>
      <c r="AV36" s="838"/>
      <c r="AW36" s="838"/>
      <c r="AX36" s="838"/>
      <c r="AY36" s="838"/>
      <c r="AZ36" s="839"/>
      <c r="BA36" s="839"/>
      <c r="BB36" s="839"/>
      <c r="BC36" s="839"/>
      <c r="BD36" s="839"/>
      <c r="BE36" s="836"/>
      <c r="BF36" s="836"/>
      <c r="BG36" s="836"/>
      <c r="BH36" s="836"/>
      <c r="BI36" s="837"/>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38"/>
      <c r="AM37" s="838"/>
      <c r="AN37" s="838"/>
      <c r="AO37" s="838"/>
      <c r="AP37" s="838"/>
      <c r="AQ37" s="838"/>
      <c r="AR37" s="838"/>
      <c r="AS37" s="838"/>
      <c r="AT37" s="838"/>
      <c r="AU37" s="838"/>
      <c r="AV37" s="838"/>
      <c r="AW37" s="838"/>
      <c r="AX37" s="838"/>
      <c r="AY37" s="838"/>
      <c r="AZ37" s="839"/>
      <c r="BA37" s="839"/>
      <c r="BB37" s="839"/>
      <c r="BC37" s="839"/>
      <c r="BD37" s="839"/>
      <c r="BE37" s="836"/>
      <c r="BF37" s="836"/>
      <c r="BG37" s="836"/>
      <c r="BH37" s="836"/>
      <c r="BI37" s="837"/>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38"/>
      <c r="AM38" s="838"/>
      <c r="AN38" s="838"/>
      <c r="AO38" s="838"/>
      <c r="AP38" s="838"/>
      <c r="AQ38" s="838"/>
      <c r="AR38" s="838"/>
      <c r="AS38" s="838"/>
      <c r="AT38" s="838"/>
      <c r="AU38" s="838"/>
      <c r="AV38" s="838"/>
      <c r="AW38" s="838"/>
      <c r="AX38" s="838"/>
      <c r="AY38" s="838"/>
      <c r="AZ38" s="839"/>
      <c r="BA38" s="839"/>
      <c r="BB38" s="839"/>
      <c r="BC38" s="839"/>
      <c r="BD38" s="839"/>
      <c r="BE38" s="836"/>
      <c r="BF38" s="836"/>
      <c r="BG38" s="836"/>
      <c r="BH38" s="836"/>
      <c r="BI38" s="837"/>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38"/>
      <c r="AM39" s="838"/>
      <c r="AN39" s="838"/>
      <c r="AO39" s="838"/>
      <c r="AP39" s="838"/>
      <c r="AQ39" s="838"/>
      <c r="AR39" s="838"/>
      <c r="AS39" s="838"/>
      <c r="AT39" s="838"/>
      <c r="AU39" s="838"/>
      <c r="AV39" s="838"/>
      <c r="AW39" s="838"/>
      <c r="AX39" s="838"/>
      <c r="AY39" s="838"/>
      <c r="AZ39" s="839"/>
      <c r="BA39" s="839"/>
      <c r="BB39" s="839"/>
      <c r="BC39" s="839"/>
      <c r="BD39" s="839"/>
      <c r="BE39" s="836"/>
      <c r="BF39" s="836"/>
      <c r="BG39" s="836"/>
      <c r="BH39" s="836"/>
      <c r="BI39" s="837"/>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38"/>
      <c r="AM40" s="838"/>
      <c r="AN40" s="838"/>
      <c r="AO40" s="838"/>
      <c r="AP40" s="838"/>
      <c r="AQ40" s="838"/>
      <c r="AR40" s="838"/>
      <c r="AS40" s="838"/>
      <c r="AT40" s="838"/>
      <c r="AU40" s="838"/>
      <c r="AV40" s="838"/>
      <c r="AW40" s="838"/>
      <c r="AX40" s="838"/>
      <c r="AY40" s="838"/>
      <c r="AZ40" s="839"/>
      <c r="BA40" s="839"/>
      <c r="BB40" s="839"/>
      <c r="BC40" s="839"/>
      <c r="BD40" s="839"/>
      <c r="BE40" s="836"/>
      <c r="BF40" s="836"/>
      <c r="BG40" s="836"/>
      <c r="BH40" s="836"/>
      <c r="BI40" s="837"/>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38"/>
      <c r="AM41" s="838"/>
      <c r="AN41" s="838"/>
      <c r="AO41" s="838"/>
      <c r="AP41" s="838"/>
      <c r="AQ41" s="838"/>
      <c r="AR41" s="838"/>
      <c r="AS41" s="838"/>
      <c r="AT41" s="838"/>
      <c r="AU41" s="838"/>
      <c r="AV41" s="838"/>
      <c r="AW41" s="838"/>
      <c r="AX41" s="838"/>
      <c r="AY41" s="838"/>
      <c r="AZ41" s="839"/>
      <c r="BA41" s="839"/>
      <c r="BB41" s="839"/>
      <c r="BC41" s="839"/>
      <c r="BD41" s="839"/>
      <c r="BE41" s="836"/>
      <c r="BF41" s="836"/>
      <c r="BG41" s="836"/>
      <c r="BH41" s="836"/>
      <c r="BI41" s="837"/>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38"/>
      <c r="AM42" s="838"/>
      <c r="AN42" s="838"/>
      <c r="AO42" s="838"/>
      <c r="AP42" s="838"/>
      <c r="AQ42" s="838"/>
      <c r="AR42" s="838"/>
      <c r="AS42" s="838"/>
      <c r="AT42" s="838"/>
      <c r="AU42" s="838"/>
      <c r="AV42" s="838"/>
      <c r="AW42" s="838"/>
      <c r="AX42" s="838"/>
      <c r="AY42" s="838"/>
      <c r="AZ42" s="839"/>
      <c r="BA42" s="839"/>
      <c r="BB42" s="839"/>
      <c r="BC42" s="839"/>
      <c r="BD42" s="839"/>
      <c r="BE42" s="836"/>
      <c r="BF42" s="836"/>
      <c r="BG42" s="836"/>
      <c r="BH42" s="836"/>
      <c r="BI42" s="837"/>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38"/>
      <c r="AM43" s="838"/>
      <c r="AN43" s="838"/>
      <c r="AO43" s="838"/>
      <c r="AP43" s="838"/>
      <c r="AQ43" s="838"/>
      <c r="AR43" s="838"/>
      <c r="AS43" s="838"/>
      <c r="AT43" s="838"/>
      <c r="AU43" s="838"/>
      <c r="AV43" s="838"/>
      <c r="AW43" s="838"/>
      <c r="AX43" s="838"/>
      <c r="AY43" s="838"/>
      <c r="AZ43" s="839"/>
      <c r="BA43" s="839"/>
      <c r="BB43" s="839"/>
      <c r="BC43" s="839"/>
      <c r="BD43" s="839"/>
      <c r="BE43" s="836"/>
      <c r="BF43" s="836"/>
      <c r="BG43" s="836"/>
      <c r="BH43" s="836"/>
      <c r="BI43" s="837"/>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38"/>
      <c r="AM44" s="838"/>
      <c r="AN44" s="838"/>
      <c r="AO44" s="838"/>
      <c r="AP44" s="838"/>
      <c r="AQ44" s="838"/>
      <c r="AR44" s="838"/>
      <c r="AS44" s="838"/>
      <c r="AT44" s="838"/>
      <c r="AU44" s="838"/>
      <c r="AV44" s="838"/>
      <c r="AW44" s="838"/>
      <c r="AX44" s="838"/>
      <c r="AY44" s="838"/>
      <c r="AZ44" s="839"/>
      <c r="BA44" s="839"/>
      <c r="BB44" s="839"/>
      <c r="BC44" s="839"/>
      <c r="BD44" s="839"/>
      <c r="BE44" s="836"/>
      <c r="BF44" s="836"/>
      <c r="BG44" s="836"/>
      <c r="BH44" s="836"/>
      <c r="BI44" s="837"/>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38"/>
      <c r="AM45" s="838"/>
      <c r="AN45" s="838"/>
      <c r="AO45" s="838"/>
      <c r="AP45" s="838"/>
      <c r="AQ45" s="838"/>
      <c r="AR45" s="838"/>
      <c r="AS45" s="838"/>
      <c r="AT45" s="838"/>
      <c r="AU45" s="838"/>
      <c r="AV45" s="838"/>
      <c r="AW45" s="838"/>
      <c r="AX45" s="838"/>
      <c r="AY45" s="838"/>
      <c r="AZ45" s="839"/>
      <c r="BA45" s="839"/>
      <c r="BB45" s="839"/>
      <c r="BC45" s="839"/>
      <c r="BD45" s="839"/>
      <c r="BE45" s="836"/>
      <c r="BF45" s="836"/>
      <c r="BG45" s="836"/>
      <c r="BH45" s="836"/>
      <c r="BI45" s="837"/>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38"/>
      <c r="AM46" s="838"/>
      <c r="AN46" s="838"/>
      <c r="AO46" s="838"/>
      <c r="AP46" s="838"/>
      <c r="AQ46" s="838"/>
      <c r="AR46" s="838"/>
      <c r="AS46" s="838"/>
      <c r="AT46" s="838"/>
      <c r="AU46" s="838"/>
      <c r="AV46" s="838"/>
      <c r="AW46" s="838"/>
      <c r="AX46" s="838"/>
      <c r="AY46" s="838"/>
      <c r="AZ46" s="839"/>
      <c r="BA46" s="839"/>
      <c r="BB46" s="839"/>
      <c r="BC46" s="839"/>
      <c r="BD46" s="839"/>
      <c r="BE46" s="836"/>
      <c r="BF46" s="836"/>
      <c r="BG46" s="836"/>
      <c r="BH46" s="836"/>
      <c r="BI46" s="837"/>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38"/>
      <c r="AM47" s="838"/>
      <c r="AN47" s="838"/>
      <c r="AO47" s="838"/>
      <c r="AP47" s="838"/>
      <c r="AQ47" s="838"/>
      <c r="AR47" s="838"/>
      <c r="AS47" s="838"/>
      <c r="AT47" s="838"/>
      <c r="AU47" s="838"/>
      <c r="AV47" s="838"/>
      <c r="AW47" s="838"/>
      <c r="AX47" s="838"/>
      <c r="AY47" s="838"/>
      <c r="AZ47" s="839"/>
      <c r="BA47" s="839"/>
      <c r="BB47" s="839"/>
      <c r="BC47" s="839"/>
      <c r="BD47" s="839"/>
      <c r="BE47" s="836"/>
      <c r="BF47" s="836"/>
      <c r="BG47" s="836"/>
      <c r="BH47" s="836"/>
      <c r="BI47" s="837"/>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38"/>
      <c r="AM48" s="838"/>
      <c r="AN48" s="838"/>
      <c r="AO48" s="838"/>
      <c r="AP48" s="838"/>
      <c r="AQ48" s="838"/>
      <c r="AR48" s="838"/>
      <c r="AS48" s="838"/>
      <c r="AT48" s="838"/>
      <c r="AU48" s="838"/>
      <c r="AV48" s="838"/>
      <c r="AW48" s="838"/>
      <c r="AX48" s="838"/>
      <c r="AY48" s="838"/>
      <c r="AZ48" s="839"/>
      <c r="BA48" s="839"/>
      <c r="BB48" s="839"/>
      <c r="BC48" s="839"/>
      <c r="BD48" s="839"/>
      <c r="BE48" s="836"/>
      <c r="BF48" s="836"/>
      <c r="BG48" s="836"/>
      <c r="BH48" s="836"/>
      <c r="BI48" s="837"/>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38"/>
      <c r="AM49" s="838"/>
      <c r="AN49" s="838"/>
      <c r="AO49" s="838"/>
      <c r="AP49" s="838"/>
      <c r="AQ49" s="838"/>
      <c r="AR49" s="838"/>
      <c r="AS49" s="838"/>
      <c r="AT49" s="838"/>
      <c r="AU49" s="838"/>
      <c r="AV49" s="838"/>
      <c r="AW49" s="838"/>
      <c r="AX49" s="838"/>
      <c r="AY49" s="838"/>
      <c r="AZ49" s="839"/>
      <c r="BA49" s="839"/>
      <c r="BB49" s="839"/>
      <c r="BC49" s="839"/>
      <c r="BD49" s="839"/>
      <c r="BE49" s="836"/>
      <c r="BF49" s="836"/>
      <c r="BG49" s="836"/>
      <c r="BH49" s="836"/>
      <c r="BI49" s="837"/>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40"/>
      <c r="R50" s="841"/>
      <c r="S50" s="841"/>
      <c r="T50" s="841"/>
      <c r="U50" s="841"/>
      <c r="V50" s="841"/>
      <c r="W50" s="841"/>
      <c r="X50" s="841"/>
      <c r="Y50" s="841"/>
      <c r="Z50" s="841"/>
      <c r="AA50" s="841"/>
      <c r="AB50" s="841"/>
      <c r="AC50" s="841"/>
      <c r="AD50" s="841"/>
      <c r="AE50" s="842"/>
      <c r="AF50" s="786"/>
      <c r="AG50" s="787"/>
      <c r="AH50" s="787"/>
      <c r="AI50" s="787"/>
      <c r="AJ50" s="788"/>
      <c r="AK50" s="844"/>
      <c r="AL50" s="841"/>
      <c r="AM50" s="841"/>
      <c r="AN50" s="841"/>
      <c r="AO50" s="841"/>
      <c r="AP50" s="841"/>
      <c r="AQ50" s="841"/>
      <c r="AR50" s="841"/>
      <c r="AS50" s="841"/>
      <c r="AT50" s="841"/>
      <c r="AU50" s="841"/>
      <c r="AV50" s="841"/>
      <c r="AW50" s="841"/>
      <c r="AX50" s="841"/>
      <c r="AY50" s="841"/>
      <c r="AZ50" s="843"/>
      <c r="BA50" s="843"/>
      <c r="BB50" s="843"/>
      <c r="BC50" s="843"/>
      <c r="BD50" s="843"/>
      <c r="BE50" s="836"/>
      <c r="BF50" s="836"/>
      <c r="BG50" s="836"/>
      <c r="BH50" s="836"/>
      <c r="BI50" s="837"/>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40"/>
      <c r="R51" s="841"/>
      <c r="S51" s="841"/>
      <c r="T51" s="841"/>
      <c r="U51" s="841"/>
      <c r="V51" s="841"/>
      <c r="W51" s="841"/>
      <c r="X51" s="841"/>
      <c r="Y51" s="841"/>
      <c r="Z51" s="841"/>
      <c r="AA51" s="841"/>
      <c r="AB51" s="841"/>
      <c r="AC51" s="841"/>
      <c r="AD51" s="841"/>
      <c r="AE51" s="842"/>
      <c r="AF51" s="786"/>
      <c r="AG51" s="787"/>
      <c r="AH51" s="787"/>
      <c r="AI51" s="787"/>
      <c r="AJ51" s="788"/>
      <c r="AK51" s="844"/>
      <c r="AL51" s="841"/>
      <c r="AM51" s="841"/>
      <c r="AN51" s="841"/>
      <c r="AO51" s="841"/>
      <c r="AP51" s="841"/>
      <c r="AQ51" s="841"/>
      <c r="AR51" s="841"/>
      <c r="AS51" s="841"/>
      <c r="AT51" s="841"/>
      <c r="AU51" s="841"/>
      <c r="AV51" s="841"/>
      <c r="AW51" s="841"/>
      <c r="AX51" s="841"/>
      <c r="AY51" s="841"/>
      <c r="AZ51" s="843"/>
      <c r="BA51" s="843"/>
      <c r="BB51" s="843"/>
      <c r="BC51" s="843"/>
      <c r="BD51" s="843"/>
      <c r="BE51" s="836"/>
      <c r="BF51" s="836"/>
      <c r="BG51" s="836"/>
      <c r="BH51" s="836"/>
      <c r="BI51" s="837"/>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40"/>
      <c r="R52" s="841"/>
      <c r="S52" s="841"/>
      <c r="T52" s="841"/>
      <c r="U52" s="841"/>
      <c r="V52" s="841"/>
      <c r="W52" s="841"/>
      <c r="X52" s="841"/>
      <c r="Y52" s="841"/>
      <c r="Z52" s="841"/>
      <c r="AA52" s="841"/>
      <c r="AB52" s="841"/>
      <c r="AC52" s="841"/>
      <c r="AD52" s="841"/>
      <c r="AE52" s="842"/>
      <c r="AF52" s="786"/>
      <c r="AG52" s="787"/>
      <c r="AH52" s="787"/>
      <c r="AI52" s="787"/>
      <c r="AJ52" s="788"/>
      <c r="AK52" s="844"/>
      <c r="AL52" s="841"/>
      <c r="AM52" s="841"/>
      <c r="AN52" s="841"/>
      <c r="AO52" s="841"/>
      <c r="AP52" s="841"/>
      <c r="AQ52" s="841"/>
      <c r="AR52" s="841"/>
      <c r="AS52" s="841"/>
      <c r="AT52" s="841"/>
      <c r="AU52" s="841"/>
      <c r="AV52" s="841"/>
      <c r="AW52" s="841"/>
      <c r="AX52" s="841"/>
      <c r="AY52" s="841"/>
      <c r="AZ52" s="843"/>
      <c r="BA52" s="843"/>
      <c r="BB52" s="843"/>
      <c r="BC52" s="843"/>
      <c r="BD52" s="843"/>
      <c r="BE52" s="836"/>
      <c r="BF52" s="836"/>
      <c r="BG52" s="836"/>
      <c r="BH52" s="836"/>
      <c r="BI52" s="837"/>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40"/>
      <c r="R53" s="841"/>
      <c r="S53" s="841"/>
      <c r="T53" s="841"/>
      <c r="U53" s="841"/>
      <c r="V53" s="841"/>
      <c r="W53" s="841"/>
      <c r="X53" s="841"/>
      <c r="Y53" s="841"/>
      <c r="Z53" s="841"/>
      <c r="AA53" s="841"/>
      <c r="AB53" s="841"/>
      <c r="AC53" s="841"/>
      <c r="AD53" s="841"/>
      <c r="AE53" s="842"/>
      <c r="AF53" s="786"/>
      <c r="AG53" s="787"/>
      <c r="AH53" s="787"/>
      <c r="AI53" s="787"/>
      <c r="AJ53" s="788"/>
      <c r="AK53" s="844"/>
      <c r="AL53" s="841"/>
      <c r="AM53" s="841"/>
      <c r="AN53" s="841"/>
      <c r="AO53" s="841"/>
      <c r="AP53" s="841"/>
      <c r="AQ53" s="841"/>
      <c r="AR53" s="841"/>
      <c r="AS53" s="841"/>
      <c r="AT53" s="841"/>
      <c r="AU53" s="841"/>
      <c r="AV53" s="841"/>
      <c r="AW53" s="841"/>
      <c r="AX53" s="841"/>
      <c r="AY53" s="841"/>
      <c r="AZ53" s="843"/>
      <c r="BA53" s="843"/>
      <c r="BB53" s="843"/>
      <c r="BC53" s="843"/>
      <c r="BD53" s="843"/>
      <c r="BE53" s="836"/>
      <c r="BF53" s="836"/>
      <c r="BG53" s="836"/>
      <c r="BH53" s="836"/>
      <c r="BI53" s="837"/>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40"/>
      <c r="R54" s="841"/>
      <c r="S54" s="841"/>
      <c r="T54" s="841"/>
      <c r="U54" s="841"/>
      <c r="V54" s="841"/>
      <c r="W54" s="841"/>
      <c r="X54" s="841"/>
      <c r="Y54" s="841"/>
      <c r="Z54" s="841"/>
      <c r="AA54" s="841"/>
      <c r="AB54" s="841"/>
      <c r="AC54" s="841"/>
      <c r="AD54" s="841"/>
      <c r="AE54" s="842"/>
      <c r="AF54" s="786"/>
      <c r="AG54" s="787"/>
      <c r="AH54" s="787"/>
      <c r="AI54" s="787"/>
      <c r="AJ54" s="788"/>
      <c r="AK54" s="844"/>
      <c r="AL54" s="841"/>
      <c r="AM54" s="841"/>
      <c r="AN54" s="841"/>
      <c r="AO54" s="841"/>
      <c r="AP54" s="841"/>
      <c r="AQ54" s="841"/>
      <c r="AR54" s="841"/>
      <c r="AS54" s="841"/>
      <c r="AT54" s="841"/>
      <c r="AU54" s="841"/>
      <c r="AV54" s="841"/>
      <c r="AW54" s="841"/>
      <c r="AX54" s="841"/>
      <c r="AY54" s="841"/>
      <c r="AZ54" s="843"/>
      <c r="BA54" s="843"/>
      <c r="BB54" s="843"/>
      <c r="BC54" s="843"/>
      <c r="BD54" s="843"/>
      <c r="BE54" s="836"/>
      <c r="BF54" s="836"/>
      <c r="BG54" s="836"/>
      <c r="BH54" s="836"/>
      <c r="BI54" s="837"/>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40"/>
      <c r="R55" s="841"/>
      <c r="S55" s="841"/>
      <c r="T55" s="841"/>
      <c r="U55" s="841"/>
      <c r="V55" s="841"/>
      <c r="W55" s="841"/>
      <c r="X55" s="841"/>
      <c r="Y55" s="841"/>
      <c r="Z55" s="841"/>
      <c r="AA55" s="841"/>
      <c r="AB55" s="841"/>
      <c r="AC55" s="841"/>
      <c r="AD55" s="841"/>
      <c r="AE55" s="842"/>
      <c r="AF55" s="786"/>
      <c r="AG55" s="787"/>
      <c r="AH55" s="787"/>
      <c r="AI55" s="787"/>
      <c r="AJ55" s="788"/>
      <c r="AK55" s="844"/>
      <c r="AL55" s="841"/>
      <c r="AM55" s="841"/>
      <c r="AN55" s="841"/>
      <c r="AO55" s="841"/>
      <c r="AP55" s="841"/>
      <c r="AQ55" s="841"/>
      <c r="AR55" s="841"/>
      <c r="AS55" s="841"/>
      <c r="AT55" s="841"/>
      <c r="AU55" s="841"/>
      <c r="AV55" s="841"/>
      <c r="AW55" s="841"/>
      <c r="AX55" s="841"/>
      <c r="AY55" s="841"/>
      <c r="AZ55" s="843"/>
      <c r="BA55" s="843"/>
      <c r="BB55" s="843"/>
      <c r="BC55" s="843"/>
      <c r="BD55" s="843"/>
      <c r="BE55" s="836"/>
      <c r="BF55" s="836"/>
      <c r="BG55" s="836"/>
      <c r="BH55" s="836"/>
      <c r="BI55" s="837"/>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40"/>
      <c r="R56" s="841"/>
      <c r="S56" s="841"/>
      <c r="T56" s="841"/>
      <c r="U56" s="841"/>
      <c r="V56" s="841"/>
      <c r="W56" s="841"/>
      <c r="X56" s="841"/>
      <c r="Y56" s="841"/>
      <c r="Z56" s="841"/>
      <c r="AA56" s="841"/>
      <c r="AB56" s="841"/>
      <c r="AC56" s="841"/>
      <c r="AD56" s="841"/>
      <c r="AE56" s="842"/>
      <c r="AF56" s="786"/>
      <c r="AG56" s="787"/>
      <c r="AH56" s="787"/>
      <c r="AI56" s="787"/>
      <c r="AJ56" s="788"/>
      <c r="AK56" s="844"/>
      <c r="AL56" s="841"/>
      <c r="AM56" s="841"/>
      <c r="AN56" s="841"/>
      <c r="AO56" s="841"/>
      <c r="AP56" s="841"/>
      <c r="AQ56" s="841"/>
      <c r="AR56" s="841"/>
      <c r="AS56" s="841"/>
      <c r="AT56" s="841"/>
      <c r="AU56" s="841"/>
      <c r="AV56" s="841"/>
      <c r="AW56" s="841"/>
      <c r="AX56" s="841"/>
      <c r="AY56" s="841"/>
      <c r="AZ56" s="843"/>
      <c r="BA56" s="843"/>
      <c r="BB56" s="843"/>
      <c r="BC56" s="843"/>
      <c r="BD56" s="843"/>
      <c r="BE56" s="836"/>
      <c r="BF56" s="836"/>
      <c r="BG56" s="836"/>
      <c r="BH56" s="836"/>
      <c r="BI56" s="837"/>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40"/>
      <c r="R57" s="841"/>
      <c r="S57" s="841"/>
      <c r="T57" s="841"/>
      <c r="U57" s="841"/>
      <c r="V57" s="841"/>
      <c r="W57" s="841"/>
      <c r="X57" s="841"/>
      <c r="Y57" s="841"/>
      <c r="Z57" s="841"/>
      <c r="AA57" s="841"/>
      <c r="AB57" s="841"/>
      <c r="AC57" s="841"/>
      <c r="AD57" s="841"/>
      <c r="AE57" s="842"/>
      <c r="AF57" s="786"/>
      <c r="AG57" s="787"/>
      <c r="AH57" s="787"/>
      <c r="AI57" s="787"/>
      <c r="AJ57" s="788"/>
      <c r="AK57" s="844"/>
      <c r="AL57" s="841"/>
      <c r="AM57" s="841"/>
      <c r="AN57" s="841"/>
      <c r="AO57" s="841"/>
      <c r="AP57" s="841"/>
      <c r="AQ57" s="841"/>
      <c r="AR57" s="841"/>
      <c r="AS57" s="841"/>
      <c r="AT57" s="841"/>
      <c r="AU57" s="841"/>
      <c r="AV57" s="841"/>
      <c r="AW57" s="841"/>
      <c r="AX57" s="841"/>
      <c r="AY57" s="841"/>
      <c r="AZ57" s="843"/>
      <c r="BA57" s="843"/>
      <c r="BB57" s="843"/>
      <c r="BC57" s="843"/>
      <c r="BD57" s="843"/>
      <c r="BE57" s="836"/>
      <c r="BF57" s="836"/>
      <c r="BG57" s="836"/>
      <c r="BH57" s="836"/>
      <c r="BI57" s="837"/>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40"/>
      <c r="R58" s="841"/>
      <c r="S58" s="841"/>
      <c r="T58" s="841"/>
      <c r="U58" s="841"/>
      <c r="V58" s="841"/>
      <c r="W58" s="841"/>
      <c r="X58" s="841"/>
      <c r="Y58" s="841"/>
      <c r="Z58" s="841"/>
      <c r="AA58" s="841"/>
      <c r="AB58" s="841"/>
      <c r="AC58" s="841"/>
      <c r="AD58" s="841"/>
      <c r="AE58" s="842"/>
      <c r="AF58" s="786"/>
      <c r="AG58" s="787"/>
      <c r="AH58" s="787"/>
      <c r="AI58" s="787"/>
      <c r="AJ58" s="788"/>
      <c r="AK58" s="844"/>
      <c r="AL58" s="841"/>
      <c r="AM58" s="841"/>
      <c r="AN58" s="841"/>
      <c r="AO58" s="841"/>
      <c r="AP58" s="841"/>
      <c r="AQ58" s="841"/>
      <c r="AR58" s="841"/>
      <c r="AS58" s="841"/>
      <c r="AT58" s="841"/>
      <c r="AU58" s="841"/>
      <c r="AV58" s="841"/>
      <c r="AW58" s="841"/>
      <c r="AX58" s="841"/>
      <c r="AY58" s="841"/>
      <c r="AZ58" s="843"/>
      <c r="BA58" s="843"/>
      <c r="BB58" s="843"/>
      <c r="BC58" s="843"/>
      <c r="BD58" s="843"/>
      <c r="BE58" s="836"/>
      <c r="BF58" s="836"/>
      <c r="BG58" s="836"/>
      <c r="BH58" s="836"/>
      <c r="BI58" s="837"/>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40"/>
      <c r="R59" s="841"/>
      <c r="S59" s="841"/>
      <c r="T59" s="841"/>
      <c r="U59" s="841"/>
      <c r="V59" s="841"/>
      <c r="W59" s="841"/>
      <c r="X59" s="841"/>
      <c r="Y59" s="841"/>
      <c r="Z59" s="841"/>
      <c r="AA59" s="841"/>
      <c r="AB59" s="841"/>
      <c r="AC59" s="841"/>
      <c r="AD59" s="841"/>
      <c r="AE59" s="842"/>
      <c r="AF59" s="786"/>
      <c r="AG59" s="787"/>
      <c r="AH59" s="787"/>
      <c r="AI59" s="787"/>
      <c r="AJ59" s="788"/>
      <c r="AK59" s="844"/>
      <c r="AL59" s="841"/>
      <c r="AM59" s="841"/>
      <c r="AN59" s="841"/>
      <c r="AO59" s="841"/>
      <c r="AP59" s="841"/>
      <c r="AQ59" s="841"/>
      <c r="AR59" s="841"/>
      <c r="AS59" s="841"/>
      <c r="AT59" s="841"/>
      <c r="AU59" s="841"/>
      <c r="AV59" s="841"/>
      <c r="AW59" s="841"/>
      <c r="AX59" s="841"/>
      <c r="AY59" s="841"/>
      <c r="AZ59" s="843"/>
      <c r="BA59" s="843"/>
      <c r="BB59" s="843"/>
      <c r="BC59" s="843"/>
      <c r="BD59" s="843"/>
      <c r="BE59" s="836"/>
      <c r="BF59" s="836"/>
      <c r="BG59" s="836"/>
      <c r="BH59" s="836"/>
      <c r="BI59" s="837"/>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40"/>
      <c r="R60" s="841"/>
      <c r="S60" s="841"/>
      <c r="T60" s="841"/>
      <c r="U60" s="841"/>
      <c r="V60" s="841"/>
      <c r="W60" s="841"/>
      <c r="X60" s="841"/>
      <c r="Y60" s="841"/>
      <c r="Z60" s="841"/>
      <c r="AA60" s="841"/>
      <c r="AB60" s="841"/>
      <c r="AC60" s="841"/>
      <c r="AD60" s="841"/>
      <c r="AE60" s="842"/>
      <c r="AF60" s="786"/>
      <c r="AG60" s="787"/>
      <c r="AH60" s="787"/>
      <c r="AI60" s="787"/>
      <c r="AJ60" s="788"/>
      <c r="AK60" s="844"/>
      <c r="AL60" s="841"/>
      <c r="AM60" s="841"/>
      <c r="AN60" s="841"/>
      <c r="AO60" s="841"/>
      <c r="AP60" s="841"/>
      <c r="AQ60" s="841"/>
      <c r="AR60" s="841"/>
      <c r="AS60" s="841"/>
      <c r="AT60" s="841"/>
      <c r="AU60" s="841"/>
      <c r="AV60" s="841"/>
      <c r="AW60" s="841"/>
      <c r="AX60" s="841"/>
      <c r="AY60" s="841"/>
      <c r="AZ60" s="843"/>
      <c r="BA60" s="843"/>
      <c r="BB60" s="843"/>
      <c r="BC60" s="843"/>
      <c r="BD60" s="843"/>
      <c r="BE60" s="836"/>
      <c r="BF60" s="836"/>
      <c r="BG60" s="836"/>
      <c r="BH60" s="836"/>
      <c r="BI60" s="837"/>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40"/>
      <c r="R61" s="841"/>
      <c r="S61" s="841"/>
      <c r="T61" s="841"/>
      <c r="U61" s="841"/>
      <c r="V61" s="841"/>
      <c r="W61" s="841"/>
      <c r="X61" s="841"/>
      <c r="Y61" s="841"/>
      <c r="Z61" s="841"/>
      <c r="AA61" s="841"/>
      <c r="AB61" s="841"/>
      <c r="AC61" s="841"/>
      <c r="AD61" s="841"/>
      <c r="AE61" s="842"/>
      <c r="AF61" s="786"/>
      <c r="AG61" s="787"/>
      <c r="AH61" s="787"/>
      <c r="AI61" s="787"/>
      <c r="AJ61" s="788"/>
      <c r="AK61" s="844"/>
      <c r="AL61" s="841"/>
      <c r="AM61" s="841"/>
      <c r="AN61" s="841"/>
      <c r="AO61" s="841"/>
      <c r="AP61" s="841"/>
      <c r="AQ61" s="841"/>
      <c r="AR61" s="841"/>
      <c r="AS61" s="841"/>
      <c r="AT61" s="841"/>
      <c r="AU61" s="841"/>
      <c r="AV61" s="841"/>
      <c r="AW61" s="841"/>
      <c r="AX61" s="841"/>
      <c r="AY61" s="841"/>
      <c r="AZ61" s="843"/>
      <c r="BA61" s="843"/>
      <c r="BB61" s="843"/>
      <c r="BC61" s="843"/>
      <c r="BD61" s="843"/>
      <c r="BE61" s="836"/>
      <c r="BF61" s="836"/>
      <c r="BG61" s="836"/>
      <c r="BH61" s="836"/>
      <c r="BI61" s="837"/>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40"/>
      <c r="R62" s="841"/>
      <c r="S62" s="841"/>
      <c r="T62" s="841"/>
      <c r="U62" s="841"/>
      <c r="V62" s="841"/>
      <c r="W62" s="841"/>
      <c r="X62" s="841"/>
      <c r="Y62" s="841"/>
      <c r="Z62" s="841"/>
      <c r="AA62" s="841"/>
      <c r="AB62" s="841"/>
      <c r="AC62" s="841"/>
      <c r="AD62" s="841"/>
      <c r="AE62" s="842"/>
      <c r="AF62" s="786"/>
      <c r="AG62" s="787"/>
      <c r="AH62" s="787"/>
      <c r="AI62" s="787"/>
      <c r="AJ62" s="788"/>
      <c r="AK62" s="844"/>
      <c r="AL62" s="841"/>
      <c r="AM62" s="841"/>
      <c r="AN62" s="841"/>
      <c r="AO62" s="841"/>
      <c r="AP62" s="841"/>
      <c r="AQ62" s="841"/>
      <c r="AR62" s="841"/>
      <c r="AS62" s="841"/>
      <c r="AT62" s="841"/>
      <c r="AU62" s="841"/>
      <c r="AV62" s="841"/>
      <c r="AW62" s="841"/>
      <c r="AX62" s="841"/>
      <c r="AY62" s="841"/>
      <c r="AZ62" s="843"/>
      <c r="BA62" s="843"/>
      <c r="BB62" s="843"/>
      <c r="BC62" s="843"/>
      <c r="BD62" s="843"/>
      <c r="BE62" s="836"/>
      <c r="BF62" s="836"/>
      <c r="BG62" s="836"/>
      <c r="BH62" s="836"/>
      <c r="BI62" s="837"/>
      <c r="BJ62" s="852" t="s">
        <v>417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395</v>
      </c>
      <c r="B63" s="789" t="s">
        <v>418</v>
      </c>
      <c r="C63" s="790"/>
      <c r="D63" s="790"/>
      <c r="E63" s="790"/>
      <c r="F63" s="790"/>
      <c r="G63" s="790"/>
      <c r="H63" s="790"/>
      <c r="I63" s="790"/>
      <c r="J63" s="790"/>
      <c r="K63" s="790"/>
      <c r="L63" s="790"/>
      <c r="M63" s="790"/>
      <c r="N63" s="790"/>
      <c r="O63" s="790"/>
      <c r="P63" s="791"/>
      <c r="Q63" s="845"/>
      <c r="R63" s="846"/>
      <c r="S63" s="846"/>
      <c r="T63" s="846"/>
      <c r="U63" s="846"/>
      <c r="V63" s="846"/>
      <c r="W63" s="846"/>
      <c r="X63" s="846"/>
      <c r="Y63" s="846"/>
      <c r="Z63" s="846"/>
      <c r="AA63" s="846"/>
      <c r="AB63" s="846"/>
      <c r="AC63" s="846"/>
      <c r="AD63" s="846"/>
      <c r="AE63" s="847"/>
      <c r="AF63" s="848">
        <v>495</v>
      </c>
      <c r="AG63" s="849"/>
      <c r="AH63" s="849"/>
      <c r="AI63" s="849"/>
      <c r="AJ63" s="850"/>
      <c r="AK63" s="851"/>
      <c r="AL63" s="846"/>
      <c r="AM63" s="846"/>
      <c r="AN63" s="846"/>
      <c r="AO63" s="846"/>
      <c r="AP63" s="849"/>
      <c r="AQ63" s="849"/>
      <c r="AR63" s="849"/>
      <c r="AS63" s="849"/>
      <c r="AT63" s="849"/>
      <c r="AU63" s="849"/>
      <c r="AV63" s="849"/>
      <c r="AW63" s="849"/>
      <c r="AX63" s="849"/>
      <c r="AY63" s="849"/>
      <c r="AZ63" s="853"/>
      <c r="BA63" s="853"/>
      <c r="BB63" s="853"/>
      <c r="BC63" s="853"/>
      <c r="BD63" s="853"/>
      <c r="BE63" s="854"/>
      <c r="BF63" s="854"/>
      <c r="BG63" s="854"/>
      <c r="BH63" s="854"/>
      <c r="BI63" s="855"/>
      <c r="BJ63" s="856" t="s">
        <v>178</v>
      </c>
      <c r="BK63" s="857"/>
      <c r="BL63" s="857"/>
      <c r="BM63" s="857"/>
      <c r="BN63" s="858"/>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420</v>
      </c>
      <c r="B66" s="728"/>
      <c r="C66" s="728"/>
      <c r="D66" s="728"/>
      <c r="E66" s="728"/>
      <c r="F66" s="728"/>
      <c r="G66" s="728"/>
      <c r="H66" s="728"/>
      <c r="I66" s="728"/>
      <c r="J66" s="728"/>
      <c r="K66" s="728"/>
      <c r="L66" s="728"/>
      <c r="M66" s="728"/>
      <c r="N66" s="728"/>
      <c r="O66" s="728"/>
      <c r="P66" s="729"/>
      <c r="Q66" s="733" t="s">
        <v>399</v>
      </c>
      <c r="R66" s="734"/>
      <c r="S66" s="734"/>
      <c r="T66" s="734"/>
      <c r="U66" s="735"/>
      <c r="V66" s="733" t="s">
        <v>400</v>
      </c>
      <c r="W66" s="734"/>
      <c r="X66" s="734"/>
      <c r="Y66" s="734"/>
      <c r="Z66" s="735"/>
      <c r="AA66" s="733" t="s">
        <v>421</v>
      </c>
      <c r="AB66" s="734"/>
      <c r="AC66" s="734"/>
      <c r="AD66" s="734"/>
      <c r="AE66" s="735"/>
      <c r="AF66" s="859" t="s">
        <v>402</v>
      </c>
      <c r="AG66" s="815"/>
      <c r="AH66" s="815"/>
      <c r="AI66" s="815"/>
      <c r="AJ66" s="860"/>
      <c r="AK66" s="733" t="s">
        <v>403</v>
      </c>
      <c r="AL66" s="728"/>
      <c r="AM66" s="728"/>
      <c r="AN66" s="728"/>
      <c r="AO66" s="729"/>
      <c r="AP66" s="733" t="s">
        <v>422</v>
      </c>
      <c r="AQ66" s="734"/>
      <c r="AR66" s="734"/>
      <c r="AS66" s="734"/>
      <c r="AT66" s="735"/>
      <c r="AU66" s="733" t="s">
        <v>423</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64"/>
      <c r="BT66" s="865"/>
      <c r="BU66" s="865"/>
      <c r="BV66" s="865"/>
      <c r="BW66" s="865"/>
      <c r="BX66" s="865"/>
      <c r="BY66" s="865"/>
      <c r="BZ66" s="865"/>
      <c r="CA66" s="865"/>
      <c r="CB66" s="865"/>
      <c r="CC66" s="865"/>
      <c r="CD66" s="865"/>
      <c r="CE66" s="865"/>
      <c r="CF66" s="865"/>
      <c r="CG66" s="870"/>
      <c r="CH66" s="867"/>
      <c r="CI66" s="868"/>
      <c r="CJ66" s="868"/>
      <c r="CK66" s="868"/>
      <c r="CL66" s="869"/>
      <c r="CM66" s="867"/>
      <c r="CN66" s="868"/>
      <c r="CO66" s="868"/>
      <c r="CP66" s="868"/>
      <c r="CQ66" s="869"/>
      <c r="CR66" s="867"/>
      <c r="CS66" s="868"/>
      <c r="CT66" s="868"/>
      <c r="CU66" s="868"/>
      <c r="CV66" s="869"/>
      <c r="CW66" s="867"/>
      <c r="CX66" s="868"/>
      <c r="CY66" s="868"/>
      <c r="CZ66" s="868"/>
      <c r="DA66" s="869"/>
      <c r="DB66" s="867"/>
      <c r="DC66" s="868"/>
      <c r="DD66" s="868"/>
      <c r="DE66" s="868"/>
      <c r="DF66" s="869"/>
      <c r="DG66" s="867"/>
      <c r="DH66" s="868"/>
      <c r="DI66" s="868"/>
      <c r="DJ66" s="868"/>
      <c r="DK66" s="869"/>
      <c r="DL66" s="867"/>
      <c r="DM66" s="868"/>
      <c r="DN66" s="868"/>
      <c r="DO66" s="868"/>
      <c r="DP66" s="869"/>
      <c r="DQ66" s="867"/>
      <c r="DR66" s="868"/>
      <c r="DS66" s="868"/>
      <c r="DT66" s="868"/>
      <c r="DU66" s="869"/>
      <c r="DV66" s="864"/>
      <c r="DW66" s="865"/>
      <c r="DX66" s="865"/>
      <c r="DY66" s="865"/>
      <c r="DZ66" s="866"/>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1"/>
      <c r="AG67" s="818"/>
      <c r="AH67" s="818"/>
      <c r="AI67" s="818"/>
      <c r="AJ67" s="862"/>
      <c r="AK67" s="863"/>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4"/>
      <c r="BT67" s="865"/>
      <c r="BU67" s="865"/>
      <c r="BV67" s="865"/>
      <c r="BW67" s="865"/>
      <c r="BX67" s="865"/>
      <c r="BY67" s="865"/>
      <c r="BZ67" s="865"/>
      <c r="CA67" s="865"/>
      <c r="CB67" s="865"/>
      <c r="CC67" s="865"/>
      <c r="CD67" s="865"/>
      <c r="CE67" s="865"/>
      <c r="CF67" s="865"/>
      <c r="CG67" s="870"/>
      <c r="CH67" s="867"/>
      <c r="CI67" s="868"/>
      <c r="CJ67" s="868"/>
      <c r="CK67" s="868"/>
      <c r="CL67" s="869"/>
      <c r="CM67" s="867"/>
      <c r="CN67" s="868"/>
      <c r="CO67" s="868"/>
      <c r="CP67" s="868"/>
      <c r="CQ67" s="869"/>
      <c r="CR67" s="867"/>
      <c r="CS67" s="868"/>
      <c r="CT67" s="868"/>
      <c r="CU67" s="868"/>
      <c r="CV67" s="869"/>
      <c r="CW67" s="867"/>
      <c r="CX67" s="868"/>
      <c r="CY67" s="868"/>
      <c r="CZ67" s="868"/>
      <c r="DA67" s="869"/>
      <c r="DB67" s="867"/>
      <c r="DC67" s="868"/>
      <c r="DD67" s="868"/>
      <c r="DE67" s="868"/>
      <c r="DF67" s="869"/>
      <c r="DG67" s="867"/>
      <c r="DH67" s="868"/>
      <c r="DI67" s="868"/>
      <c r="DJ67" s="868"/>
      <c r="DK67" s="869"/>
      <c r="DL67" s="867"/>
      <c r="DM67" s="868"/>
      <c r="DN67" s="868"/>
      <c r="DO67" s="868"/>
      <c r="DP67" s="869"/>
      <c r="DQ67" s="867"/>
      <c r="DR67" s="868"/>
      <c r="DS67" s="868"/>
      <c r="DT67" s="868"/>
      <c r="DU67" s="869"/>
      <c r="DV67" s="864"/>
      <c r="DW67" s="865"/>
      <c r="DX67" s="865"/>
      <c r="DY67" s="865"/>
      <c r="DZ67" s="866"/>
      <c r="EA67" s="230"/>
    </row>
    <row r="68" spans="1:131" ht="26.25" customHeight="1" thickTop="1" x14ac:dyDescent="0.15">
      <c r="A68" s="236">
        <v>1</v>
      </c>
      <c r="B68" s="874" t="s">
        <v>588</v>
      </c>
      <c r="C68" s="875"/>
      <c r="D68" s="875"/>
      <c r="E68" s="875"/>
      <c r="F68" s="875"/>
      <c r="G68" s="875"/>
      <c r="H68" s="875"/>
      <c r="I68" s="875"/>
      <c r="J68" s="875"/>
      <c r="K68" s="875"/>
      <c r="L68" s="875"/>
      <c r="M68" s="875"/>
      <c r="N68" s="875"/>
      <c r="O68" s="875"/>
      <c r="P68" s="876"/>
      <c r="Q68" s="877">
        <v>1242</v>
      </c>
      <c r="R68" s="871"/>
      <c r="S68" s="871"/>
      <c r="T68" s="871"/>
      <c r="U68" s="871"/>
      <c r="V68" s="871">
        <v>1199</v>
      </c>
      <c r="W68" s="871"/>
      <c r="X68" s="871"/>
      <c r="Y68" s="871"/>
      <c r="Z68" s="871"/>
      <c r="AA68" s="871">
        <v>43</v>
      </c>
      <c r="AB68" s="871"/>
      <c r="AC68" s="871"/>
      <c r="AD68" s="871"/>
      <c r="AE68" s="871"/>
      <c r="AF68" s="871">
        <v>43</v>
      </c>
      <c r="AG68" s="871"/>
      <c r="AH68" s="871"/>
      <c r="AI68" s="871"/>
      <c r="AJ68" s="871"/>
      <c r="AK68" s="871" t="s">
        <v>598</v>
      </c>
      <c r="AL68" s="871"/>
      <c r="AM68" s="871"/>
      <c r="AN68" s="871"/>
      <c r="AO68" s="871"/>
      <c r="AP68" s="871">
        <v>4036</v>
      </c>
      <c r="AQ68" s="871"/>
      <c r="AR68" s="871"/>
      <c r="AS68" s="871"/>
      <c r="AT68" s="871"/>
      <c r="AU68" s="871">
        <v>4036</v>
      </c>
      <c r="AV68" s="871"/>
      <c r="AW68" s="871"/>
      <c r="AX68" s="871"/>
      <c r="AY68" s="871"/>
      <c r="AZ68" s="872"/>
      <c r="BA68" s="872"/>
      <c r="BB68" s="872"/>
      <c r="BC68" s="872"/>
      <c r="BD68" s="873"/>
      <c r="BE68" s="241"/>
      <c r="BF68" s="241"/>
      <c r="BG68" s="241"/>
      <c r="BH68" s="241"/>
      <c r="BI68" s="241"/>
      <c r="BJ68" s="241"/>
      <c r="BK68" s="241"/>
      <c r="BL68" s="241"/>
      <c r="BM68" s="241"/>
      <c r="BN68" s="241"/>
      <c r="BO68" s="241"/>
      <c r="BP68" s="241"/>
      <c r="BQ68" s="238">
        <v>62</v>
      </c>
      <c r="BR68" s="243"/>
      <c r="BS68" s="864"/>
      <c r="BT68" s="865"/>
      <c r="BU68" s="865"/>
      <c r="BV68" s="865"/>
      <c r="BW68" s="865"/>
      <c r="BX68" s="865"/>
      <c r="BY68" s="865"/>
      <c r="BZ68" s="865"/>
      <c r="CA68" s="865"/>
      <c r="CB68" s="865"/>
      <c r="CC68" s="865"/>
      <c r="CD68" s="865"/>
      <c r="CE68" s="865"/>
      <c r="CF68" s="865"/>
      <c r="CG68" s="870"/>
      <c r="CH68" s="867"/>
      <c r="CI68" s="868"/>
      <c r="CJ68" s="868"/>
      <c r="CK68" s="868"/>
      <c r="CL68" s="869"/>
      <c r="CM68" s="867"/>
      <c r="CN68" s="868"/>
      <c r="CO68" s="868"/>
      <c r="CP68" s="868"/>
      <c r="CQ68" s="869"/>
      <c r="CR68" s="867"/>
      <c r="CS68" s="868"/>
      <c r="CT68" s="868"/>
      <c r="CU68" s="868"/>
      <c r="CV68" s="869"/>
      <c r="CW68" s="867"/>
      <c r="CX68" s="868"/>
      <c r="CY68" s="868"/>
      <c r="CZ68" s="868"/>
      <c r="DA68" s="869"/>
      <c r="DB68" s="867"/>
      <c r="DC68" s="868"/>
      <c r="DD68" s="868"/>
      <c r="DE68" s="868"/>
      <c r="DF68" s="869"/>
      <c r="DG68" s="867"/>
      <c r="DH68" s="868"/>
      <c r="DI68" s="868"/>
      <c r="DJ68" s="868"/>
      <c r="DK68" s="869"/>
      <c r="DL68" s="867"/>
      <c r="DM68" s="868"/>
      <c r="DN68" s="868"/>
      <c r="DO68" s="868"/>
      <c r="DP68" s="869"/>
      <c r="DQ68" s="867"/>
      <c r="DR68" s="868"/>
      <c r="DS68" s="868"/>
      <c r="DT68" s="868"/>
      <c r="DU68" s="869"/>
      <c r="DV68" s="864"/>
      <c r="DW68" s="865"/>
      <c r="DX68" s="865"/>
      <c r="DY68" s="865"/>
      <c r="DZ68" s="866"/>
      <c r="EA68" s="230"/>
    </row>
    <row r="69" spans="1:131" ht="26.25" customHeight="1" x14ac:dyDescent="0.15">
      <c r="A69" s="238">
        <v>2</v>
      </c>
      <c r="B69" s="878" t="s">
        <v>589</v>
      </c>
      <c r="C69" s="879"/>
      <c r="D69" s="879"/>
      <c r="E69" s="879"/>
      <c r="F69" s="879"/>
      <c r="G69" s="879"/>
      <c r="H69" s="879"/>
      <c r="I69" s="879"/>
      <c r="J69" s="879"/>
      <c r="K69" s="879"/>
      <c r="L69" s="879"/>
      <c r="M69" s="879"/>
      <c r="N69" s="879"/>
      <c r="O69" s="879"/>
      <c r="P69" s="880"/>
      <c r="Q69" s="881">
        <v>7</v>
      </c>
      <c r="R69" s="838"/>
      <c r="S69" s="838"/>
      <c r="T69" s="838"/>
      <c r="U69" s="838"/>
      <c r="V69" s="838">
        <v>7</v>
      </c>
      <c r="W69" s="838"/>
      <c r="X69" s="838"/>
      <c r="Y69" s="838"/>
      <c r="Z69" s="838"/>
      <c r="AA69" s="838">
        <v>0</v>
      </c>
      <c r="AB69" s="838"/>
      <c r="AC69" s="838"/>
      <c r="AD69" s="838"/>
      <c r="AE69" s="838"/>
      <c r="AF69" s="838">
        <v>0</v>
      </c>
      <c r="AG69" s="838"/>
      <c r="AH69" s="838"/>
      <c r="AI69" s="838"/>
      <c r="AJ69" s="838"/>
      <c r="AK69" s="838" t="s">
        <v>598</v>
      </c>
      <c r="AL69" s="838"/>
      <c r="AM69" s="838"/>
      <c r="AN69" s="838"/>
      <c r="AO69" s="838"/>
      <c r="AP69" s="838" t="s">
        <v>598</v>
      </c>
      <c r="AQ69" s="838"/>
      <c r="AR69" s="838"/>
      <c r="AS69" s="838"/>
      <c r="AT69" s="838"/>
      <c r="AU69" s="838" t="s">
        <v>598</v>
      </c>
      <c r="AV69" s="838"/>
      <c r="AW69" s="838"/>
      <c r="AX69" s="838"/>
      <c r="AY69" s="838"/>
      <c r="AZ69" s="836"/>
      <c r="BA69" s="836"/>
      <c r="BB69" s="836"/>
      <c r="BC69" s="836"/>
      <c r="BD69" s="837"/>
      <c r="BE69" s="241"/>
      <c r="BF69" s="241"/>
      <c r="BG69" s="241"/>
      <c r="BH69" s="241"/>
      <c r="BI69" s="241"/>
      <c r="BJ69" s="241"/>
      <c r="BK69" s="241"/>
      <c r="BL69" s="241"/>
      <c r="BM69" s="241"/>
      <c r="BN69" s="241"/>
      <c r="BO69" s="241"/>
      <c r="BP69" s="241"/>
      <c r="BQ69" s="238">
        <v>63</v>
      </c>
      <c r="BR69" s="243"/>
      <c r="BS69" s="864"/>
      <c r="BT69" s="865"/>
      <c r="BU69" s="865"/>
      <c r="BV69" s="865"/>
      <c r="BW69" s="865"/>
      <c r="BX69" s="865"/>
      <c r="BY69" s="865"/>
      <c r="BZ69" s="865"/>
      <c r="CA69" s="865"/>
      <c r="CB69" s="865"/>
      <c r="CC69" s="865"/>
      <c r="CD69" s="865"/>
      <c r="CE69" s="865"/>
      <c r="CF69" s="865"/>
      <c r="CG69" s="870"/>
      <c r="CH69" s="867"/>
      <c r="CI69" s="868"/>
      <c r="CJ69" s="868"/>
      <c r="CK69" s="868"/>
      <c r="CL69" s="869"/>
      <c r="CM69" s="867"/>
      <c r="CN69" s="868"/>
      <c r="CO69" s="868"/>
      <c r="CP69" s="868"/>
      <c r="CQ69" s="869"/>
      <c r="CR69" s="867"/>
      <c r="CS69" s="868"/>
      <c r="CT69" s="868"/>
      <c r="CU69" s="868"/>
      <c r="CV69" s="869"/>
      <c r="CW69" s="867"/>
      <c r="CX69" s="868"/>
      <c r="CY69" s="868"/>
      <c r="CZ69" s="868"/>
      <c r="DA69" s="869"/>
      <c r="DB69" s="867"/>
      <c r="DC69" s="868"/>
      <c r="DD69" s="868"/>
      <c r="DE69" s="868"/>
      <c r="DF69" s="869"/>
      <c r="DG69" s="867"/>
      <c r="DH69" s="868"/>
      <c r="DI69" s="868"/>
      <c r="DJ69" s="868"/>
      <c r="DK69" s="869"/>
      <c r="DL69" s="867"/>
      <c r="DM69" s="868"/>
      <c r="DN69" s="868"/>
      <c r="DO69" s="868"/>
      <c r="DP69" s="869"/>
      <c r="DQ69" s="867"/>
      <c r="DR69" s="868"/>
      <c r="DS69" s="868"/>
      <c r="DT69" s="868"/>
      <c r="DU69" s="869"/>
      <c r="DV69" s="864"/>
      <c r="DW69" s="865"/>
      <c r="DX69" s="865"/>
      <c r="DY69" s="865"/>
      <c r="DZ69" s="866"/>
      <c r="EA69" s="230"/>
    </row>
    <row r="70" spans="1:131" ht="26.25" customHeight="1" x14ac:dyDescent="0.15">
      <c r="A70" s="238">
        <v>3</v>
      </c>
      <c r="B70" s="878" t="s">
        <v>590</v>
      </c>
      <c r="C70" s="879"/>
      <c r="D70" s="879"/>
      <c r="E70" s="879"/>
      <c r="F70" s="879"/>
      <c r="G70" s="879"/>
      <c r="H70" s="879"/>
      <c r="I70" s="879"/>
      <c r="J70" s="879"/>
      <c r="K70" s="879"/>
      <c r="L70" s="879"/>
      <c r="M70" s="879"/>
      <c r="N70" s="879"/>
      <c r="O70" s="879"/>
      <c r="P70" s="880"/>
      <c r="Q70" s="881">
        <v>284</v>
      </c>
      <c r="R70" s="838"/>
      <c r="S70" s="838"/>
      <c r="T70" s="838"/>
      <c r="U70" s="838"/>
      <c r="V70" s="838">
        <v>269</v>
      </c>
      <c r="W70" s="838"/>
      <c r="X70" s="838"/>
      <c r="Y70" s="838"/>
      <c r="Z70" s="838"/>
      <c r="AA70" s="838">
        <v>15</v>
      </c>
      <c r="AB70" s="838"/>
      <c r="AC70" s="838"/>
      <c r="AD70" s="838"/>
      <c r="AE70" s="838"/>
      <c r="AF70" s="838">
        <v>15</v>
      </c>
      <c r="AG70" s="838"/>
      <c r="AH70" s="838"/>
      <c r="AI70" s="838"/>
      <c r="AJ70" s="838"/>
      <c r="AK70" s="838">
        <v>31</v>
      </c>
      <c r="AL70" s="838"/>
      <c r="AM70" s="838"/>
      <c r="AN70" s="838"/>
      <c r="AO70" s="838"/>
      <c r="AP70" s="838" t="s">
        <v>598</v>
      </c>
      <c r="AQ70" s="838"/>
      <c r="AR70" s="838"/>
      <c r="AS70" s="838"/>
      <c r="AT70" s="838"/>
      <c r="AU70" s="838" t="s">
        <v>598</v>
      </c>
      <c r="AV70" s="838"/>
      <c r="AW70" s="838"/>
      <c r="AX70" s="838"/>
      <c r="AY70" s="838"/>
      <c r="AZ70" s="836"/>
      <c r="BA70" s="836"/>
      <c r="BB70" s="836"/>
      <c r="BC70" s="836"/>
      <c r="BD70" s="837"/>
      <c r="BE70" s="241"/>
      <c r="BF70" s="241"/>
      <c r="BG70" s="241"/>
      <c r="BH70" s="241"/>
      <c r="BI70" s="241"/>
      <c r="BJ70" s="241"/>
      <c r="BK70" s="241"/>
      <c r="BL70" s="241"/>
      <c r="BM70" s="241"/>
      <c r="BN70" s="241"/>
      <c r="BO70" s="241"/>
      <c r="BP70" s="241"/>
      <c r="BQ70" s="238">
        <v>64</v>
      </c>
      <c r="BR70" s="243"/>
      <c r="BS70" s="864"/>
      <c r="BT70" s="865"/>
      <c r="BU70" s="865"/>
      <c r="BV70" s="865"/>
      <c r="BW70" s="865"/>
      <c r="BX70" s="865"/>
      <c r="BY70" s="865"/>
      <c r="BZ70" s="865"/>
      <c r="CA70" s="865"/>
      <c r="CB70" s="865"/>
      <c r="CC70" s="865"/>
      <c r="CD70" s="865"/>
      <c r="CE70" s="865"/>
      <c r="CF70" s="865"/>
      <c r="CG70" s="870"/>
      <c r="CH70" s="867"/>
      <c r="CI70" s="868"/>
      <c r="CJ70" s="868"/>
      <c r="CK70" s="868"/>
      <c r="CL70" s="869"/>
      <c r="CM70" s="867"/>
      <c r="CN70" s="868"/>
      <c r="CO70" s="868"/>
      <c r="CP70" s="868"/>
      <c r="CQ70" s="869"/>
      <c r="CR70" s="867"/>
      <c r="CS70" s="868"/>
      <c r="CT70" s="868"/>
      <c r="CU70" s="868"/>
      <c r="CV70" s="869"/>
      <c r="CW70" s="867"/>
      <c r="CX70" s="868"/>
      <c r="CY70" s="868"/>
      <c r="CZ70" s="868"/>
      <c r="DA70" s="869"/>
      <c r="DB70" s="867"/>
      <c r="DC70" s="868"/>
      <c r="DD70" s="868"/>
      <c r="DE70" s="868"/>
      <c r="DF70" s="869"/>
      <c r="DG70" s="867"/>
      <c r="DH70" s="868"/>
      <c r="DI70" s="868"/>
      <c r="DJ70" s="868"/>
      <c r="DK70" s="869"/>
      <c r="DL70" s="867"/>
      <c r="DM70" s="868"/>
      <c r="DN70" s="868"/>
      <c r="DO70" s="868"/>
      <c r="DP70" s="869"/>
      <c r="DQ70" s="867"/>
      <c r="DR70" s="868"/>
      <c r="DS70" s="868"/>
      <c r="DT70" s="868"/>
      <c r="DU70" s="869"/>
      <c r="DV70" s="864"/>
      <c r="DW70" s="865"/>
      <c r="DX70" s="865"/>
      <c r="DY70" s="865"/>
      <c r="DZ70" s="866"/>
      <c r="EA70" s="230"/>
    </row>
    <row r="71" spans="1:131" ht="26.25" customHeight="1" x14ac:dyDescent="0.15">
      <c r="A71" s="238">
        <v>4</v>
      </c>
      <c r="B71" s="878" t="s">
        <v>591</v>
      </c>
      <c r="C71" s="879"/>
      <c r="D71" s="879"/>
      <c r="E71" s="879"/>
      <c r="F71" s="879"/>
      <c r="G71" s="879"/>
      <c r="H71" s="879"/>
      <c r="I71" s="879"/>
      <c r="J71" s="879"/>
      <c r="K71" s="879"/>
      <c r="L71" s="879"/>
      <c r="M71" s="879"/>
      <c r="N71" s="879"/>
      <c r="O71" s="879"/>
      <c r="P71" s="880"/>
      <c r="Q71" s="881">
        <v>230610</v>
      </c>
      <c r="R71" s="838"/>
      <c r="S71" s="838"/>
      <c r="T71" s="838"/>
      <c r="U71" s="838"/>
      <c r="V71" s="838">
        <v>226088</v>
      </c>
      <c r="W71" s="838"/>
      <c r="X71" s="838"/>
      <c r="Y71" s="838"/>
      <c r="Z71" s="838"/>
      <c r="AA71" s="838">
        <v>4522</v>
      </c>
      <c r="AB71" s="838"/>
      <c r="AC71" s="838"/>
      <c r="AD71" s="838"/>
      <c r="AE71" s="838"/>
      <c r="AF71" s="838">
        <v>4522</v>
      </c>
      <c r="AG71" s="838"/>
      <c r="AH71" s="838"/>
      <c r="AI71" s="838"/>
      <c r="AJ71" s="838"/>
      <c r="AK71" s="838">
        <v>41</v>
      </c>
      <c r="AL71" s="838"/>
      <c r="AM71" s="838"/>
      <c r="AN71" s="838"/>
      <c r="AO71" s="838"/>
      <c r="AP71" s="838" t="s">
        <v>598</v>
      </c>
      <c r="AQ71" s="838"/>
      <c r="AR71" s="838"/>
      <c r="AS71" s="838"/>
      <c r="AT71" s="838"/>
      <c r="AU71" s="838" t="s">
        <v>598</v>
      </c>
      <c r="AV71" s="838"/>
      <c r="AW71" s="838"/>
      <c r="AX71" s="838"/>
      <c r="AY71" s="838"/>
      <c r="AZ71" s="836"/>
      <c r="BA71" s="836"/>
      <c r="BB71" s="836"/>
      <c r="BC71" s="836"/>
      <c r="BD71" s="837"/>
      <c r="BE71" s="241"/>
      <c r="BF71" s="241"/>
      <c r="BG71" s="241"/>
      <c r="BH71" s="241"/>
      <c r="BI71" s="241"/>
      <c r="BJ71" s="241"/>
      <c r="BK71" s="241"/>
      <c r="BL71" s="241"/>
      <c r="BM71" s="241"/>
      <c r="BN71" s="241"/>
      <c r="BO71" s="241"/>
      <c r="BP71" s="241"/>
      <c r="BQ71" s="238">
        <v>65</v>
      </c>
      <c r="BR71" s="243"/>
      <c r="BS71" s="864"/>
      <c r="BT71" s="865"/>
      <c r="BU71" s="865"/>
      <c r="BV71" s="865"/>
      <c r="BW71" s="865"/>
      <c r="BX71" s="865"/>
      <c r="BY71" s="865"/>
      <c r="BZ71" s="865"/>
      <c r="CA71" s="865"/>
      <c r="CB71" s="865"/>
      <c r="CC71" s="865"/>
      <c r="CD71" s="865"/>
      <c r="CE71" s="865"/>
      <c r="CF71" s="865"/>
      <c r="CG71" s="870"/>
      <c r="CH71" s="867"/>
      <c r="CI71" s="868"/>
      <c r="CJ71" s="868"/>
      <c r="CK71" s="868"/>
      <c r="CL71" s="869"/>
      <c r="CM71" s="867"/>
      <c r="CN71" s="868"/>
      <c r="CO71" s="868"/>
      <c r="CP71" s="868"/>
      <c r="CQ71" s="869"/>
      <c r="CR71" s="867"/>
      <c r="CS71" s="868"/>
      <c r="CT71" s="868"/>
      <c r="CU71" s="868"/>
      <c r="CV71" s="869"/>
      <c r="CW71" s="867"/>
      <c r="CX71" s="868"/>
      <c r="CY71" s="868"/>
      <c r="CZ71" s="868"/>
      <c r="DA71" s="869"/>
      <c r="DB71" s="867"/>
      <c r="DC71" s="868"/>
      <c r="DD71" s="868"/>
      <c r="DE71" s="868"/>
      <c r="DF71" s="869"/>
      <c r="DG71" s="867"/>
      <c r="DH71" s="868"/>
      <c r="DI71" s="868"/>
      <c r="DJ71" s="868"/>
      <c r="DK71" s="869"/>
      <c r="DL71" s="867"/>
      <c r="DM71" s="868"/>
      <c r="DN71" s="868"/>
      <c r="DO71" s="868"/>
      <c r="DP71" s="869"/>
      <c r="DQ71" s="867"/>
      <c r="DR71" s="868"/>
      <c r="DS71" s="868"/>
      <c r="DT71" s="868"/>
      <c r="DU71" s="869"/>
      <c r="DV71" s="864"/>
      <c r="DW71" s="865"/>
      <c r="DX71" s="865"/>
      <c r="DY71" s="865"/>
      <c r="DZ71" s="866"/>
      <c r="EA71" s="230"/>
    </row>
    <row r="72" spans="1:131" ht="26.25" customHeight="1" x14ac:dyDescent="0.15">
      <c r="A72" s="238">
        <v>5</v>
      </c>
      <c r="B72" s="878" t="s">
        <v>592</v>
      </c>
      <c r="C72" s="879"/>
      <c r="D72" s="879"/>
      <c r="E72" s="879"/>
      <c r="F72" s="879"/>
      <c r="G72" s="879"/>
      <c r="H72" s="879"/>
      <c r="I72" s="879"/>
      <c r="J72" s="879"/>
      <c r="K72" s="879"/>
      <c r="L72" s="879"/>
      <c r="M72" s="879"/>
      <c r="N72" s="879"/>
      <c r="O72" s="879"/>
      <c r="P72" s="880"/>
      <c r="Q72" s="881">
        <v>6797</v>
      </c>
      <c r="R72" s="838"/>
      <c r="S72" s="838"/>
      <c r="T72" s="838"/>
      <c r="U72" s="838"/>
      <c r="V72" s="838">
        <v>6048</v>
      </c>
      <c r="W72" s="838"/>
      <c r="X72" s="838"/>
      <c r="Y72" s="838"/>
      <c r="Z72" s="838"/>
      <c r="AA72" s="838">
        <v>749</v>
      </c>
      <c r="AB72" s="838"/>
      <c r="AC72" s="838"/>
      <c r="AD72" s="838"/>
      <c r="AE72" s="838"/>
      <c r="AF72" s="838">
        <v>749</v>
      </c>
      <c r="AG72" s="838"/>
      <c r="AH72" s="838"/>
      <c r="AI72" s="838"/>
      <c r="AJ72" s="838"/>
      <c r="AK72" s="838">
        <v>1022</v>
      </c>
      <c r="AL72" s="838"/>
      <c r="AM72" s="838"/>
      <c r="AN72" s="838"/>
      <c r="AO72" s="838"/>
      <c r="AP72" s="838" t="s">
        <v>598</v>
      </c>
      <c r="AQ72" s="838"/>
      <c r="AR72" s="838"/>
      <c r="AS72" s="838"/>
      <c r="AT72" s="838"/>
      <c r="AU72" s="838" t="s">
        <v>598</v>
      </c>
      <c r="AV72" s="838"/>
      <c r="AW72" s="838"/>
      <c r="AX72" s="838"/>
      <c r="AY72" s="838"/>
      <c r="AZ72" s="836"/>
      <c r="BA72" s="836"/>
      <c r="BB72" s="836"/>
      <c r="BC72" s="836"/>
      <c r="BD72" s="837"/>
      <c r="BE72" s="241"/>
      <c r="BF72" s="241"/>
      <c r="BG72" s="241"/>
      <c r="BH72" s="241"/>
      <c r="BI72" s="241"/>
      <c r="BJ72" s="241"/>
      <c r="BK72" s="241"/>
      <c r="BL72" s="241"/>
      <c r="BM72" s="241"/>
      <c r="BN72" s="241"/>
      <c r="BO72" s="241"/>
      <c r="BP72" s="241"/>
      <c r="BQ72" s="238">
        <v>66</v>
      </c>
      <c r="BR72" s="243"/>
      <c r="BS72" s="864"/>
      <c r="BT72" s="865"/>
      <c r="BU72" s="865"/>
      <c r="BV72" s="865"/>
      <c r="BW72" s="865"/>
      <c r="BX72" s="865"/>
      <c r="BY72" s="865"/>
      <c r="BZ72" s="865"/>
      <c r="CA72" s="865"/>
      <c r="CB72" s="865"/>
      <c r="CC72" s="865"/>
      <c r="CD72" s="865"/>
      <c r="CE72" s="865"/>
      <c r="CF72" s="865"/>
      <c r="CG72" s="870"/>
      <c r="CH72" s="867"/>
      <c r="CI72" s="868"/>
      <c r="CJ72" s="868"/>
      <c r="CK72" s="868"/>
      <c r="CL72" s="869"/>
      <c r="CM72" s="867"/>
      <c r="CN72" s="868"/>
      <c r="CO72" s="868"/>
      <c r="CP72" s="868"/>
      <c r="CQ72" s="869"/>
      <c r="CR72" s="867"/>
      <c r="CS72" s="868"/>
      <c r="CT72" s="868"/>
      <c r="CU72" s="868"/>
      <c r="CV72" s="869"/>
      <c r="CW72" s="867"/>
      <c r="CX72" s="868"/>
      <c r="CY72" s="868"/>
      <c r="CZ72" s="868"/>
      <c r="DA72" s="869"/>
      <c r="DB72" s="867"/>
      <c r="DC72" s="868"/>
      <c r="DD72" s="868"/>
      <c r="DE72" s="868"/>
      <c r="DF72" s="869"/>
      <c r="DG72" s="867"/>
      <c r="DH72" s="868"/>
      <c r="DI72" s="868"/>
      <c r="DJ72" s="868"/>
      <c r="DK72" s="869"/>
      <c r="DL72" s="867"/>
      <c r="DM72" s="868"/>
      <c r="DN72" s="868"/>
      <c r="DO72" s="868"/>
      <c r="DP72" s="869"/>
      <c r="DQ72" s="867"/>
      <c r="DR72" s="868"/>
      <c r="DS72" s="868"/>
      <c r="DT72" s="868"/>
      <c r="DU72" s="869"/>
      <c r="DV72" s="864"/>
      <c r="DW72" s="865"/>
      <c r="DX72" s="865"/>
      <c r="DY72" s="865"/>
      <c r="DZ72" s="866"/>
      <c r="EA72" s="230"/>
    </row>
    <row r="73" spans="1:131" ht="26.25" customHeight="1" x14ac:dyDescent="0.15">
      <c r="A73" s="238">
        <v>6</v>
      </c>
      <c r="B73" s="878" t="s">
        <v>593</v>
      </c>
      <c r="C73" s="879"/>
      <c r="D73" s="879"/>
      <c r="E73" s="879"/>
      <c r="F73" s="879"/>
      <c r="G73" s="879"/>
      <c r="H73" s="879"/>
      <c r="I73" s="879"/>
      <c r="J73" s="879"/>
      <c r="K73" s="879"/>
      <c r="L73" s="879"/>
      <c r="M73" s="879"/>
      <c r="N73" s="879"/>
      <c r="O73" s="879"/>
      <c r="P73" s="880"/>
      <c r="Q73" s="881">
        <v>41</v>
      </c>
      <c r="R73" s="838"/>
      <c r="S73" s="838"/>
      <c r="T73" s="838"/>
      <c r="U73" s="838"/>
      <c r="V73" s="838">
        <v>34</v>
      </c>
      <c r="W73" s="838"/>
      <c r="X73" s="838"/>
      <c r="Y73" s="838"/>
      <c r="Z73" s="838"/>
      <c r="AA73" s="838">
        <v>7</v>
      </c>
      <c r="AB73" s="838"/>
      <c r="AC73" s="838"/>
      <c r="AD73" s="838"/>
      <c r="AE73" s="838"/>
      <c r="AF73" s="838">
        <v>7</v>
      </c>
      <c r="AG73" s="838"/>
      <c r="AH73" s="838"/>
      <c r="AI73" s="838"/>
      <c r="AJ73" s="838"/>
      <c r="AK73" s="838" t="s">
        <v>598</v>
      </c>
      <c r="AL73" s="838"/>
      <c r="AM73" s="838"/>
      <c r="AN73" s="838"/>
      <c r="AO73" s="838"/>
      <c r="AP73" s="838" t="s">
        <v>598</v>
      </c>
      <c r="AQ73" s="838"/>
      <c r="AR73" s="838"/>
      <c r="AS73" s="838"/>
      <c r="AT73" s="838"/>
      <c r="AU73" s="838" t="s">
        <v>598</v>
      </c>
      <c r="AV73" s="838"/>
      <c r="AW73" s="838"/>
      <c r="AX73" s="838"/>
      <c r="AY73" s="838"/>
      <c r="AZ73" s="836"/>
      <c r="BA73" s="836"/>
      <c r="BB73" s="836"/>
      <c r="BC73" s="836"/>
      <c r="BD73" s="837"/>
      <c r="BE73" s="241"/>
      <c r="BF73" s="241"/>
      <c r="BG73" s="241"/>
      <c r="BH73" s="241"/>
      <c r="BI73" s="241"/>
      <c r="BJ73" s="241"/>
      <c r="BK73" s="241"/>
      <c r="BL73" s="241"/>
      <c r="BM73" s="241"/>
      <c r="BN73" s="241"/>
      <c r="BO73" s="241"/>
      <c r="BP73" s="241"/>
      <c r="BQ73" s="238">
        <v>67</v>
      </c>
      <c r="BR73" s="243"/>
      <c r="BS73" s="864"/>
      <c r="BT73" s="865"/>
      <c r="BU73" s="865"/>
      <c r="BV73" s="865"/>
      <c r="BW73" s="865"/>
      <c r="BX73" s="865"/>
      <c r="BY73" s="865"/>
      <c r="BZ73" s="865"/>
      <c r="CA73" s="865"/>
      <c r="CB73" s="865"/>
      <c r="CC73" s="865"/>
      <c r="CD73" s="865"/>
      <c r="CE73" s="865"/>
      <c r="CF73" s="865"/>
      <c r="CG73" s="870"/>
      <c r="CH73" s="867"/>
      <c r="CI73" s="868"/>
      <c r="CJ73" s="868"/>
      <c r="CK73" s="868"/>
      <c r="CL73" s="869"/>
      <c r="CM73" s="867"/>
      <c r="CN73" s="868"/>
      <c r="CO73" s="868"/>
      <c r="CP73" s="868"/>
      <c r="CQ73" s="869"/>
      <c r="CR73" s="867"/>
      <c r="CS73" s="868"/>
      <c r="CT73" s="868"/>
      <c r="CU73" s="868"/>
      <c r="CV73" s="869"/>
      <c r="CW73" s="867"/>
      <c r="CX73" s="868"/>
      <c r="CY73" s="868"/>
      <c r="CZ73" s="868"/>
      <c r="DA73" s="869"/>
      <c r="DB73" s="867"/>
      <c r="DC73" s="868"/>
      <c r="DD73" s="868"/>
      <c r="DE73" s="868"/>
      <c r="DF73" s="869"/>
      <c r="DG73" s="867"/>
      <c r="DH73" s="868"/>
      <c r="DI73" s="868"/>
      <c r="DJ73" s="868"/>
      <c r="DK73" s="869"/>
      <c r="DL73" s="867"/>
      <c r="DM73" s="868"/>
      <c r="DN73" s="868"/>
      <c r="DO73" s="868"/>
      <c r="DP73" s="869"/>
      <c r="DQ73" s="867"/>
      <c r="DR73" s="868"/>
      <c r="DS73" s="868"/>
      <c r="DT73" s="868"/>
      <c r="DU73" s="869"/>
      <c r="DV73" s="864"/>
      <c r="DW73" s="865"/>
      <c r="DX73" s="865"/>
      <c r="DY73" s="865"/>
      <c r="DZ73" s="866"/>
      <c r="EA73" s="230"/>
    </row>
    <row r="74" spans="1:131" ht="26.25" customHeight="1" x14ac:dyDescent="0.15">
      <c r="A74" s="238">
        <v>7</v>
      </c>
      <c r="B74" s="878" t="s">
        <v>594</v>
      </c>
      <c r="C74" s="879"/>
      <c r="D74" s="879"/>
      <c r="E74" s="879"/>
      <c r="F74" s="879"/>
      <c r="G74" s="879"/>
      <c r="H74" s="879"/>
      <c r="I74" s="879"/>
      <c r="J74" s="879"/>
      <c r="K74" s="879"/>
      <c r="L74" s="879"/>
      <c r="M74" s="879"/>
      <c r="N74" s="879"/>
      <c r="O74" s="879"/>
      <c r="P74" s="880"/>
      <c r="Q74" s="881">
        <v>12</v>
      </c>
      <c r="R74" s="838"/>
      <c r="S74" s="838"/>
      <c r="T74" s="838"/>
      <c r="U74" s="838"/>
      <c r="V74" s="838">
        <v>9</v>
      </c>
      <c r="W74" s="838"/>
      <c r="X74" s="838"/>
      <c r="Y74" s="838"/>
      <c r="Z74" s="838"/>
      <c r="AA74" s="838">
        <v>3</v>
      </c>
      <c r="AB74" s="838"/>
      <c r="AC74" s="838"/>
      <c r="AD74" s="838"/>
      <c r="AE74" s="838"/>
      <c r="AF74" s="838">
        <v>3</v>
      </c>
      <c r="AG74" s="838"/>
      <c r="AH74" s="838"/>
      <c r="AI74" s="838"/>
      <c r="AJ74" s="838"/>
      <c r="AK74" s="838" t="s">
        <v>598</v>
      </c>
      <c r="AL74" s="838"/>
      <c r="AM74" s="838"/>
      <c r="AN74" s="838"/>
      <c r="AO74" s="838"/>
      <c r="AP74" s="838" t="s">
        <v>598</v>
      </c>
      <c r="AQ74" s="838"/>
      <c r="AR74" s="838"/>
      <c r="AS74" s="838"/>
      <c r="AT74" s="838"/>
      <c r="AU74" s="838" t="s">
        <v>598</v>
      </c>
      <c r="AV74" s="838"/>
      <c r="AW74" s="838"/>
      <c r="AX74" s="838"/>
      <c r="AY74" s="838"/>
      <c r="AZ74" s="836"/>
      <c r="BA74" s="836"/>
      <c r="BB74" s="836"/>
      <c r="BC74" s="836"/>
      <c r="BD74" s="837"/>
      <c r="BE74" s="241"/>
      <c r="BF74" s="241"/>
      <c r="BG74" s="241"/>
      <c r="BH74" s="241"/>
      <c r="BI74" s="241"/>
      <c r="BJ74" s="241"/>
      <c r="BK74" s="241"/>
      <c r="BL74" s="241"/>
      <c r="BM74" s="241"/>
      <c r="BN74" s="241"/>
      <c r="BO74" s="241"/>
      <c r="BP74" s="241"/>
      <c r="BQ74" s="238">
        <v>68</v>
      </c>
      <c r="BR74" s="243"/>
      <c r="BS74" s="864"/>
      <c r="BT74" s="865"/>
      <c r="BU74" s="865"/>
      <c r="BV74" s="865"/>
      <c r="BW74" s="865"/>
      <c r="BX74" s="865"/>
      <c r="BY74" s="865"/>
      <c r="BZ74" s="865"/>
      <c r="CA74" s="865"/>
      <c r="CB74" s="865"/>
      <c r="CC74" s="865"/>
      <c r="CD74" s="865"/>
      <c r="CE74" s="865"/>
      <c r="CF74" s="865"/>
      <c r="CG74" s="870"/>
      <c r="CH74" s="867"/>
      <c r="CI74" s="868"/>
      <c r="CJ74" s="868"/>
      <c r="CK74" s="868"/>
      <c r="CL74" s="869"/>
      <c r="CM74" s="867"/>
      <c r="CN74" s="868"/>
      <c r="CO74" s="868"/>
      <c r="CP74" s="868"/>
      <c r="CQ74" s="869"/>
      <c r="CR74" s="867"/>
      <c r="CS74" s="868"/>
      <c r="CT74" s="868"/>
      <c r="CU74" s="868"/>
      <c r="CV74" s="869"/>
      <c r="CW74" s="867"/>
      <c r="CX74" s="868"/>
      <c r="CY74" s="868"/>
      <c r="CZ74" s="868"/>
      <c r="DA74" s="869"/>
      <c r="DB74" s="867"/>
      <c r="DC74" s="868"/>
      <c r="DD74" s="868"/>
      <c r="DE74" s="868"/>
      <c r="DF74" s="869"/>
      <c r="DG74" s="867"/>
      <c r="DH74" s="868"/>
      <c r="DI74" s="868"/>
      <c r="DJ74" s="868"/>
      <c r="DK74" s="869"/>
      <c r="DL74" s="867"/>
      <c r="DM74" s="868"/>
      <c r="DN74" s="868"/>
      <c r="DO74" s="868"/>
      <c r="DP74" s="869"/>
      <c r="DQ74" s="867"/>
      <c r="DR74" s="868"/>
      <c r="DS74" s="868"/>
      <c r="DT74" s="868"/>
      <c r="DU74" s="869"/>
      <c r="DV74" s="864"/>
      <c r="DW74" s="865"/>
      <c r="DX74" s="865"/>
      <c r="DY74" s="865"/>
      <c r="DZ74" s="866"/>
      <c r="EA74" s="230"/>
    </row>
    <row r="75" spans="1:131" ht="26.25" customHeight="1" x14ac:dyDescent="0.15">
      <c r="A75" s="238">
        <v>8</v>
      </c>
      <c r="B75" s="878" t="s">
        <v>595</v>
      </c>
      <c r="C75" s="879"/>
      <c r="D75" s="879"/>
      <c r="E75" s="879"/>
      <c r="F75" s="879"/>
      <c r="G75" s="879"/>
      <c r="H75" s="879"/>
      <c r="I75" s="879"/>
      <c r="J75" s="879"/>
      <c r="K75" s="879"/>
      <c r="L75" s="879"/>
      <c r="M75" s="879"/>
      <c r="N75" s="879"/>
      <c r="O75" s="879"/>
      <c r="P75" s="880"/>
      <c r="Q75" s="882">
        <v>3</v>
      </c>
      <c r="R75" s="831"/>
      <c r="S75" s="831"/>
      <c r="T75" s="831"/>
      <c r="U75" s="832"/>
      <c r="V75" s="830">
        <v>1</v>
      </c>
      <c r="W75" s="831"/>
      <c r="X75" s="831"/>
      <c r="Y75" s="831"/>
      <c r="Z75" s="832"/>
      <c r="AA75" s="830">
        <v>2</v>
      </c>
      <c r="AB75" s="831"/>
      <c r="AC75" s="831"/>
      <c r="AD75" s="831"/>
      <c r="AE75" s="832"/>
      <c r="AF75" s="830">
        <v>2</v>
      </c>
      <c r="AG75" s="831"/>
      <c r="AH75" s="831"/>
      <c r="AI75" s="831"/>
      <c r="AJ75" s="832"/>
      <c r="AK75" s="838" t="s">
        <v>598</v>
      </c>
      <c r="AL75" s="838"/>
      <c r="AM75" s="838"/>
      <c r="AN75" s="838"/>
      <c r="AO75" s="838"/>
      <c r="AP75" s="838" t="s">
        <v>598</v>
      </c>
      <c r="AQ75" s="838"/>
      <c r="AR75" s="838"/>
      <c r="AS75" s="838"/>
      <c r="AT75" s="838"/>
      <c r="AU75" s="838" t="s">
        <v>598</v>
      </c>
      <c r="AV75" s="838"/>
      <c r="AW75" s="838"/>
      <c r="AX75" s="838"/>
      <c r="AY75" s="838"/>
      <c r="AZ75" s="836"/>
      <c r="BA75" s="836"/>
      <c r="BB75" s="836"/>
      <c r="BC75" s="836"/>
      <c r="BD75" s="837"/>
      <c r="BE75" s="241"/>
      <c r="BF75" s="241"/>
      <c r="BG75" s="241"/>
      <c r="BH75" s="241"/>
      <c r="BI75" s="241"/>
      <c r="BJ75" s="241"/>
      <c r="BK75" s="241"/>
      <c r="BL75" s="241"/>
      <c r="BM75" s="241"/>
      <c r="BN75" s="241"/>
      <c r="BO75" s="241"/>
      <c r="BP75" s="241"/>
      <c r="BQ75" s="238">
        <v>69</v>
      </c>
      <c r="BR75" s="243"/>
      <c r="BS75" s="864"/>
      <c r="BT75" s="865"/>
      <c r="BU75" s="865"/>
      <c r="BV75" s="865"/>
      <c r="BW75" s="865"/>
      <c r="BX75" s="865"/>
      <c r="BY75" s="865"/>
      <c r="BZ75" s="865"/>
      <c r="CA75" s="865"/>
      <c r="CB75" s="865"/>
      <c r="CC75" s="865"/>
      <c r="CD75" s="865"/>
      <c r="CE75" s="865"/>
      <c r="CF75" s="865"/>
      <c r="CG75" s="870"/>
      <c r="CH75" s="867"/>
      <c r="CI75" s="868"/>
      <c r="CJ75" s="868"/>
      <c r="CK75" s="868"/>
      <c r="CL75" s="869"/>
      <c r="CM75" s="867"/>
      <c r="CN75" s="868"/>
      <c r="CO75" s="868"/>
      <c r="CP75" s="868"/>
      <c r="CQ75" s="869"/>
      <c r="CR75" s="867"/>
      <c r="CS75" s="868"/>
      <c r="CT75" s="868"/>
      <c r="CU75" s="868"/>
      <c r="CV75" s="869"/>
      <c r="CW75" s="867"/>
      <c r="CX75" s="868"/>
      <c r="CY75" s="868"/>
      <c r="CZ75" s="868"/>
      <c r="DA75" s="869"/>
      <c r="DB75" s="867"/>
      <c r="DC75" s="868"/>
      <c r="DD75" s="868"/>
      <c r="DE75" s="868"/>
      <c r="DF75" s="869"/>
      <c r="DG75" s="867"/>
      <c r="DH75" s="868"/>
      <c r="DI75" s="868"/>
      <c r="DJ75" s="868"/>
      <c r="DK75" s="869"/>
      <c r="DL75" s="867"/>
      <c r="DM75" s="868"/>
      <c r="DN75" s="868"/>
      <c r="DO75" s="868"/>
      <c r="DP75" s="869"/>
      <c r="DQ75" s="867"/>
      <c r="DR75" s="868"/>
      <c r="DS75" s="868"/>
      <c r="DT75" s="868"/>
      <c r="DU75" s="869"/>
      <c r="DV75" s="864"/>
      <c r="DW75" s="865"/>
      <c r="DX75" s="865"/>
      <c r="DY75" s="865"/>
      <c r="DZ75" s="866"/>
      <c r="EA75" s="230"/>
    </row>
    <row r="76" spans="1:131" ht="26.25" customHeight="1" x14ac:dyDescent="0.15">
      <c r="A76" s="238">
        <v>9</v>
      </c>
      <c r="B76" s="878" t="s">
        <v>596</v>
      </c>
      <c r="C76" s="879"/>
      <c r="D76" s="879"/>
      <c r="E76" s="879"/>
      <c r="F76" s="879"/>
      <c r="G76" s="879"/>
      <c r="H76" s="879"/>
      <c r="I76" s="879"/>
      <c r="J76" s="879"/>
      <c r="K76" s="879"/>
      <c r="L76" s="879"/>
      <c r="M76" s="879"/>
      <c r="N76" s="879"/>
      <c r="O76" s="879"/>
      <c r="P76" s="880"/>
      <c r="Q76" s="882">
        <v>6</v>
      </c>
      <c r="R76" s="831"/>
      <c r="S76" s="831"/>
      <c r="T76" s="831"/>
      <c r="U76" s="832"/>
      <c r="V76" s="830">
        <v>2</v>
      </c>
      <c r="W76" s="831"/>
      <c r="X76" s="831"/>
      <c r="Y76" s="831"/>
      <c r="Z76" s="832"/>
      <c r="AA76" s="830">
        <v>4</v>
      </c>
      <c r="AB76" s="831"/>
      <c r="AC76" s="831"/>
      <c r="AD76" s="831"/>
      <c r="AE76" s="832"/>
      <c r="AF76" s="830">
        <v>4</v>
      </c>
      <c r="AG76" s="831"/>
      <c r="AH76" s="831"/>
      <c r="AI76" s="831"/>
      <c r="AJ76" s="832"/>
      <c r="AK76" s="838" t="s">
        <v>598</v>
      </c>
      <c r="AL76" s="838"/>
      <c r="AM76" s="838"/>
      <c r="AN76" s="838"/>
      <c r="AO76" s="838"/>
      <c r="AP76" s="838" t="s">
        <v>598</v>
      </c>
      <c r="AQ76" s="838"/>
      <c r="AR76" s="838"/>
      <c r="AS76" s="838"/>
      <c r="AT76" s="838"/>
      <c r="AU76" s="838" t="s">
        <v>598</v>
      </c>
      <c r="AV76" s="838"/>
      <c r="AW76" s="838"/>
      <c r="AX76" s="838"/>
      <c r="AY76" s="838"/>
      <c r="AZ76" s="836"/>
      <c r="BA76" s="836"/>
      <c r="BB76" s="836"/>
      <c r="BC76" s="836"/>
      <c r="BD76" s="837"/>
      <c r="BE76" s="241"/>
      <c r="BF76" s="241"/>
      <c r="BG76" s="241"/>
      <c r="BH76" s="241"/>
      <c r="BI76" s="241"/>
      <c r="BJ76" s="241"/>
      <c r="BK76" s="241"/>
      <c r="BL76" s="241"/>
      <c r="BM76" s="241"/>
      <c r="BN76" s="241"/>
      <c r="BO76" s="241"/>
      <c r="BP76" s="241"/>
      <c r="BQ76" s="238">
        <v>70</v>
      </c>
      <c r="BR76" s="243"/>
      <c r="BS76" s="864"/>
      <c r="BT76" s="865"/>
      <c r="BU76" s="865"/>
      <c r="BV76" s="865"/>
      <c r="BW76" s="865"/>
      <c r="BX76" s="865"/>
      <c r="BY76" s="865"/>
      <c r="BZ76" s="865"/>
      <c r="CA76" s="865"/>
      <c r="CB76" s="865"/>
      <c r="CC76" s="865"/>
      <c r="CD76" s="865"/>
      <c r="CE76" s="865"/>
      <c r="CF76" s="865"/>
      <c r="CG76" s="870"/>
      <c r="CH76" s="867"/>
      <c r="CI76" s="868"/>
      <c r="CJ76" s="868"/>
      <c r="CK76" s="868"/>
      <c r="CL76" s="869"/>
      <c r="CM76" s="867"/>
      <c r="CN76" s="868"/>
      <c r="CO76" s="868"/>
      <c r="CP76" s="868"/>
      <c r="CQ76" s="869"/>
      <c r="CR76" s="867"/>
      <c r="CS76" s="868"/>
      <c r="CT76" s="868"/>
      <c r="CU76" s="868"/>
      <c r="CV76" s="869"/>
      <c r="CW76" s="867"/>
      <c r="CX76" s="868"/>
      <c r="CY76" s="868"/>
      <c r="CZ76" s="868"/>
      <c r="DA76" s="869"/>
      <c r="DB76" s="867"/>
      <c r="DC76" s="868"/>
      <c r="DD76" s="868"/>
      <c r="DE76" s="868"/>
      <c r="DF76" s="869"/>
      <c r="DG76" s="867"/>
      <c r="DH76" s="868"/>
      <c r="DI76" s="868"/>
      <c r="DJ76" s="868"/>
      <c r="DK76" s="869"/>
      <c r="DL76" s="867"/>
      <c r="DM76" s="868"/>
      <c r="DN76" s="868"/>
      <c r="DO76" s="868"/>
      <c r="DP76" s="869"/>
      <c r="DQ76" s="867"/>
      <c r="DR76" s="868"/>
      <c r="DS76" s="868"/>
      <c r="DT76" s="868"/>
      <c r="DU76" s="869"/>
      <c r="DV76" s="864"/>
      <c r="DW76" s="865"/>
      <c r="DX76" s="865"/>
      <c r="DY76" s="865"/>
      <c r="DZ76" s="866"/>
      <c r="EA76" s="230"/>
    </row>
    <row r="77" spans="1:131" ht="26.25" customHeight="1" x14ac:dyDescent="0.15">
      <c r="A77" s="238">
        <v>10</v>
      </c>
      <c r="B77" s="878" t="s">
        <v>597</v>
      </c>
      <c r="C77" s="879"/>
      <c r="D77" s="879"/>
      <c r="E77" s="879"/>
      <c r="F77" s="879"/>
      <c r="G77" s="879"/>
      <c r="H77" s="879"/>
      <c r="I77" s="879"/>
      <c r="J77" s="879"/>
      <c r="K77" s="879"/>
      <c r="L77" s="879"/>
      <c r="M77" s="879"/>
      <c r="N77" s="879"/>
      <c r="O77" s="879"/>
      <c r="P77" s="880"/>
      <c r="Q77" s="882">
        <v>32</v>
      </c>
      <c r="R77" s="831"/>
      <c r="S77" s="831"/>
      <c r="T77" s="831"/>
      <c r="U77" s="832"/>
      <c r="V77" s="830">
        <v>27</v>
      </c>
      <c r="W77" s="831"/>
      <c r="X77" s="831"/>
      <c r="Y77" s="831"/>
      <c r="Z77" s="832"/>
      <c r="AA77" s="830">
        <v>5</v>
      </c>
      <c r="AB77" s="831"/>
      <c r="AC77" s="831"/>
      <c r="AD77" s="831"/>
      <c r="AE77" s="832"/>
      <c r="AF77" s="830">
        <v>5</v>
      </c>
      <c r="AG77" s="831"/>
      <c r="AH77" s="831"/>
      <c r="AI77" s="831"/>
      <c r="AJ77" s="832"/>
      <c r="AK77" s="838" t="s">
        <v>598</v>
      </c>
      <c r="AL77" s="838"/>
      <c r="AM77" s="838"/>
      <c r="AN77" s="838"/>
      <c r="AO77" s="838"/>
      <c r="AP77" s="838" t="s">
        <v>598</v>
      </c>
      <c r="AQ77" s="838"/>
      <c r="AR77" s="838"/>
      <c r="AS77" s="838"/>
      <c r="AT77" s="838"/>
      <c r="AU77" s="838" t="s">
        <v>598</v>
      </c>
      <c r="AV77" s="838"/>
      <c r="AW77" s="838"/>
      <c r="AX77" s="838"/>
      <c r="AY77" s="838"/>
      <c r="AZ77" s="836"/>
      <c r="BA77" s="836"/>
      <c r="BB77" s="836"/>
      <c r="BC77" s="836"/>
      <c r="BD77" s="837"/>
      <c r="BE77" s="241"/>
      <c r="BF77" s="241"/>
      <c r="BG77" s="241"/>
      <c r="BH77" s="241"/>
      <c r="BI77" s="241"/>
      <c r="BJ77" s="241"/>
      <c r="BK77" s="241"/>
      <c r="BL77" s="241"/>
      <c r="BM77" s="241"/>
      <c r="BN77" s="241"/>
      <c r="BO77" s="241"/>
      <c r="BP77" s="241"/>
      <c r="BQ77" s="238">
        <v>71</v>
      </c>
      <c r="BR77" s="243"/>
      <c r="BS77" s="864"/>
      <c r="BT77" s="865"/>
      <c r="BU77" s="865"/>
      <c r="BV77" s="865"/>
      <c r="BW77" s="865"/>
      <c r="BX77" s="865"/>
      <c r="BY77" s="865"/>
      <c r="BZ77" s="865"/>
      <c r="CA77" s="865"/>
      <c r="CB77" s="865"/>
      <c r="CC77" s="865"/>
      <c r="CD77" s="865"/>
      <c r="CE77" s="865"/>
      <c r="CF77" s="865"/>
      <c r="CG77" s="870"/>
      <c r="CH77" s="867"/>
      <c r="CI77" s="868"/>
      <c r="CJ77" s="868"/>
      <c r="CK77" s="868"/>
      <c r="CL77" s="869"/>
      <c r="CM77" s="867"/>
      <c r="CN77" s="868"/>
      <c r="CO77" s="868"/>
      <c r="CP77" s="868"/>
      <c r="CQ77" s="869"/>
      <c r="CR77" s="867"/>
      <c r="CS77" s="868"/>
      <c r="CT77" s="868"/>
      <c r="CU77" s="868"/>
      <c r="CV77" s="869"/>
      <c r="CW77" s="867"/>
      <c r="CX77" s="868"/>
      <c r="CY77" s="868"/>
      <c r="CZ77" s="868"/>
      <c r="DA77" s="869"/>
      <c r="DB77" s="867"/>
      <c r="DC77" s="868"/>
      <c r="DD77" s="868"/>
      <c r="DE77" s="868"/>
      <c r="DF77" s="869"/>
      <c r="DG77" s="867"/>
      <c r="DH77" s="868"/>
      <c r="DI77" s="868"/>
      <c r="DJ77" s="868"/>
      <c r="DK77" s="869"/>
      <c r="DL77" s="867"/>
      <c r="DM77" s="868"/>
      <c r="DN77" s="868"/>
      <c r="DO77" s="868"/>
      <c r="DP77" s="869"/>
      <c r="DQ77" s="867"/>
      <c r="DR77" s="868"/>
      <c r="DS77" s="868"/>
      <c r="DT77" s="868"/>
      <c r="DU77" s="869"/>
      <c r="DV77" s="864"/>
      <c r="DW77" s="865"/>
      <c r="DX77" s="865"/>
      <c r="DY77" s="865"/>
      <c r="DZ77" s="866"/>
      <c r="EA77" s="230"/>
    </row>
    <row r="78" spans="1:131" ht="26.25" customHeight="1" x14ac:dyDescent="0.15">
      <c r="A78" s="238">
        <v>11</v>
      </c>
      <c r="B78" s="878"/>
      <c r="C78" s="879"/>
      <c r="D78" s="879"/>
      <c r="E78" s="879"/>
      <c r="F78" s="879"/>
      <c r="G78" s="879"/>
      <c r="H78" s="879"/>
      <c r="I78" s="879"/>
      <c r="J78" s="879"/>
      <c r="K78" s="879"/>
      <c r="L78" s="879"/>
      <c r="M78" s="879"/>
      <c r="N78" s="879"/>
      <c r="O78" s="879"/>
      <c r="P78" s="880"/>
      <c r="Q78" s="881"/>
      <c r="R78" s="838"/>
      <c r="S78" s="838"/>
      <c r="T78" s="838"/>
      <c r="U78" s="838"/>
      <c r="V78" s="838"/>
      <c r="W78" s="838"/>
      <c r="X78" s="838"/>
      <c r="Y78" s="838"/>
      <c r="Z78" s="838"/>
      <c r="AA78" s="838"/>
      <c r="AB78" s="838"/>
      <c r="AC78" s="838"/>
      <c r="AD78" s="838"/>
      <c r="AE78" s="838"/>
      <c r="AF78" s="838"/>
      <c r="AG78" s="838"/>
      <c r="AH78" s="838"/>
      <c r="AI78" s="838"/>
      <c r="AJ78" s="838"/>
      <c r="AK78" s="838"/>
      <c r="AL78" s="838"/>
      <c r="AM78" s="838"/>
      <c r="AN78" s="838"/>
      <c r="AO78" s="838"/>
      <c r="AP78" s="838"/>
      <c r="AQ78" s="838"/>
      <c r="AR78" s="838"/>
      <c r="AS78" s="838"/>
      <c r="AT78" s="838"/>
      <c r="AU78" s="838"/>
      <c r="AV78" s="838"/>
      <c r="AW78" s="838"/>
      <c r="AX78" s="838"/>
      <c r="AY78" s="838"/>
      <c r="AZ78" s="836"/>
      <c r="BA78" s="836"/>
      <c r="BB78" s="836"/>
      <c r="BC78" s="836"/>
      <c r="BD78" s="837"/>
      <c r="BE78" s="241"/>
      <c r="BF78" s="241"/>
      <c r="BG78" s="241"/>
      <c r="BH78" s="241"/>
      <c r="BI78" s="241"/>
      <c r="BJ78" s="230"/>
      <c r="BK78" s="230"/>
      <c r="BL78" s="230"/>
      <c r="BM78" s="230"/>
      <c r="BN78" s="230"/>
      <c r="BO78" s="241"/>
      <c r="BP78" s="241"/>
      <c r="BQ78" s="238">
        <v>72</v>
      </c>
      <c r="BR78" s="243"/>
      <c r="BS78" s="864"/>
      <c r="BT78" s="865"/>
      <c r="BU78" s="865"/>
      <c r="BV78" s="865"/>
      <c r="BW78" s="865"/>
      <c r="BX78" s="865"/>
      <c r="BY78" s="865"/>
      <c r="BZ78" s="865"/>
      <c r="CA78" s="865"/>
      <c r="CB78" s="865"/>
      <c r="CC78" s="865"/>
      <c r="CD78" s="865"/>
      <c r="CE78" s="865"/>
      <c r="CF78" s="865"/>
      <c r="CG78" s="870"/>
      <c r="CH78" s="867"/>
      <c r="CI78" s="868"/>
      <c r="CJ78" s="868"/>
      <c r="CK78" s="868"/>
      <c r="CL78" s="869"/>
      <c r="CM78" s="867"/>
      <c r="CN78" s="868"/>
      <c r="CO78" s="868"/>
      <c r="CP78" s="868"/>
      <c r="CQ78" s="869"/>
      <c r="CR78" s="867"/>
      <c r="CS78" s="868"/>
      <c r="CT78" s="868"/>
      <c r="CU78" s="868"/>
      <c r="CV78" s="869"/>
      <c r="CW78" s="867"/>
      <c r="CX78" s="868"/>
      <c r="CY78" s="868"/>
      <c r="CZ78" s="868"/>
      <c r="DA78" s="869"/>
      <c r="DB78" s="867"/>
      <c r="DC78" s="868"/>
      <c r="DD78" s="868"/>
      <c r="DE78" s="868"/>
      <c r="DF78" s="869"/>
      <c r="DG78" s="867"/>
      <c r="DH78" s="868"/>
      <c r="DI78" s="868"/>
      <c r="DJ78" s="868"/>
      <c r="DK78" s="869"/>
      <c r="DL78" s="867"/>
      <c r="DM78" s="868"/>
      <c r="DN78" s="868"/>
      <c r="DO78" s="868"/>
      <c r="DP78" s="869"/>
      <c r="DQ78" s="867"/>
      <c r="DR78" s="868"/>
      <c r="DS78" s="868"/>
      <c r="DT78" s="868"/>
      <c r="DU78" s="869"/>
      <c r="DV78" s="864"/>
      <c r="DW78" s="865"/>
      <c r="DX78" s="865"/>
      <c r="DY78" s="865"/>
      <c r="DZ78" s="866"/>
      <c r="EA78" s="230"/>
    </row>
    <row r="79" spans="1:131" ht="26.25" customHeight="1" x14ac:dyDescent="0.15">
      <c r="A79" s="238">
        <v>12</v>
      </c>
      <c r="B79" s="878"/>
      <c r="C79" s="879"/>
      <c r="D79" s="879"/>
      <c r="E79" s="879"/>
      <c r="F79" s="879"/>
      <c r="G79" s="879"/>
      <c r="H79" s="879"/>
      <c r="I79" s="879"/>
      <c r="J79" s="879"/>
      <c r="K79" s="879"/>
      <c r="L79" s="879"/>
      <c r="M79" s="879"/>
      <c r="N79" s="879"/>
      <c r="O79" s="879"/>
      <c r="P79" s="880"/>
      <c r="Q79" s="881"/>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838"/>
      <c r="AP79" s="838"/>
      <c r="AQ79" s="838"/>
      <c r="AR79" s="838"/>
      <c r="AS79" s="838"/>
      <c r="AT79" s="838"/>
      <c r="AU79" s="838"/>
      <c r="AV79" s="838"/>
      <c r="AW79" s="838"/>
      <c r="AX79" s="838"/>
      <c r="AY79" s="838"/>
      <c r="AZ79" s="836"/>
      <c r="BA79" s="836"/>
      <c r="BB79" s="836"/>
      <c r="BC79" s="836"/>
      <c r="BD79" s="837"/>
      <c r="BE79" s="241"/>
      <c r="BF79" s="241"/>
      <c r="BG79" s="241"/>
      <c r="BH79" s="241"/>
      <c r="BI79" s="241"/>
      <c r="BJ79" s="230"/>
      <c r="BK79" s="230"/>
      <c r="BL79" s="230"/>
      <c r="BM79" s="230"/>
      <c r="BN79" s="230"/>
      <c r="BO79" s="241"/>
      <c r="BP79" s="241"/>
      <c r="BQ79" s="238">
        <v>73</v>
      </c>
      <c r="BR79" s="243"/>
      <c r="BS79" s="864"/>
      <c r="BT79" s="865"/>
      <c r="BU79" s="865"/>
      <c r="BV79" s="865"/>
      <c r="BW79" s="865"/>
      <c r="BX79" s="865"/>
      <c r="BY79" s="865"/>
      <c r="BZ79" s="865"/>
      <c r="CA79" s="865"/>
      <c r="CB79" s="865"/>
      <c r="CC79" s="865"/>
      <c r="CD79" s="865"/>
      <c r="CE79" s="865"/>
      <c r="CF79" s="865"/>
      <c r="CG79" s="870"/>
      <c r="CH79" s="867"/>
      <c r="CI79" s="868"/>
      <c r="CJ79" s="868"/>
      <c r="CK79" s="868"/>
      <c r="CL79" s="869"/>
      <c r="CM79" s="867"/>
      <c r="CN79" s="868"/>
      <c r="CO79" s="868"/>
      <c r="CP79" s="868"/>
      <c r="CQ79" s="869"/>
      <c r="CR79" s="867"/>
      <c r="CS79" s="868"/>
      <c r="CT79" s="868"/>
      <c r="CU79" s="868"/>
      <c r="CV79" s="869"/>
      <c r="CW79" s="867"/>
      <c r="CX79" s="868"/>
      <c r="CY79" s="868"/>
      <c r="CZ79" s="868"/>
      <c r="DA79" s="869"/>
      <c r="DB79" s="867"/>
      <c r="DC79" s="868"/>
      <c r="DD79" s="868"/>
      <c r="DE79" s="868"/>
      <c r="DF79" s="869"/>
      <c r="DG79" s="867"/>
      <c r="DH79" s="868"/>
      <c r="DI79" s="868"/>
      <c r="DJ79" s="868"/>
      <c r="DK79" s="869"/>
      <c r="DL79" s="867"/>
      <c r="DM79" s="868"/>
      <c r="DN79" s="868"/>
      <c r="DO79" s="868"/>
      <c r="DP79" s="869"/>
      <c r="DQ79" s="867"/>
      <c r="DR79" s="868"/>
      <c r="DS79" s="868"/>
      <c r="DT79" s="868"/>
      <c r="DU79" s="869"/>
      <c r="DV79" s="864"/>
      <c r="DW79" s="865"/>
      <c r="DX79" s="865"/>
      <c r="DY79" s="865"/>
      <c r="DZ79" s="866"/>
      <c r="EA79" s="230"/>
    </row>
    <row r="80" spans="1:131" ht="26.25" customHeight="1" x14ac:dyDescent="0.15">
      <c r="A80" s="238">
        <v>13</v>
      </c>
      <c r="B80" s="878"/>
      <c r="C80" s="879"/>
      <c r="D80" s="879"/>
      <c r="E80" s="879"/>
      <c r="F80" s="879"/>
      <c r="G80" s="879"/>
      <c r="H80" s="879"/>
      <c r="I80" s="879"/>
      <c r="J80" s="879"/>
      <c r="K80" s="879"/>
      <c r="L80" s="879"/>
      <c r="M80" s="879"/>
      <c r="N80" s="879"/>
      <c r="O80" s="879"/>
      <c r="P80" s="880"/>
      <c r="Q80" s="881"/>
      <c r="R80" s="838"/>
      <c r="S80" s="838"/>
      <c r="T80" s="838"/>
      <c r="U80" s="838"/>
      <c r="V80" s="838"/>
      <c r="W80" s="838"/>
      <c r="X80" s="838"/>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8"/>
      <c r="AY80" s="838"/>
      <c r="AZ80" s="836"/>
      <c r="BA80" s="836"/>
      <c r="BB80" s="836"/>
      <c r="BC80" s="836"/>
      <c r="BD80" s="837"/>
      <c r="BE80" s="241"/>
      <c r="BF80" s="241"/>
      <c r="BG80" s="241"/>
      <c r="BH80" s="241"/>
      <c r="BI80" s="241"/>
      <c r="BJ80" s="241"/>
      <c r="BK80" s="241"/>
      <c r="BL80" s="241"/>
      <c r="BM80" s="241"/>
      <c r="BN80" s="241"/>
      <c r="BO80" s="241"/>
      <c r="BP80" s="241"/>
      <c r="BQ80" s="238">
        <v>74</v>
      </c>
      <c r="BR80" s="243"/>
      <c r="BS80" s="864"/>
      <c r="BT80" s="865"/>
      <c r="BU80" s="865"/>
      <c r="BV80" s="865"/>
      <c r="BW80" s="865"/>
      <c r="BX80" s="865"/>
      <c r="BY80" s="865"/>
      <c r="BZ80" s="865"/>
      <c r="CA80" s="865"/>
      <c r="CB80" s="865"/>
      <c r="CC80" s="865"/>
      <c r="CD80" s="865"/>
      <c r="CE80" s="865"/>
      <c r="CF80" s="865"/>
      <c r="CG80" s="870"/>
      <c r="CH80" s="867"/>
      <c r="CI80" s="868"/>
      <c r="CJ80" s="868"/>
      <c r="CK80" s="868"/>
      <c r="CL80" s="869"/>
      <c r="CM80" s="867"/>
      <c r="CN80" s="868"/>
      <c r="CO80" s="868"/>
      <c r="CP80" s="868"/>
      <c r="CQ80" s="869"/>
      <c r="CR80" s="867"/>
      <c r="CS80" s="868"/>
      <c r="CT80" s="868"/>
      <c r="CU80" s="868"/>
      <c r="CV80" s="869"/>
      <c r="CW80" s="867"/>
      <c r="CX80" s="868"/>
      <c r="CY80" s="868"/>
      <c r="CZ80" s="868"/>
      <c r="DA80" s="869"/>
      <c r="DB80" s="867"/>
      <c r="DC80" s="868"/>
      <c r="DD80" s="868"/>
      <c r="DE80" s="868"/>
      <c r="DF80" s="869"/>
      <c r="DG80" s="867"/>
      <c r="DH80" s="868"/>
      <c r="DI80" s="868"/>
      <c r="DJ80" s="868"/>
      <c r="DK80" s="869"/>
      <c r="DL80" s="867"/>
      <c r="DM80" s="868"/>
      <c r="DN80" s="868"/>
      <c r="DO80" s="868"/>
      <c r="DP80" s="869"/>
      <c r="DQ80" s="867"/>
      <c r="DR80" s="868"/>
      <c r="DS80" s="868"/>
      <c r="DT80" s="868"/>
      <c r="DU80" s="869"/>
      <c r="DV80" s="864"/>
      <c r="DW80" s="865"/>
      <c r="DX80" s="865"/>
      <c r="DY80" s="865"/>
      <c r="DZ80" s="866"/>
      <c r="EA80" s="230"/>
    </row>
    <row r="81" spans="1:131" ht="26.25" customHeight="1" x14ac:dyDescent="0.15">
      <c r="A81" s="238">
        <v>14</v>
      </c>
      <c r="B81" s="878"/>
      <c r="C81" s="879"/>
      <c r="D81" s="879"/>
      <c r="E81" s="879"/>
      <c r="F81" s="879"/>
      <c r="G81" s="879"/>
      <c r="H81" s="879"/>
      <c r="I81" s="879"/>
      <c r="J81" s="879"/>
      <c r="K81" s="879"/>
      <c r="L81" s="879"/>
      <c r="M81" s="879"/>
      <c r="N81" s="879"/>
      <c r="O81" s="879"/>
      <c r="P81" s="880"/>
      <c r="Q81" s="881"/>
      <c r="R81" s="838"/>
      <c r="S81" s="838"/>
      <c r="T81" s="838"/>
      <c r="U81" s="838"/>
      <c r="V81" s="838"/>
      <c r="W81" s="838"/>
      <c r="X81" s="838"/>
      <c r="Y81" s="838"/>
      <c r="Z81" s="838"/>
      <c r="AA81" s="838"/>
      <c r="AB81" s="838"/>
      <c r="AC81" s="838"/>
      <c r="AD81" s="838"/>
      <c r="AE81" s="838"/>
      <c r="AF81" s="838"/>
      <c r="AG81" s="838"/>
      <c r="AH81" s="838"/>
      <c r="AI81" s="838"/>
      <c r="AJ81" s="838"/>
      <c r="AK81" s="838"/>
      <c r="AL81" s="838"/>
      <c r="AM81" s="838"/>
      <c r="AN81" s="838"/>
      <c r="AO81" s="838"/>
      <c r="AP81" s="838"/>
      <c r="AQ81" s="838"/>
      <c r="AR81" s="838"/>
      <c r="AS81" s="838"/>
      <c r="AT81" s="838"/>
      <c r="AU81" s="838"/>
      <c r="AV81" s="838"/>
      <c r="AW81" s="838"/>
      <c r="AX81" s="838"/>
      <c r="AY81" s="838"/>
      <c r="AZ81" s="836"/>
      <c r="BA81" s="836"/>
      <c r="BB81" s="836"/>
      <c r="BC81" s="836"/>
      <c r="BD81" s="837"/>
      <c r="BE81" s="241"/>
      <c r="BF81" s="241"/>
      <c r="BG81" s="241"/>
      <c r="BH81" s="241"/>
      <c r="BI81" s="241"/>
      <c r="BJ81" s="241"/>
      <c r="BK81" s="241"/>
      <c r="BL81" s="241"/>
      <c r="BM81" s="241"/>
      <c r="BN81" s="241"/>
      <c r="BO81" s="241"/>
      <c r="BP81" s="241"/>
      <c r="BQ81" s="238">
        <v>75</v>
      </c>
      <c r="BR81" s="243"/>
      <c r="BS81" s="864"/>
      <c r="BT81" s="865"/>
      <c r="BU81" s="865"/>
      <c r="BV81" s="865"/>
      <c r="BW81" s="865"/>
      <c r="BX81" s="865"/>
      <c r="BY81" s="865"/>
      <c r="BZ81" s="865"/>
      <c r="CA81" s="865"/>
      <c r="CB81" s="865"/>
      <c r="CC81" s="865"/>
      <c r="CD81" s="865"/>
      <c r="CE81" s="865"/>
      <c r="CF81" s="865"/>
      <c r="CG81" s="870"/>
      <c r="CH81" s="867"/>
      <c r="CI81" s="868"/>
      <c r="CJ81" s="868"/>
      <c r="CK81" s="868"/>
      <c r="CL81" s="869"/>
      <c r="CM81" s="867"/>
      <c r="CN81" s="868"/>
      <c r="CO81" s="868"/>
      <c r="CP81" s="868"/>
      <c r="CQ81" s="869"/>
      <c r="CR81" s="867"/>
      <c r="CS81" s="868"/>
      <c r="CT81" s="868"/>
      <c r="CU81" s="868"/>
      <c r="CV81" s="869"/>
      <c r="CW81" s="867"/>
      <c r="CX81" s="868"/>
      <c r="CY81" s="868"/>
      <c r="CZ81" s="868"/>
      <c r="DA81" s="869"/>
      <c r="DB81" s="867"/>
      <c r="DC81" s="868"/>
      <c r="DD81" s="868"/>
      <c r="DE81" s="868"/>
      <c r="DF81" s="869"/>
      <c r="DG81" s="867"/>
      <c r="DH81" s="868"/>
      <c r="DI81" s="868"/>
      <c r="DJ81" s="868"/>
      <c r="DK81" s="869"/>
      <c r="DL81" s="867"/>
      <c r="DM81" s="868"/>
      <c r="DN81" s="868"/>
      <c r="DO81" s="868"/>
      <c r="DP81" s="869"/>
      <c r="DQ81" s="867"/>
      <c r="DR81" s="868"/>
      <c r="DS81" s="868"/>
      <c r="DT81" s="868"/>
      <c r="DU81" s="869"/>
      <c r="DV81" s="864"/>
      <c r="DW81" s="865"/>
      <c r="DX81" s="865"/>
      <c r="DY81" s="865"/>
      <c r="DZ81" s="866"/>
      <c r="EA81" s="230"/>
    </row>
    <row r="82" spans="1:131" ht="26.25" customHeight="1" x14ac:dyDescent="0.15">
      <c r="A82" s="238">
        <v>15</v>
      </c>
      <c r="B82" s="878"/>
      <c r="C82" s="879"/>
      <c r="D82" s="879"/>
      <c r="E82" s="879"/>
      <c r="F82" s="879"/>
      <c r="G82" s="879"/>
      <c r="H82" s="879"/>
      <c r="I82" s="879"/>
      <c r="J82" s="879"/>
      <c r="K82" s="879"/>
      <c r="L82" s="879"/>
      <c r="M82" s="879"/>
      <c r="N82" s="879"/>
      <c r="O82" s="879"/>
      <c r="P82" s="880"/>
      <c r="Q82" s="881"/>
      <c r="R82" s="838"/>
      <c r="S82" s="838"/>
      <c r="T82" s="838"/>
      <c r="U82" s="838"/>
      <c r="V82" s="838"/>
      <c r="W82" s="838"/>
      <c r="X82" s="838"/>
      <c r="Y82" s="838"/>
      <c r="Z82" s="838"/>
      <c r="AA82" s="838"/>
      <c r="AB82" s="838"/>
      <c r="AC82" s="838"/>
      <c r="AD82" s="838"/>
      <c r="AE82" s="838"/>
      <c r="AF82" s="838"/>
      <c r="AG82" s="838"/>
      <c r="AH82" s="838"/>
      <c r="AI82" s="838"/>
      <c r="AJ82" s="838"/>
      <c r="AK82" s="838"/>
      <c r="AL82" s="838"/>
      <c r="AM82" s="838"/>
      <c r="AN82" s="838"/>
      <c r="AO82" s="838"/>
      <c r="AP82" s="838"/>
      <c r="AQ82" s="838"/>
      <c r="AR82" s="838"/>
      <c r="AS82" s="838"/>
      <c r="AT82" s="838"/>
      <c r="AU82" s="838"/>
      <c r="AV82" s="838"/>
      <c r="AW82" s="838"/>
      <c r="AX82" s="838"/>
      <c r="AY82" s="838"/>
      <c r="AZ82" s="836"/>
      <c r="BA82" s="836"/>
      <c r="BB82" s="836"/>
      <c r="BC82" s="836"/>
      <c r="BD82" s="837"/>
      <c r="BE82" s="241"/>
      <c r="BF82" s="241"/>
      <c r="BG82" s="241"/>
      <c r="BH82" s="241"/>
      <c r="BI82" s="241"/>
      <c r="BJ82" s="241"/>
      <c r="BK82" s="241"/>
      <c r="BL82" s="241"/>
      <c r="BM82" s="241"/>
      <c r="BN82" s="241"/>
      <c r="BO82" s="241"/>
      <c r="BP82" s="241"/>
      <c r="BQ82" s="238">
        <v>76</v>
      </c>
      <c r="BR82" s="243"/>
      <c r="BS82" s="864"/>
      <c r="BT82" s="865"/>
      <c r="BU82" s="865"/>
      <c r="BV82" s="865"/>
      <c r="BW82" s="865"/>
      <c r="BX82" s="865"/>
      <c r="BY82" s="865"/>
      <c r="BZ82" s="865"/>
      <c r="CA82" s="865"/>
      <c r="CB82" s="865"/>
      <c r="CC82" s="865"/>
      <c r="CD82" s="865"/>
      <c r="CE82" s="865"/>
      <c r="CF82" s="865"/>
      <c r="CG82" s="870"/>
      <c r="CH82" s="867"/>
      <c r="CI82" s="868"/>
      <c r="CJ82" s="868"/>
      <c r="CK82" s="868"/>
      <c r="CL82" s="869"/>
      <c r="CM82" s="867"/>
      <c r="CN82" s="868"/>
      <c r="CO82" s="868"/>
      <c r="CP82" s="868"/>
      <c r="CQ82" s="869"/>
      <c r="CR82" s="867"/>
      <c r="CS82" s="868"/>
      <c r="CT82" s="868"/>
      <c r="CU82" s="868"/>
      <c r="CV82" s="869"/>
      <c r="CW82" s="867"/>
      <c r="CX82" s="868"/>
      <c r="CY82" s="868"/>
      <c r="CZ82" s="868"/>
      <c r="DA82" s="869"/>
      <c r="DB82" s="867"/>
      <c r="DC82" s="868"/>
      <c r="DD82" s="868"/>
      <c r="DE82" s="868"/>
      <c r="DF82" s="869"/>
      <c r="DG82" s="867"/>
      <c r="DH82" s="868"/>
      <c r="DI82" s="868"/>
      <c r="DJ82" s="868"/>
      <c r="DK82" s="869"/>
      <c r="DL82" s="867"/>
      <c r="DM82" s="868"/>
      <c r="DN82" s="868"/>
      <c r="DO82" s="868"/>
      <c r="DP82" s="869"/>
      <c r="DQ82" s="867"/>
      <c r="DR82" s="868"/>
      <c r="DS82" s="868"/>
      <c r="DT82" s="868"/>
      <c r="DU82" s="869"/>
      <c r="DV82" s="864"/>
      <c r="DW82" s="865"/>
      <c r="DX82" s="865"/>
      <c r="DY82" s="865"/>
      <c r="DZ82" s="866"/>
      <c r="EA82" s="230"/>
    </row>
    <row r="83" spans="1:131" ht="26.25" customHeight="1" x14ac:dyDescent="0.15">
      <c r="A83" s="238">
        <v>16</v>
      </c>
      <c r="B83" s="878"/>
      <c r="C83" s="879"/>
      <c r="D83" s="879"/>
      <c r="E83" s="879"/>
      <c r="F83" s="879"/>
      <c r="G83" s="879"/>
      <c r="H83" s="879"/>
      <c r="I83" s="879"/>
      <c r="J83" s="879"/>
      <c r="K83" s="879"/>
      <c r="L83" s="879"/>
      <c r="M83" s="879"/>
      <c r="N83" s="879"/>
      <c r="O83" s="879"/>
      <c r="P83" s="880"/>
      <c r="Q83" s="881"/>
      <c r="R83" s="838"/>
      <c r="S83" s="838"/>
      <c r="T83" s="838"/>
      <c r="U83" s="838"/>
      <c r="V83" s="838"/>
      <c r="W83" s="838"/>
      <c r="X83" s="838"/>
      <c r="Y83" s="838"/>
      <c r="Z83" s="838"/>
      <c r="AA83" s="838"/>
      <c r="AB83" s="838"/>
      <c r="AC83" s="838"/>
      <c r="AD83" s="838"/>
      <c r="AE83" s="838"/>
      <c r="AF83" s="838"/>
      <c r="AG83" s="838"/>
      <c r="AH83" s="838"/>
      <c r="AI83" s="838"/>
      <c r="AJ83" s="838"/>
      <c r="AK83" s="838"/>
      <c r="AL83" s="838"/>
      <c r="AM83" s="838"/>
      <c r="AN83" s="838"/>
      <c r="AO83" s="838"/>
      <c r="AP83" s="838"/>
      <c r="AQ83" s="838"/>
      <c r="AR83" s="838"/>
      <c r="AS83" s="838"/>
      <c r="AT83" s="838"/>
      <c r="AU83" s="838"/>
      <c r="AV83" s="838"/>
      <c r="AW83" s="838"/>
      <c r="AX83" s="838"/>
      <c r="AY83" s="838"/>
      <c r="AZ83" s="836"/>
      <c r="BA83" s="836"/>
      <c r="BB83" s="836"/>
      <c r="BC83" s="836"/>
      <c r="BD83" s="837"/>
      <c r="BE83" s="241"/>
      <c r="BF83" s="241"/>
      <c r="BG83" s="241"/>
      <c r="BH83" s="241"/>
      <c r="BI83" s="241"/>
      <c r="BJ83" s="241"/>
      <c r="BK83" s="241"/>
      <c r="BL83" s="241"/>
      <c r="BM83" s="241"/>
      <c r="BN83" s="241"/>
      <c r="BO83" s="241"/>
      <c r="BP83" s="241"/>
      <c r="BQ83" s="238">
        <v>77</v>
      </c>
      <c r="BR83" s="243"/>
      <c r="BS83" s="864"/>
      <c r="BT83" s="865"/>
      <c r="BU83" s="865"/>
      <c r="BV83" s="865"/>
      <c r="BW83" s="865"/>
      <c r="BX83" s="865"/>
      <c r="BY83" s="865"/>
      <c r="BZ83" s="865"/>
      <c r="CA83" s="865"/>
      <c r="CB83" s="865"/>
      <c r="CC83" s="865"/>
      <c r="CD83" s="865"/>
      <c r="CE83" s="865"/>
      <c r="CF83" s="865"/>
      <c r="CG83" s="870"/>
      <c r="CH83" s="867"/>
      <c r="CI83" s="868"/>
      <c r="CJ83" s="868"/>
      <c r="CK83" s="868"/>
      <c r="CL83" s="869"/>
      <c r="CM83" s="867"/>
      <c r="CN83" s="868"/>
      <c r="CO83" s="868"/>
      <c r="CP83" s="868"/>
      <c r="CQ83" s="869"/>
      <c r="CR83" s="867"/>
      <c r="CS83" s="868"/>
      <c r="CT83" s="868"/>
      <c r="CU83" s="868"/>
      <c r="CV83" s="869"/>
      <c r="CW83" s="867"/>
      <c r="CX83" s="868"/>
      <c r="CY83" s="868"/>
      <c r="CZ83" s="868"/>
      <c r="DA83" s="869"/>
      <c r="DB83" s="867"/>
      <c r="DC83" s="868"/>
      <c r="DD83" s="868"/>
      <c r="DE83" s="868"/>
      <c r="DF83" s="869"/>
      <c r="DG83" s="867"/>
      <c r="DH83" s="868"/>
      <c r="DI83" s="868"/>
      <c r="DJ83" s="868"/>
      <c r="DK83" s="869"/>
      <c r="DL83" s="867"/>
      <c r="DM83" s="868"/>
      <c r="DN83" s="868"/>
      <c r="DO83" s="868"/>
      <c r="DP83" s="869"/>
      <c r="DQ83" s="867"/>
      <c r="DR83" s="868"/>
      <c r="DS83" s="868"/>
      <c r="DT83" s="868"/>
      <c r="DU83" s="869"/>
      <c r="DV83" s="864"/>
      <c r="DW83" s="865"/>
      <c r="DX83" s="865"/>
      <c r="DY83" s="865"/>
      <c r="DZ83" s="866"/>
      <c r="EA83" s="230"/>
    </row>
    <row r="84" spans="1:131" ht="26.25" customHeight="1" x14ac:dyDescent="0.15">
      <c r="A84" s="238">
        <v>17</v>
      </c>
      <c r="B84" s="878"/>
      <c r="C84" s="879"/>
      <c r="D84" s="879"/>
      <c r="E84" s="879"/>
      <c r="F84" s="879"/>
      <c r="G84" s="879"/>
      <c r="H84" s="879"/>
      <c r="I84" s="879"/>
      <c r="J84" s="879"/>
      <c r="K84" s="879"/>
      <c r="L84" s="879"/>
      <c r="M84" s="879"/>
      <c r="N84" s="879"/>
      <c r="O84" s="879"/>
      <c r="P84" s="880"/>
      <c r="Q84" s="881"/>
      <c r="R84" s="838"/>
      <c r="S84" s="838"/>
      <c r="T84" s="838"/>
      <c r="U84" s="838"/>
      <c r="V84" s="838"/>
      <c r="W84" s="838"/>
      <c r="X84" s="838"/>
      <c r="Y84" s="838"/>
      <c r="Z84" s="838"/>
      <c r="AA84" s="838"/>
      <c r="AB84" s="838"/>
      <c r="AC84" s="838"/>
      <c r="AD84" s="838"/>
      <c r="AE84" s="838"/>
      <c r="AF84" s="838"/>
      <c r="AG84" s="838"/>
      <c r="AH84" s="838"/>
      <c r="AI84" s="838"/>
      <c r="AJ84" s="838"/>
      <c r="AK84" s="838"/>
      <c r="AL84" s="838"/>
      <c r="AM84" s="838"/>
      <c r="AN84" s="838"/>
      <c r="AO84" s="838"/>
      <c r="AP84" s="838"/>
      <c r="AQ84" s="838"/>
      <c r="AR84" s="838"/>
      <c r="AS84" s="838"/>
      <c r="AT84" s="838"/>
      <c r="AU84" s="838"/>
      <c r="AV84" s="838"/>
      <c r="AW84" s="838"/>
      <c r="AX84" s="838"/>
      <c r="AY84" s="838"/>
      <c r="AZ84" s="836"/>
      <c r="BA84" s="836"/>
      <c r="BB84" s="836"/>
      <c r="BC84" s="836"/>
      <c r="BD84" s="837"/>
      <c r="BE84" s="241"/>
      <c r="BF84" s="241"/>
      <c r="BG84" s="241"/>
      <c r="BH84" s="241"/>
      <c r="BI84" s="241"/>
      <c r="BJ84" s="241"/>
      <c r="BK84" s="241"/>
      <c r="BL84" s="241"/>
      <c r="BM84" s="241"/>
      <c r="BN84" s="241"/>
      <c r="BO84" s="241"/>
      <c r="BP84" s="241"/>
      <c r="BQ84" s="238">
        <v>78</v>
      </c>
      <c r="BR84" s="243"/>
      <c r="BS84" s="864"/>
      <c r="BT84" s="865"/>
      <c r="BU84" s="865"/>
      <c r="BV84" s="865"/>
      <c r="BW84" s="865"/>
      <c r="BX84" s="865"/>
      <c r="BY84" s="865"/>
      <c r="BZ84" s="865"/>
      <c r="CA84" s="865"/>
      <c r="CB84" s="865"/>
      <c r="CC84" s="865"/>
      <c r="CD84" s="865"/>
      <c r="CE84" s="865"/>
      <c r="CF84" s="865"/>
      <c r="CG84" s="870"/>
      <c r="CH84" s="867"/>
      <c r="CI84" s="868"/>
      <c r="CJ84" s="868"/>
      <c r="CK84" s="868"/>
      <c r="CL84" s="869"/>
      <c r="CM84" s="867"/>
      <c r="CN84" s="868"/>
      <c r="CO84" s="868"/>
      <c r="CP84" s="868"/>
      <c r="CQ84" s="869"/>
      <c r="CR84" s="867"/>
      <c r="CS84" s="868"/>
      <c r="CT84" s="868"/>
      <c r="CU84" s="868"/>
      <c r="CV84" s="869"/>
      <c r="CW84" s="867"/>
      <c r="CX84" s="868"/>
      <c r="CY84" s="868"/>
      <c r="CZ84" s="868"/>
      <c r="DA84" s="869"/>
      <c r="DB84" s="867"/>
      <c r="DC84" s="868"/>
      <c r="DD84" s="868"/>
      <c r="DE84" s="868"/>
      <c r="DF84" s="869"/>
      <c r="DG84" s="867"/>
      <c r="DH84" s="868"/>
      <c r="DI84" s="868"/>
      <c r="DJ84" s="868"/>
      <c r="DK84" s="869"/>
      <c r="DL84" s="867"/>
      <c r="DM84" s="868"/>
      <c r="DN84" s="868"/>
      <c r="DO84" s="868"/>
      <c r="DP84" s="869"/>
      <c r="DQ84" s="867"/>
      <c r="DR84" s="868"/>
      <c r="DS84" s="868"/>
      <c r="DT84" s="868"/>
      <c r="DU84" s="869"/>
      <c r="DV84" s="864"/>
      <c r="DW84" s="865"/>
      <c r="DX84" s="865"/>
      <c r="DY84" s="865"/>
      <c r="DZ84" s="866"/>
      <c r="EA84" s="230"/>
    </row>
    <row r="85" spans="1:131" ht="26.25" customHeight="1" x14ac:dyDescent="0.15">
      <c r="A85" s="238">
        <v>18</v>
      </c>
      <c r="B85" s="878"/>
      <c r="C85" s="879"/>
      <c r="D85" s="879"/>
      <c r="E85" s="879"/>
      <c r="F85" s="879"/>
      <c r="G85" s="879"/>
      <c r="H85" s="879"/>
      <c r="I85" s="879"/>
      <c r="J85" s="879"/>
      <c r="K85" s="879"/>
      <c r="L85" s="879"/>
      <c r="M85" s="879"/>
      <c r="N85" s="879"/>
      <c r="O85" s="879"/>
      <c r="P85" s="880"/>
      <c r="Q85" s="881"/>
      <c r="R85" s="838"/>
      <c r="S85" s="838"/>
      <c r="T85" s="838"/>
      <c r="U85" s="838"/>
      <c r="V85" s="838"/>
      <c r="W85" s="838"/>
      <c r="X85" s="838"/>
      <c r="Y85" s="838"/>
      <c r="Z85" s="838"/>
      <c r="AA85" s="838"/>
      <c r="AB85" s="838"/>
      <c r="AC85" s="838"/>
      <c r="AD85" s="838"/>
      <c r="AE85" s="838"/>
      <c r="AF85" s="838"/>
      <c r="AG85" s="838"/>
      <c r="AH85" s="838"/>
      <c r="AI85" s="838"/>
      <c r="AJ85" s="838"/>
      <c r="AK85" s="838"/>
      <c r="AL85" s="838"/>
      <c r="AM85" s="838"/>
      <c r="AN85" s="838"/>
      <c r="AO85" s="838"/>
      <c r="AP85" s="838"/>
      <c r="AQ85" s="838"/>
      <c r="AR85" s="838"/>
      <c r="AS85" s="838"/>
      <c r="AT85" s="838"/>
      <c r="AU85" s="838"/>
      <c r="AV85" s="838"/>
      <c r="AW85" s="838"/>
      <c r="AX85" s="838"/>
      <c r="AY85" s="838"/>
      <c r="AZ85" s="836"/>
      <c r="BA85" s="836"/>
      <c r="BB85" s="836"/>
      <c r="BC85" s="836"/>
      <c r="BD85" s="837"/>
      <c r="BE85" s="241"/>
      <c r="BF85" s="241"/>
      <c r="BG85" s="241"/>
      <c r="BH85" s="241"/>
      <c r="BI85" s="241"/>
      <c r="BJ85" s="241"/>
      <c r="BK85" s="241"/>
      <c r="BL85" s="241"/>
      <c r="BM85" s="241"/>
      <c r="BN85" s="241"/>
      <c r="BO85" s="241"/>
      <c r="BP85" s="241"/>
      <c r="BQ85" s="238">
        <v>79</v>
      </c>
      <c r="BR85" s="243"/>
      <c r="BS85" s="864"/>
      <c r="BT85" s="865"/>
      <c r="BU85" s="865"/>
      <c r="BV85" s="865"/>
      <c r="BW85" s="865"/>
      <c r="BX85" s="865"/>
      <c r="BY85" s="865"/>
      <c r="BZ85" s="865"/>
      <c r="CA85" s="865"/>
      <c r="CB85" s="865"/>
      <c r="CC85" s="865"/>
      <c r="CD85" s="865"/>
      <c r="CE85" s="865"/>
      <c r="CF85" s="865"/>
      <c r="CG85" s="870"/>
      <c r="CH85" s="867"/>
      <c r="CI85" s="868"/>
      <c r="CJ85" s="868"/>
      <c r="CK85" s="868"/>
      <c r="CL85" s="869"/>
      <c r="CM85" s="867"/>
      <c r="CN85" s="868"/>
      <c r="CO85" s="868"/>
      <c r="CP85" s="868"/>
      <c r="CQ85" s="869"/>
      <c r="CR85" s="867"/>
      <c r="CS85" s="868"/>
      <c r="CT85" s="868"/>
      <c r="CU85" s="868"/>
      <c r="CV85" s="869"/>
      <c r="CW85" s="867"/>
      <c r="CX85" s="868"/>
      <c r="CY85" s="868"/>
      <c r="CZ85" s="868"/>
      <c r="DA85" s="869"/>
      <c r="DB85" s="867"/>
      <c r="DC85" s="868"/>
      <c r="DD85" s="868"/>
      <c r="DE85" s="868"/>
      <c r="DF85" s="869"/>
      <c r="DG85" s="867"/>
      <c r="DH85" s="868"/>
      <c r="DI85" s="868"/>
      <c r="DJ85" s="868"/>
      <c r="DK85" s="869"/>
      <c r="DL85" s="867"/>
      <c r="DM85" s="868"/>
      <c r="DN85" s="868"/>
      <c r="DO85" s="868"/>
      <c r="DP85" s="869"/>
      <c r="DQ85" s="867"/>
      <c r="DR85" s="868"/>
      <c r="DS85" s="868"/>
      <c r="DT85" s="868"/>
      <c r="DU85" s="869"/>
      <c r="DV85" s="864"/>
      <c r="DW85" s="865"/>
      <c r="DX85" s="865"/>
      <c r="DY85" s="865"/>
      <c r="DZ85" s="866"/>
      <c r="EA85" s="230"/>
    </row>
    <row r="86" spans="1:131" ht="26.25" customHeight="1" x14ac:dyDescent="0.15">
      <c r="A86" s="238">
        <v>19</v>
      </c>
      <c r="B86" s="878"/>
      <c r="C86" s="879"/>
      <c r="D86" s="879"/>
      <c r="E86" s="879"/>
      <c r="F86" s="879"/>
      <c r="G86" s="879"/>
      <c r="H86" s="879"/>
      <c r="I86" s="879"/>
      <c r="J86" s="879"/>
      <c r="K86" s="879"/>
      <c r="L86" s="879"/>
      <c r="M86" s="879"/>
      <c r="N86" s="879"/>
      <c r="O86" s="879"/>
      <c r="P86" s="880"/>
      <c r="Q86" s="881"/>
      <c r="R86" s="838"/>
      <c r="S86" s="838"/>
      <c r="T86" s="838"/>
      <c r="U86" s="838"/>
      <c r="V86" s="838"/>
      <c r="W86" s="838"/>
      <c r="X86" s="838"/>
      <c r="Y86" s="838"/>
      <c r="Z86" s="838"/>
      <c r="AA86" s="838"/>
      <c r="AB86" s="838"/>
      <c r="AC86" s="838"/>
      <c r="AD86" s="838"/>
      <c r="AE86" s="838"/>
      <c r="AF86" s="838"/>
      <c r="AG86" s="838"/>
      <c r="AH86" s="838"/>
      <c r="AI86" s="838"/>
      <c r="AJ86" s="838"/>
      <c r="AK86" s="838"/>
      <c r="AL86" s="838"/>
      <c r="AM86" s="838"/>
      <c r="AN86" s="838"/>
      <c r="AO86" s="838"/>
      <c r="AP86" s="838"/>
      <c r="AQ86" s="838"/>
      <c r="AR86" s="838"/>
      <c r="AS86" s="838"/>
      <c r="AT86" s="838"/>
      <c r="AU86" s="838"/>
      <c r="AV86" s="838"/>
      <c r="AW86" s="838"/>
      <c r="AX86" s="838"/>
      <c r="AY86" s="838"/>
      <c r="AZ86" s="836"/>
      <c r="BA86" s="836"/>
      <c r="BB86" s="836"/>
      <c r="BC86" s="836"/>
      <c r="BD86" s="837"/>
      <c r="BE86" s="241"/>
      <c r="BF86" s="241"/>
      <c r="BG86" s="241"/>
      <c r="BH86" s="241"/>
      <c r="BI86" s="241"/>
      <c r="BJ86" s="241"/>
      <c r="BK86" s="241"/>
      <c r="BL86" s="241"/>
      <c r="BM86" s="241"/>
      <c r="BN86" s="241"/>
      <c r="BO86" s="241"/>
      <c r="BP86" s="241"/>
      <c r="BQ86" s="238">
        <v>80</v>
      </c>
      <c r="BR86" s="243"/>
      <c r="BS86" s="864"/>
      <c r="BT86" s="865"/>
      <c r="BU86" s="865"/>
      <c r="BV86" s="865"/>
      <c r="BW86" s="865"/>
      <c r="BX86" s="865"/>
      <c r="BY86" s="865"/>
      <c r="BZ86" s="865"/>
      <c r="CA86" s="865"/>
      <c r="CB86" s="865"/>
      <c r="CC86" s="865"/>
      <c r="CD86" s="865"/>
      <c r="CE86" s="865"/>
      <c r="CF86" s="865"/>
      <c r="CG86" s="870"/>
      <c r="CH86" s="867"/>
      <c r="CI86" s="868"/>
      <c r="CJ86" s="868"/>
      <c r="CK86" s="868"/>
      <c r="CL86" s="869"/>
      <c r="CM86" s="867"/>
      <c r="CN86" s="868"/>
      <c r="CO86" s="868"/>
      <c r="CP86" s="868"/>
      <c r="CQ86" s="869"/>
      <c r="CR86" s="867"/>
      <c r="CS86" s="868"/>
      <c r="CT86" s="868"/>
      <c r="CU86" s="868"/>
      <c r="CV86" s="869"/>
      <c r="CW86" s="867"/>
      <c r="CX86" s="868"/>
      <c r="CY86" s="868"/>
      <c r="CZ86" s="868"/>
      <c r="DA86" s="869"/>
      <c r="DB86" s="867"/>
      <c r="DC86" s="868"/>
      <c r="DD86" s="868"/>
      <c r="DE86" s="868"/>
      <c r="DF86" s="869"/>
      <c r="DG86" s="867"/>
      <c r="DH86" s="868"/>
      <c r="DI86" s="868"/>
      <c r="DJ86" s="868"/>
      <c r="DK86" s="869"/>
      <c r="DL86" s="867"/>
      <c r="DM86" s="868"/>
      <c r="DN86" s="868"/>
      <c r="DO86" s="868"/>
      <c r="DP86" s="869"/>
      <c r="DQ86" s="867"/>
      <c r="DR86" s="868"/>
      <c r="DS86" s="868"/>
      <c r="DT86" s="868"/>
      <c r="DU86" s="869"/>
      <c r="DV86" s="864"/>
      <c r="DW86" s="865"/>
      <c r="DX86" s="865"/>
      <c r="DY86" s="865"/>
      <c r="DZ86" s="866"/>
      <c r="EA86" s="230"/>
    </row>
    <row r="87" spans="1:131" ht="26.25" customHeight="1" x14ac:dyDescent="0.15">
      <c r="A87" s="244">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41"/>
      <c r="BF87" s="241"/>
      <c r="BG87" s="241"/>
      <c r="BH87" s="241"/>
      <c r="BI87" s="241"/>
      <c r="BJ87" s="241"/>
      <c r="BK87" s="241"/>
      <c r="BL87" s="241"/>
      <c r="BM87" s="241"/>
      <c r="BN87" s="241"/>
      <c r="BO87" s="241"/>
      <c r="BP87" s="241"/>
      <c r="BQ87" s="238">
        <v>81</v>
      </c>
      <c r="BR87" s="243"/>
      <c r="BS87" s="864"/>
      <c r="BT87" s="865"/>
      <c r="BU87" s="865"/>
      <c r="BV87" s="865"/>
      <c r="BW87" s="865"/>
      <c r="BX87" s="865"/>
      <c r="BY87" s="865"/>
      <c r="BZ87" s="865"/>
      <c r="CA87" s="865"/>
      <c r="CB87" s="865"/>
      <c r="CC87" s="865"/>
      <c r="CD87" s="865"/>
      <c r="CE87" s="865"/>
      <c r="CF87" s="865"/>
      <c r="CG87" s="870"/>
      <c r="CH87" s="867"/>
      <c r="CI87" s="868"/>
      <c r="CJ87" s="868"/>
      <c r="CK87" s="868"/>
      <c r="CL87" s="869"/>
      <c r="CM87" s="867"/>
      <c r="CN87" s="868"/>
      <c r="CO87" s="868"/>
      <c r="CP87" s="868"/>
      <c r="CQ87" s="869"/>
      <c r="CR87" s="867"/>
      <c r="CS87" s="868"/>
      <c r="CT87" s="868"/>
      <c r="CU87" s="868"/>
      <c r="CV87" s="869"/>
      <c r="CW87" s="867"/>
      <c r="CX87" s="868"/>
      <c r="CY87" s="868"/>
      <c r="CZ87" s="868"/>
      <c r="DA87" s="869"/>
      <c r="DB87" s="867"/>
      <c r="DC87" s="868"/>
      <c r="DD87" s="868"/>
      <c r="DE87" s="868"/>
      <c r="DF87" s="869"/>
      <c r="DG87" s="867"/>
      <c r="DH87" s="868"/>
      <c r="DI87" s="868"/>
      <c r="DJ87" s="868"/>
      <c r="DK87" s="869"/>
      <c r="DL87" s="867"/>
      <c r="DM87" s="868"/>
      <c r="DN87" s="868"/>
      <c r="DO87" s="868"/>
      <c r="DP87" s="869"/>
      <c r="DQ87" s="867"/>
      <c r="DR87" s="868"/>
      <c r="DS87" s="868"/>
      <c r="DT87" s="868"/>
      <c r="DU87" s="869"/>
      <c r="DV87" s="864"/>
      <c r="DW87" s="865"/>
      <c r="DX87" s="865"/>
      <c r="DY87" s="865"/>
      <c r="DZ87" s="866"/>
      <c r="EA87" s="230"/>
    </row>
    <row r="88" spans="1:131" ht="26.25" customHeight="1" thickBot="1" x14ac:dyDescent="0.2">
      <c r="A88" s="240" t="s">
        <v>395</v>
      </c>
      <c r="B88" s="789" t="s">
        <v>424</v>
      </c>
      <c r="C88" s="790"/>
      <c r="D88" s="790"/>
      <c r="E88" s="790"/>
      <c r="F88" s="790"/>
      <c r="G88" s="790"/>
      <c r="H88" s="790"/>
      <c r="I88" s="790"/>
      <c r="J88" s="790"/>
      <c r="K88" s="790"/>
      <c r="L88" s="790"/>
      <c r="M88" s="790"/>
      <c r="N88" s="790"/>
      <c r="O88" s="790"/>
      <c r="P88" s="791"/>
      <c r="Q88" s="845"/>
      <c r="R88" s="846"/>
      <c r="S88" s="846"/>
      <c r="T88" s="846"/>
      <c r="U88" s="846"/>
      <c r="V88" s="846"/>
      <c r="W88" s="846"/>
      <c r="X88" s="846"/>
      <c r="Y88" s="846"/>
      <c r="Z88" s="846"/>
      <c r="AA88" s="846"/>
      <c r="AB88" s="846"/>
      <c r="AC88" s="846"/>
      <c r="AD88" s="846"/>
      <c r="AE88" s="846"/>
      <c r="AF88" s="849"/>
      <c r="AG88" s="849"/>
      <c r="AH88" s="849"/>
      <c r="AI88" s="849"/>
      <c r="AJ88" s="849"/>
      <c r="AK88" s="846"/>
      <c r="AL88" s="846"/>
      <c r="AM88" s="846"/>
      <c r="AN88" s="846"/>
      <c r="AO88" s="846"/>
      <c r="AP88" s="849"/>
      <c r="AQ88" s="849"/>
      <c r="AR88" s="849"/>
      <c r="AS88" s="849"/>
      <c r="AT88" s="849"/>
      <c r="AU88" s="849"/>
      <c r="AV88" s="849"/>
      <c r="AW88" s="849"/>
      <c r="AX88" s="849"/>
      <c r="AY88" s="849"/>
      <c r="AZ88" s="854"/>
      <c r="BA88" s="854"/>
      <c r="BB88" s="854"/>
      <c r="BC88" s="854"/>
      <c r="BD88" s="855"/>
      <c r="BE88" s="241"/>
      <c r="BF88" s="241"/>
      <c r="BG88" s="241"/>
      <c r="BH88" s="241"/>
      <c r="BI88" s="241"/>
      <c r="BJ88" s="241"/>
      <c r="BK88" s="241"/>
      <c r="BL88" s="241"/>
      <c r="BM88" s="241"/>
      <c r="BN88" s="241"/>
      <c r="BO88" s="241"/>
      <c r="BP88" s="241"/>
      <c r="BQ88" s="238">
        <v>82</v>
      </c>
      <c r="BR88" s="243"/>
      <c r="BS88" s="864"/>
      <c r="BT88" s="865"/>
      <c r="BU88" s="865"/>
      <c r="BV88" s="865"/>
      <c r="BW88" s="865"/>
      <c r="BX88" s="865"/>
      <c r="BY88" s="865"/>
      <c r="BZ88" s="865"/>
      <c r="CA88" s="865"/>
      <c r="CB88" s="865"/>
      <c r="CC88" s="865"/>
      <c r="CD88" s="865"/>
      <c r="CE88" s="865"/>
      <c r="CF88" s="865"/>
      <c r="CG88" s="870"/>
      <c r="CH88" s="867"/>
      <c r="CI88" s="868"/>
      <c r="CJ88" s="868"/>
      <c r="CK88" s="868"/>
      <c r="CL88" s="869"/>
      <c r="CM88" s="867"/>
      <c r="CN88" s="868"/>
      <c r="CO88" s="868"/>
      <c r="CP88" s="868"/>
      <c r="CQ88" s="869"/>
      <c r="CR88" s="867"/>
      <c r="CS88" s="868"/>
      <c r="CT88" s="868"/>
      <c r="CU88" s="868"/>
      <c r="CV88" s="869"/>
      <c r="CW88" s="867"/>
      <c r="CX88" s="868"/>
      <c r="CY88" s="868"/>
      <c r="CZ88" s="868"/>
      <c r="DA88" s="869"/>
      <c r="DB88" s="867"/>
      <c r="DC88" s="868"/>
      <c r="DD88" s="868"/>
      <c r="DE88" s="868"/>
      <c r="DF88" s="869"/>
      <c r="DG88" s="867"/>
      <c r="DH88" s="868"/>
      <c r="DI88" s="868"/>
      <c r="DJ88" s="868"/>
      <c r="DK88" s="869"/>
      <c r="DL88" s="867"/>
      <c r="DM88" s="868"/>
      <c r="DN88" s="868"/>
      <c r="DO88" s="868"/>
      <c r="DP88" s="869"/>
      <c r="DQ88" s="867"/>
      <c r="DR88" s="868"/>
      <c r="DS88" s="868"/>
      <c r="DT88" s="868"/>
      <c r="DU88" s="869"/>
      <c r="DV88" s="864"/>
      <c r="DW88" s="865"/>
      <c r="DX88" s="865"/>
      <c r="DY88" s="865"/>
      <c r="DZ88" s="866"/>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4"/>
      <c r="BT89" s="865"/>
      <c r="BU89" s="865"/>
      <c r="BV89" s="865"/>
      <c r="BW89" s="865"/>
      <c r="BX89" s="865"/>
      <c r="BY89" s="865"/>
      <c r="BZ89" s="865"/>
      <c r="CA89" s="865"/>
      <c r="CB89" s="865"/>
      <c r="CC89" s="865"/>
      <c r="CD89" s="865"/>
      <c r="CE89" s="865"/>
      <c r="CF89" s="865"/>
      <c r="CG89" s="870"/>
      <c r="CH89" s="867"/>
      <c r="CI89" s="868"/>
      <c r="CJ89" s="868"/>
      <c r="CK89" s="868"/>
      <c r="CL89" s="869"/>
      <c r="CM89" s="867"/>
      <c r="CN89" s="868"/>
      <c r="CO89" s="868"/>
      <c r="CP89" s="868"/>
      <c r="CQ89" s="869"/>
      <c r="CR89" s="867"/>
      <c r="CS89" s="868"/>
      <c r="CT89" s="868"/>
      <c r="CU89" s="868"/>
      <c r="CV89" s="869"/>
      <c r="CW89" s="867"/>
      <c r="CX89" s="868"/>
      <c r="CY89" s="868"/>
      <c r="CZ89" s="868"/>
      <c r="DA89" s="869"/>
      <c r="DB89" s="867"/>
      <c r="DC89" s="868"/>
      <c r="DD89" s="868"/>
      <c r="DE89" s="868"/>
      <c r="DF89" s="869"/>
      <c r="DG89" s="867"/>
      <c r="DH89" s="868"/>
      <c r="DI89" s="868"/>
      <c r="DJ89" s="868"/>
      <c r="DK89" s="869"/>
      <c r="DL89" s="867"/>
      <c r="DM89" s="868"/>
      <c r="DN89" s="868"/>
      <c r="DO89" s="868"/>
      <c r="DP89" s="869"/>
      <c r="DQ89" s="867"/>
      <c r="DR89" s="868"/>
      <c r="DS89" s="868"/>
      <c r="DT89" s="868"/>
      <c r="DU89" s="869"/>
      <c r="DV89" s="864"/>
      <c r="DW89" s="865"/>
      <c r="DX89" s="865"/>
      <c r="DY89" s="865"/>
      <c r="DZ89" s="866"/>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4"/>
      <c r="BT90" s="865"/>
      <c r="BU90" s="865"/>
      <c r="BV90" s="865"/>
      <c r="BW90" s="865"/>
      <c r="BX90" s="865"/>
      <c r="BY90" s="865"/>
      <c r="BZ90" s="865"/>
      <c r="CA90" s="865"/>
      <c r="CB90" s="865"/>
      <c r="CC90" s="865"/>
      <c r="CD90" s="865"/>
      <c r="CE90" s="865"/>
      <c r="CF90" s="865"/>
      <c r="CG90" s="870"/>
      <c r="CH90" s="867"/>
      <c r="CI90" s="868"/>
      <c r="CJ90" s="868"/>
      <c r="CK90" s="868"/>
      <c r="CL90" s="869"/>
      <c r="CM90" s="867"/>
      <c r="CN90" s="868"/>
      <c r="CO90" s="868"/>
      <c r="CP90" s="868"/>
      <c r="CQ90" s="869"/>
      <c r="CR90" s="867"/>
      <c r="CS90" s="868"/>
      <c r="CT90" s="868"/>
      <c r="CU90" s="868"/>
      <c r="CV90" s="869"/>
      <c r="CW90" s="867"/>
      <c r="CX90" s="868"/>
      <c r="CY90" s="868"/>
      <c r="CZ90" s="868"/>
      <c r="DA90" s="869"/>
      <c r="DB90" s="867"/>
      <c r="DC90" s="868"/>
      <c r="DD90" s="868"/>
      <c r="DE90" s="868"/>
      <c r="DF90" s="869"/>
      <c r="DG90" s="867"/>
      <c r="DH90" s="868"/>
      <c r="DI90" s="868"/>
      <c r="DJ90" s="868"/>
      <c r="DK90" s="869"/>
      <c r="DL90" s="867"/>
      <c r="DM90" s="868"/>
      <c r="DN90" s="868"/>
      <c r="DO90" s="868"/>
      <c r="DP90" s="869"/>
      <c r="DQ90" s="867"/>
      <c r="DR90" s="868"/>
      <c r="DS90" s="868"/>
      <c r="DT90" s="868"/>
      <c r="DU90" s="869"/>
      <c r="DV90" s="864"/>
      <c r="DW90" s="865"/>
      <c r="DX90" s="865"/>
      <c r="DY90" s="865"/>
      <c r="DZ90" s="866"/>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4"/>
      <c r="BT91" s="865"/>
      <c r="BU91" s="865"/>
      <c r="BV91" s="865"/>
      <c r="BW91" s="865"/>
      <c r="BX91" s="865"/>
      <c r="BY91" s="865"/>
      <c r="BZ91" s="865"/>
      <c r="CA91" s="865"/>
      <c r="CB91" s="865"/>
      <c r="CC91" s="865"/>
      <c r="CD91" s="865"/>
      <c r="CE91" s="865"/>
      <c r="CF91" s="865"/>
      <c r="CG91" s="870"/>
      <c r="CH91" s="867"/>
      <c r="CI91" s="868"/>
      <c r="CJ91" s="868"/>
      <c r="CK91" s="868"/>
      <c r="CL91" s="869"/>
      <c r="CM91" s="867"/>
      <c r="CN91" s="868"/>
      <c r="CO91" s="868"/>
      <c r="CP91" s="868"/>
      <c r="CQ91" s="869"/>
      <c r="CR91" s="867"/>
      <c r="CS91" s="868"/>
      <c r="CT91" s="868"/>
      <c r="CU91" s="868"/>
      <c r="CV91" s="869"/>
      <c r="CW91" s="867"/>
      <c r="CX91" s="868"/>
      <c r="CY91" s="868"/>
      <c r="CZ91" s="868"/>
      <c r="DA91" s="869"/>
      <c r="DB91" s="867"/>
      <c r="DC91" s="868"/>
      <c r="DD91" s="868"/>
      <c r="DE91" s="868"/>
      <c r="DF91" s="869"/>
      <c r="DG91" s="867"/>
      <c r="DH91" s="868"/>
      <c r="DI91" s="868"/>
      <c r="DJ91" s="868"/>
      <c r="DK91" s="869"/>
      <c r="DL91" s="867"/>
      <c r="DM91" s="868"/>
      <c r="DN91" s="868"/>
      <c r="DO91" s="868"/>
      <c r="DP91" s="869"/>
      <c r="DQ91" s="867"/>
      <c r="DR91" s="868"/>
      <c r="DS91" s="868"/>
      <c r="DT91" s="868"/>
      <c r="DU91" s="869"/>
      <c r="DV91" s="864"/>
      <c r="DW91" s="865"/>
      <c r="DX91" s="865"/>
      <c r="DY91" s="865"/>
      <c r="DZ91" s="866"/>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4"/>
      <c r="BT92" s="865"/>
      <c r="BU92" s="865"/>
      <c r="BV92" s="865"/>
      <c r="BW92" s="865"/>
      <c r="BX92" s="865"/>
      <c r="BY92" s="865"/>
      <c r="BZ92" s="865"/>
      <c r="CA92" s="865"/>
      <c r="CB92" s="865"/>
      <c r="CC92" s="865"/>
      <c r="CD92" s="865"/>
      <c r="CE92" s="865"/>
      <c r="CF92" s="865"/>
      <c r="CG92" s="870"/>
      <c r="CH92" s="867"/>
      <c r="CI92" s="868"/>
      <c r="CJ92" s="868"/>
      <c r="CK92" s="868"/>
      <c r="CL92" s="869"/>
      <c r="CM92" s="867"/>
      <c r="CN92" s="868"/>
      <c r="CO92" s="868"/>
      <c r="CP92" s="868"/>
      <c r="CQ92" s="869"/>
      <c r="CR92" s="867"/>
      <c r="CS92" s="868"/>
      <c r="CT92" s="868"/>
      <c r="CU92" s="868"/>
      <c r="CV92" s="869"/>
      <c r="CW92" s="867"/>
      <c r="CX92" s="868"/>
      <c r="CY92" s="868"/>
      <c r="CZ92" s="868"/>
      <c r="DA92" s="869"/>
      <c r="DB92" s="867"/>
      <c r="DC92" s="868"/>
      <c r="DD92" s="868"/>
      <c r="DE92" s="868"/>
      <c r="DF92" s="869"/>
      <c r="DG92" s="867"/>
      <c r="DH92" s="868"/>
      <c r="DI92" s="868"/>
      <c r="DJ92" s="868"/>
      <c r="DK92" s="869"/>
      <c r="DL92" s="867"/>
      <c r="DM92" s="868"/>
      <c r="DN92" s="868"/>
      <c r="DO92" s="868"/>
      <c r="DP92" s="869"/>
      <c r="DQ92" s="867"/>
      <c r="DR92" s="868"/>
      <c r="DS92" s="868"/>
      <c r="DT92" s="868"/>
      <c r="DU92" s="869"/>
      <c r="DV92" s="864"/>
      <c r="DW92" s="865"/>
      <c r="DX92" s="865"/>
      <c r="DY92" s="865"/>
      <c r="DZ92" s="866"/>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4"/>
      <c r="BT93" s="865"/>
      <c r="BU93" s="865"/>
      <c r="BV93" s="865"/>
      <c r="BW93" s="865"/>
      <c r="BX93" s="865"/>
      <c r="BY93" s="865"/>
      <c r="BZ93" s="865"/>
      <c r="CA93" s="865"/>
      <c r="CB93" s="865"/>
      <c r="CC93" s="865"/>
      <c r="CD93" s="865"/>
      <c r="CE93" s="865"/>
      <c r="CF93" s="865"/>
      <c r="CG93" s="870"/>
      <c r="CH93" s="867"/>
      <c r="CI93" s="868"/>
      <c r="CJ93" s="868"/>
      <c r="CK93" s="868"/>
      <c r="CL93" s="869"/>
      <c r="CM93" s="867"/>
      <c r="CN93" s="868"/>
      <c r="CO93" s="868"/>
      <c r="CP93" s="868"/>
      <c r="CQ93" s="869"/>
      <c r="CR93" s="867"/>
      <c r="CS93" s="868"/>
      <c r="CT93" s="868"/>
      <c r="CU93" s="868"/>
      <c r="CV93" s="869"/>
      <c r="CW93" s="867"/>
      <c r="CX93" s="868"/>
      <c r="CY93" s="868"/>
      <c r="CZ93" s="868"/>
      <c r="DA93" s="869"/>
      <c r="DB93" s="867"/>
      <c r="DC93" s="868"/>
      <c r="DD93" s="868"/>
      <c r="DE93" s="868"/>
      <c r="DF93" s="869"/>
      <c r="DG93" s="867"/>
      <c r="DH93" s="868"/>
      <c r="DI93" s="868"/>
      <c r="DJ93" s="868"/>
      <c r="DK93" s="869"/>
      <c r="DL93" s="867"/>
      <c r="DM93" s="868"/>
      <c r="DN93" s="868"/>
      <c r="DO93" s="868"/>
      <c r="DP93" s="869"/>
      <c r="DQ93" s="867"/>
      <c r="DR93" s="868"/>
      <c r="DS93" s="868"/>
      <c r="DT93" s="868"/>
      <c r="DU93" s="869"/>
      <c r="DV93" s="864"/>
      <c r="DW93" s="865"/>
      <c r="DX93" s="865"/>
      <c r="DY93" s="865"/>
      <c r="DZ93" s="866"/>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4"/>
      <c r="BT94" s="865"/>
      <c r="BU94" s="865"/>
      <c r="BV94" s="865"/>
      <c r="BW94" s="865"/>
      <c r="BX94" s="865"/>
      <c r="BY94" s="865"/>
      <c r="BZ94" s="865"/>
      <c r="CA94" s="865"/>
      <c r="CB94" s="865"/>
      <c r="CC94" s="865"/>
      <c r="CD94" s="865"/>
      <c r="CE94" s="865"/>
      <c r="CF94" s="865"/>
      <c r="CG94" s="870"/>
      <c r="CH94" s="867"/>
      <c r="CI94" s="868"/>
      <c r="CJ94" s="868"/>
      <c r="CK94" s="868"/>
      <c r="CL94" s="869"/>
      <c r="CM94" s="867"/>
      <c r="CN94" s="868"/>
      <c r="CO94" s="868"/>
      <c r="CP94" s="868"/>
      <c r="CQ94" s="869"/>
      <c r="CR94" s="867"/>
      <c r="CS94" s="868"/>
      <c r="CT94" s="868"/>
      <c r="CU94" s="868"/>
      <c r="CV94" s="869"/>
      <c r="CW94" s="867"/>
      <c r="CX94" s="868"/>
      <c r="CY94" s="868"/>
      <c r="CZ94" s="868"/>
      <c r="DA94" s="869"/>
      <c r="DB94" s="867"/>
      <c r="DC94" s="868"/>
      <c r="DD94" s="868"/>
      <c r="DE94" s="868"/>
      <c r="DF94" s="869"/>
      <c r="DG94" s="867"/>
      <c r="DH94" s="868"/>
      <c r="DI94" s="868"/>
      <c r="DJ94" s="868"/>
      <c r="DK94" s="869"/>
      <c r="DL94" s="867"/>
      <c r="DM94" s="868"/>
      <c r="DN94" s="868"/>
      <c r="DO94" s="868"/>
      <c r="DP94" s="869"/>
      <c r="DQ94" s="867"/>
      <c r="DR94" s="868"/>
      <c r="DS94" s="868"/>
      <c r="DT94" s="868"/>
      <c r="DU94" s="869"/>
      <c r="DV94" s="864"/>
      <c r="DW94" s="865"/>
      <c r="DX94" s="865"/>
      <c r="DY94" s="865"/>
      <c r="DZ94" s="866"/>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4"/>
      <c r="BT95" s="865"/>
      <c r="BU95" s="865"/>
      <c r="BV95" s="865"/>
      <c r="BW95" s="865"/>
      <c r="BX95" s="865"/>
      <c r="BY95" s="865"/>
      <c r="BZ95" s="865"/>
      <c r="CA95" s="865"/>
      <c r="CB95" s="865"/>
      <c r="CC95" s="865"/>
      <c r="CD95" s="865"/>
      <c r="CE95" s="865"/>
      <c r="CF95" s="865"/>
      <c r="CG95" s="870"/>
      <c r="CH95" s="867"/>
      <c r="CI95" s="868"/>
      <c r="CJ95" s="868"/>
      <c r="CK95" s="868"/>
      <c r="CL95" s="869"/>
      <c r="CM95" s="867"/>
      <c r="CN95" s="868"/>
      <c r="CO95" s="868"/>
      <c r="CP95" s="868"/>
      <c r="CQ95" s="869"/>
      <c r="CR95" s="867"/>
      <c r="CS95" s="868"/>
      <c r="CT95" s="868"/>
      <c r="CU95" s="868"/>
      <c r="CV95" s="869"/>
      <c r="CW95" s="867"/>
      <c r="CX95" s="868"/>
      <c r="CY95" s="868"/>
      <c r="CZ95" s="868"/>
      <c r="DA95" s="869"/>
      <c r="DB95" s="867"/>
      <c r="DC95" s="868"/>
      <c r="DD95" s="868"/>
      <c r="DE95" s="868"/>
      <c r="DF95" s="869"/>
      <c r="DG95" s="867"/>
      <c r="DH95" s="868"/>
      <c r="DI95" s="868"/>
      <c r="DJ95" s="868"/>
      <c r="DK95" s="869"/>
      <c r="DL95" s="867"/>
      <c r="DM95" s="868"/>
      <c r="DN95" s="868"/>
      <c r="DO95" s="868"/>
      <c r="DP95" s="869"/>
      <c r="DQ95" s="867"/>
      <c r="DR95" s="868"/>
      <c r="DS95" s="868"/>
      <c r="DT95" s="868"/>
      <c r="DU95" s="869"/>
      <c r="DV95" s="864"/>
      <c r="DW95" s="865"/>
      <c r="DX95" s="865"/>
      <c r="DY95" s="865"/>
      <c r="DZ95" s="866"/>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4"/>
      <c r="BT96" s="865"/>
      <c r="BU96" s="865"/>
      <c r="BV96" s="865"/>
      <c r="BW96" s="865"/>
      <c r="BX96" s="865"/>
      <c r="BY96" s="865"/>
      <c r="BZ96" s="865"/>
      <c r="CA96" s="865"/>
      <c r="CB96" s="865"/>
      <c r="CC96" s="865"/>
      <c r="CD96" s="865"/>
      <c r="CE96" s="865"/>
      <c r="CF96" s="865"/>
      <c r="CG96" s="870"/>
      <c r="CH96" s="867"/>
      <c r="CI96" s="868"/>
      <c r="CJ96" s="868"/>
      <c r="CK96" s="868"/>
      <c r="CL96" s="869"/>
      <c r="CM96" s="867"/>
      <c r="CN96" s="868"/>
      <c r="CO96" s="868"/>
      <c r="CP96" s="868"/>
      <c r="CQ96" s="869"/>
      <c r="CR96" s="867"/>
      <c r="CS96" s="868"/>
      <c r="CT96" s="868"/>
      <c r="CU96" s="868"/>
      <c r="CV96" s="869"/>
      <c r="CW96" s="867"/>
      <c r="CX96" s="868"/>
      <c r="CY96" s="868"/>
      <c r="CZ96" s="868"/>
      <c r="DA96" s="869"/>
      <c r="DB96" s="867"/>
      <c r="DC96" s="868"/>
      <c r="DD96" s="868"/>
      <c r="DE96" s="868"/>
      <c r="DF96" s="869"/>
      <c r="DG96" s="867"/>
      <c r="DH96" s="868"/>
      <c r="DI96" s="868"/>
      <c r="DJ96" s="868"/>
      <c r="DK96" s="869"/>
      <c r="DL96" s="867"/>
      <c r="DM96" s="868"/>
      <c r="DN96" s="868"/>
      <c r="DO96" s="868"/>
      <c r="DP96" s="869"/>
      <c r="DQ96" s="867"/>
      <c r="DR96" s="868"/>
      <c r="DS96" s="868"/>
      <c r="DT96" s="868"/>
      <c r="DU96" s="869"/>
      <c r="DV96" s="864"/>
      <c r="DW96" s="865"/>
      <c r="DX96" s="865"/>
      <c r="DY96" s="865"/>
      <c r="DZ96" s="866"/>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4"/>
      <c r="BT97" s="865"/>
      <c r="BU97" s="865"/>
      <c r="BV97" s="865"/>
      <c r="BW97" s="865"/>
      <c r="BX97" s="865"/>
      <c r="BY97" s="865"/>
      <c r="BZ97" s="865"/>
      <c r="CA97" s="865"/>
      <c r="CB97" s="865"/>
      <c r="CC97" s="865"/>
      <c r="CD97" s="865"/>
      <c r="CE97" s="865"/>
      <c r="CF97" s="865"/>
      <c r="CG97" s="870"/>
      <c r="CH97" s="867"/>
      <c r="CI97" s="868"/>
      <c r="CJ97" s="868"/>
      <c r="CK97" s="868"/>
      <c r="CL97" s="869"/>
      <c r="CM97" s="867"/>
      <c r="CN97" s="868"/>
      <c r="CO97" s="868"/>
      <c r="CP97" s="868"/>
      <c r="CQ97" s="869"/>
      <c r="CR97" s="867"/>
      <c r="CS97" s="868"/>
      <c r="CT97" s="868"/>
      <c r="CU97" s="868"/>
      <c r="CV97" s="869"/>
      <c r="CW97" s="867"/>
      <c r="CX97" s="868"/>
      <c r="CY97" s="868"/>
      <c r="CZ97" s="868"/>
      <c r="DA97" s="869"/>
      <c r="DB97" s="867"/>
      <c r="DC97" s="868"/>
      <c r="DD97" s="868"/>
      <c r="DE97" s="868"/>
      <c r="DF97" s="869"/>
      <c r="DG97" s="867"/>
      <c r="DH97" s="868"/>
      <c r="DI97" s="868"/>
      <c r="DJ97" s="868"/>
      <c r="DK97" s="869"/>
      <c r="DL97" s="867"/>
      <c r="DM97" s="868"/>
      <c r="DN97" s="868"/>
      <c r="DO97" s="868"/>
      <c r="DP97" s="869"/>
      <c r="DQ97" s="867"/>
      <c r="DR97" s="868"/>
      <c r="DS97" s="868"/>
      <c r="DT97" s="868"/>
      <c r="DU97" s="869"/>
      <c r="DV97" s="864"/>
      <c r="DW97" s="865"/>
      <c r="DX97" s="865"/>
      <c r="DY97" s="865"/>
      <c r="DZ97" s="866"/>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4"/>
      <c r="BT98" s="865"/>
      <c r="BU98" s="865"/>
      <c r="BV98" s="865"/>
      <c r="BW98" s="865"/>
      <c r="BX98" s="865"/>
      <c r="BY98" s="865"/>
      <c r="BZ98" s="865"/>
      <c r="CA98" s="865"/>
      <c r="CB98" s="865"/>
      <c r="CC98" s="865"/>
      <c r="CD98" s="865"/>
      <c r="CE98" s="865"/>
      <c r="CF98" s="865"/>
      <c r="CG98" s="870"/>
      <c r="CH98" s="867"/>
      <c r="CI98" s="868"/>
      <c r="CJ98" s="868"/>
      <c r="CK98" s="868"/>
      <c r="CL98" s="869"/>
      <c r="CM98" s="867"/>
      <c r="CN98" s="868"/>
      <c r="CO98" s="868"/>
      <c r="CP98" s="868"/>
      <c r="CQ98" s="869"/>
      <c r="CR98" s="867"/>
      <c r="CS98" s="868"/>
      <c r="CT98" s="868"/>
      <c r="CU98" s="868"/>
      <c r="CV98" s="869"/>
      <c r="CW98" s="867"/>
      <c r="CX98" s="868"/>
      <c r="CY98" s="868"/>
      <c r="CZ98" s="868"/>
      <c r="DA98" s="869"/>
      <c r="DB98" s="867"/>
      <c r="DC98" s="868"/>
      <c r="DD98" s="868"/>
      <c r="DE98" s="868"/>
      <c r="DF98" s="869"/>
      <c r="DG98" s="867"/>
      <c r="DH98" s="868"/>
      <c r="DI98" s="868"/>
      <c r="DJ98" s="868"/>
      <c r="DK98" s="869"/>
      <c r="DL98" s="867"/>
      <c r="DM98" s="868"/>
      <c r="DN98" s="868"/>
      <c r="DO98" s="868"/>
      <c r="DP98" s="869"/>
      <c r="DQ98" s="867"/>
      <c r="DR98" s="868"/>
      <c r="DS98" s="868"/>
      <c r="DT98" s="868"/>
      <c r="DU98" s="869"/>
      <c r="DV98" s="864"/>
      <c r="DW98" s="865"/>
      <c r="DX98" s="865"/>
      <c r="DY98" s="865"/>
      <c r="DZ98" s="866"/>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4"/>
      <c r="BT99" s="865"/>
      <c r="BU99" s="865"/>
      <c r="BV99" s="865"/>
      <c r="BW99" s="865"/>
      <c r="BX99" s="865"/>
      <c r="BY99" s="865"/>
      <c r="BZ99" s="865"/>
      <c r="CA99" s="865"/>
      <c r="CB99" s="865"/>
      <c r="CC99" s="865"/>
      <c r="CD99" s="865"/>
      <c r="CE99" s="865"/>
      <c r="CF99" s="865"/>
      <c r="CG99" s="870"/>
      <c r="CH99" s="867"/>
      <c r="CI99" s="868"/>
      <c r="CJ99" s="868"/>
      <c r="CK99" s="868"/>
      <c r="CL99" s="869"/>
      <c r="CM99" s="867"/>
      <c r="CN99" s="868"/>
      <c r="CO99" s="868"/>
      <c r="CP99" s="868"/>
      <c r="CQ99" s="869"/>
      <c r="CR99" s="867"/>
      <c r="CS99" s="868"/>
      <c r="CT99" s="868"/>
      <c r="CU99" s="868"/>
      <c r="CV99" s="869"/>
      <c r="CW99" s="867"/>
      <c r="CX99" s="868"/>
      <c r="CY99" s="868"/>
      <c r="CZ99" s="868"/>
      <c r="DA99" s="869"/>
      <c r="DB99" s="867"/>
      <c r="DC99" s="868"/>
      <c r="DD99" s="868"/>
      <c r="DE99" s="868"/>
      <c r="DF99" s="869"/>
      <c r="DG99" s="867"/>
      <c r="DH99" s="868"/>
      <c r="DI99" s="868"/>
      <c r="DJ99" s="868"/>
      <c r="DK99" s="869"/>
      <c r="DL99" s="867"/>
      <c r="DM99" s="868"/>
      <c r="DN99" s="868"/>
      <c r="DO99" s="868"/>
      <c r="DP99" s="869"/>
      <c r="DQ99" s="867"/>
      <c r="DR99" s="868"/>
      <c r="DS99" s="868"/>
      <c r="DT99" s="868"/>
      <c r="DU99" s="869"/>
      <c r="DV99" s="864"/>
      <c r="DW99" s="865"/>
      <c r="DX99" s="865"/>
      <c r="DY99" s="865"/>
      <c r="DZ99" s="866"/>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4"/>
      <c r="BT100" s="865"/>
      <c r="BU100" s="865"/>
      <c r="BV100" s="865"/>
      <c r="BW100" s="865"/>
      <c r="BX100" s="865"/>
      <c r="BY100" s="865"/>
      <c r="BZ100" s="865"/>
      <c r="CA100" s="865"/>
      <c r="CB100" s="865"/>
      <c r="CC100" s="865"/>
      <c r="CD100" s="865"/>
      <c r="CE100" s="865"/>
      <c r="CF100" s="865"/>
      <c r="CG100" s="870"/>
      <c r="CH100" s="867"/>
      <c r="CI100" s="868"/>
      <c r="CJ100" s="868"/>
      <c r="CK100" s="868"/>
      <c r="CL100" s="869"/>
      <c r="CM100" s="867"/>
      <c r="CN100" s="868"/>
      <c r="CO100" s="868"/>
      <c r="CP100" s="868"/>
      <c r="CQ100" s="869"/>
      <c r="CR100" s="867"/>
      <c r="CS100" s="868"/>
      <c r="CT100" s="868"/>
      <c r="CU100" s="868"/>
      <c r="CV100" s="869"/>
      <c r="CW100" s="867"/>
      <c r="CX100" s="868"/>
      <c r="CY100" s="868"/>
      <c r="CZ100" s="868"/>
      <c r="DA100" s="869"/>
      <c r="DB100" s="867"/>
      <c r="DC100" s="868"/>
      <c r="DD100" s="868"/>
      <c r="DE100" s="868"/>
      <c r="DF100" s="869"/>
      <c r="DG100" s="867"/>
      <c r="DH100" s="868"/>
      <c r="DI100" s="868"/>
      <c r="DJ100" s="868"/>
      <c r="DK100" s="869"/>
      <c r="DL100" s="867"/>
      <c r="DM100" s="868"/>
      <c r="DN100" s="868"/>
      <c r="DO100" s="868"/>
      <c r="DP100" s="869"/>
      <c r="DQ100" s="867"/>
      <c r="DR100" s="868"/>
      <c r="DS100" s="868"/>
      <c r="DT100" s="868"/>
      <c r="DU100" s="869"/>
      <c r="DV100" s="864"/>
      <c r="DW100" s="865"/>
      <c r="DX100" s="865"/>
      <c r="DY100" s="865"/>
      <c r="DZ100" s="866"/>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4"/>
      <c r="BT101" s="865"/>
      <c r="BU101" s="865"/>
      <c r="BV101" s="865"/>
      <c r="BW101" s="865"/>
      <c r="BX101" s="865"/>
      <c r="BY101" s="865"/>
      <c r="BZ101" s="865"/>
      <c r="CA101" s="865"/>
      <c r="CB101" s="865"/>
      <c r="CC101" s="865"/>
      <c r="CD101" s="865"/>
      <c r="CE101" s="865"/>
      <c r="CF101" s="865"/>
      <c r="CG101" s="870"/>
      <c r="CH101" s="867"/>
      <c r="CI101" s="868"/>
      <c r="CJ101" s="868"/>
      <c r="CK101" s="868"/>
      <c r="CL101" s="869"/>
      <c r="CM101" s="867"/>
      <c r="CN101" s="868"/>
      <c r="CO101" s="868"/>
      <c r="CP101" s="868"/>
      <c r="CQ101" s="869"/>
      <c r="CR101" s="867"/>
      <c r="CS101" s="868"/>
      <c r="CT101" s="868"/>
      <c r="CU101" s="868"/>
      <c r="CV101" s="869"/>
      <c r="CW101" s="867"/>
      <c r="CX101" s="868"/>
      <c r="CY101" s="868"/>
      <c r="CZ101" s="868"/>
      <c r="DA101" s="869"/>
      <c r="DB101" s="867"/>
      <c r="DC101" s="868"/>
      <c r="DD101" s="868"/>
      <c r="DE101" s="868"/>
      <c r="DF101" s="869"/>
      <c r="DG101" s="867"/>
      <c r="DH101" s="868"/>
      <c r="DI101" s="868"/>
      <c r="DJ101" s="868"/>
      <c r="DK101" s="869"/>
      <c r="DL101" s="867"/>
      <c r="DM101" s="868"/>
      <c r="DN101" s="868"/>
      <c r="DO101" s="868"/>
      <c r="DP101" s="869"/>
      <c r="DQ101" s="867"/>
      <c r="DR101" s="868"/>
      <c r="DS101" s="868"/>
      <c r="DT101" s="868"/>
      <c r="DU101" s="869"/>
      <c r="DV101" s="864"/>
      <c r="DW101" s="865"/>
      <c r="DX101" s="865"/>
      <c r="DY101" s="865"/>
      <c r="DZ101" s="866"/>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425</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c r="CS102" s="857"/>
      <c r="CT102" s="857"/>
      <c r="CU102" s="857"/>
      <c r="CV102" s="894"/>
      <c r="CW102" s="893"/>
      <c r="CX102" s="857"/>
      <c r="CY102" s="857"/>
      <c r="CZ102" s="857"/>
      <c r="DA102" s="894"/>
      <c r="DB102" s="893"/>
      <c r="DC102" s="857"/>
      <c r="DD102" s="857"/>
      <c r="DE102" s="857"/>
      <c r="DF102" s="894"/>
      <c r="DG102" s="893"/>
      <c r="DH102" s="857"/>
      <c r="DI102" s="857"/>
      <c r="DJ102" s="857"/>
      <c r="DK102" s="894"/>
      <c r="DL102" s="893"/>
      <c r="DM102" s="857"/>
      <c r="DN102" s="857"/>
      <c r="DO102" s="857"/>
      <c r="DP102" s="894"/>
      <c r="DQ102" s="893"/>
      <c r="DR102" s="857"/>
      <c r="DS102" s="857"/>
      <c r="DT102" s="857"/>
      <c r="DU102" s="894"/>
      <c r="DV102" s="789"/>
      <c r="DW102" s="790"/>
      <c r="DX102" s="790"/>
      <c r="DY102" s="790"/>
      <c r="DZ102" s="917"/>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8" t="s">
        <v>426</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9" t="s">
        <v>427</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0" t="s">
        <v>430</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431</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30" customFormat="1" ht="26.25" customHeight="1" x14ac:dyDescent="0.15">
      <c r="A109" s="915" t="s">
        <v>432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433</v>
      </c>
      <c r="AB109" s="896"/>
      <c r="AC109" s="896"/>
      <c r="AD109" s="896"/>
      <c r="AE109" s="897"/>
      <c r="AF109" s="895" t="s">
        <v>434</v>
      </c>
      <c r="AG109" s="896"/>
      <c r="AH109" s="896"/>
      <c r="AI109" s="896"/>
      <c r="AJ109" s="897"/>
      <c r="AK109" s="895" t="s">
        <v>312</v>
      </c>
      <c r="AL109" s="896"/>
      <c r="AM109" s="896"/>
      <c r="AN109" s="896"/>
      <c r="AO109" s="897"/>
      <c r="AP109" s="895" t="s">
        <v>435</v>
      </c>
      <c r="AQ109" s="896"/>
      <c r="AR109" s="896"/>
      <c r="AS109" s="896"/>
      <c r="AT109" s="898"/>
      <c r="AU109" s="915" t="s">
        <v>432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433</v>
      </c>
      <c r="BR109" s="896"/>
      <c r="BS109" s="896"/>
      <c r="BT109" s="896"/>
      <c r="BU109" s="897"/>
      <c r="BV109" s="895" t="s">
        <v>434</v>
      </c>
      <c r="BW109" s="896"/>
      <c r="BX109" s="896"/>
      <c r="BY109" s="896"/>
      <c r="BZ109" s="897"/>
      <c r="CA109" s="895" t="s">
        <v>312</v>
      </c>
      <c r="CB109" s="896"/>
      <c r="CC109" s="896"/>
      <c r="CD109" s="896"/>
      <c r="CE109" s="897"/>
      <c r="CF109" s="916" t="s">
        <v>435</v>
      </c>
      <c r="CG109" s="916"/>
      <c r="CH109" s="916"/>
      <c r="CI109" s="916"/>
      <c r="CJ109" s="916"/>
      <c r="CK109" s="895" t="s">
        <v>436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433</v>
      </c>
      <c r="DH109" s="896"/>
      <c r="DI109" s="896"/>
      <c r="DJ109" s="896"/>
      <c r="DK109" s="897"/>
      <c r="DL109" s="895" t="s">
        <v>434</v>
      </c>
      <c r="DM109" s="896"/>
      <c r="DN109" s="896"/>
      <c r="DO109" s="896"/>
      <c r="DP109" s="897"/>
      <c r="DQ109" s="895" t="s">
        <v>312</v>
      </c>
      <c r="DR109" s="896"/>
      <c r="DS109" s="896"/>
      <c r="DT109" s="896"/>
      <c r="DU109" s="897"/>
      <c r="DV109" s="895" t="s">
        <v>435</v>
      </c>
      <c r="DW109" s="896"/>
      <c r="DX109" s="896"/>
      <c r="DY109" s="896"/>
      <c r="DZ109" s="898"/>
    </row>
    <row r="110" spans="1:131" s="230" customFormat="1" ht="26.25" customHeight="1" x14ac:dyDescent="0.15">
      <c r="A110" s="899" t="s">
        <v>437</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525929</v>
      </c>
      <c r="AB110" s="903"/>
      <c r="AC110" s="903"/>
      <c r="AD110" s="903"/>
      <c r="AE110" s="904"/>
      <c r="AF110" s="905">
        <v>512971</v>
      </c>
      <c r="AG110" s="903"/>
      <c r="AH110" s="903"/>
      <c r="AI110" s="903"/>
      <c r="AJ110" s="904"/>
      <c r="AK110" s="905">
        <v>487833</v>
      </c>
      <c r="AL110" s="903"/>
      <c r="AM110" s="903"/>
      <c r="AN110" s="903"/>
      <c r="AO110" s="904"/>
      <c r="AP110" s="906">
        <v>17.3</v>
      </c>
      <c r="AQ110" s="907"/>
      <c r="AR110" s="907"/>
      <c r="AS110" s="907"/>
      <c r="AT110" s="908"/>
      <c r="AU110" s="909" t="s">
        <v>74</v>
      </c>
      <c r="AV110" s="910"/>
      <c r="AW110" s="910"/>
      <c r="AX110" s="910"/>
      <c r="AY110" s="910"/>
      <c r="AZ110" s="932" t="s">
        <v>438</v>
      </c>
      <c r="BA110" s="900"/>
      <c r="BB110" s="900"/>
      <c r="BC110" s="900"/>
      <c r="BD110" s="900"/>
      <c r="BE110" s="900"/>
      <c r="BF110" s="900"/>
      <c r="BG110" s="900"/>
      <c r="BH110" s="900"/>
      <c r="BI110" s="900"/>
      <c r="BJ110" s="900"/>
      <c r="BK110" s="900"/>
      <c r="BL110" s="900"/>
      <c r="BM110" s="900"/>
      <c r="BN110" s="900"/>
      <c r="BO110" s="900"/>
      <c r="BP110" s="901"/>
      <c r="BQ110" s="933">
        <v>3973857</v>
      </c>
      <c r="BR110" s="934"/>
      <c r="BS110" s="934"/>
      <c r="BT110" s="934"/>
      <c r="BU110" s="934"/>
      <c r="BV110" s="934">
        <v>3818577</v>
      </c>
      <c r="BW110" s="934"/>
      <c r="BX110" s="934"/>
      <c r="BY110" s="934"/>
      <c r="BZ110" s="934"/>
      <c r="CA110" s="934">
        <v>3897617</v>
      </c>
      <c r="CB110" s="934"/>
      <c r="CC110" s="934"/>
      <c r="CD110" s="934"/>
      <c r="CE110" s="934"/>
      <c r="CF110" s="947">
        <v>138.5</v>
      </c>
      <c r="CG110" s="948"/>
      <c r="CH110" s="948"/>
      <c r="CI110" s="948"/>
      <c r="CJ110" s="948"/>
      <c r="CK110" s="949" t="s">
        <v>439</v>
      </c>
      <c r="CL110" s="950"/>
      <c r="CM110" s="932" t="s">
        <v>440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441</v>
      </c>
      <c r="DH110" s="934"/>
      <c r="DI110" s="934"/>
      <c r="DJ110" s="934"/>
      <c r="DK110" s="934"/>
      <c r="DL110" s="934" t="s">
        <v>441</v>
      </c>
      <c r="DM110" s="934"/>
      <c r="DN110" s="934"/>
      <c r="DO110" s="934"/>
      <c r="DP110" s="934"/>
      <c r="DQ110" s="934" t="s">
        <v>441</v>
      </c>
      <c r="DR110" s="934"/>
      <c r="DS110" s="934"/>
      <c r="DT110" s="934"/>
      <c r="DU110" s="934"/>
      <c r="DV110" s="935" t="s">
        <v>441</v>
      </c>
      <c r="DW110" s="935"/>
      <c r="DX110" s="935"/>
      <c r="DY110" s="935"/>
      <c r="DZ110" s="936"/>
    </row>
    <row r="111" spans="1:131" s="230" customFormat="1" ht="26.25" customHeight="1" x14ac:dyDescent="0.15">
      <c r="A111" s="937" t="s">
        <v>442</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178</v>
      </c>
      <c r="AB111" s="941"/>
      <c r="AC111" s="941"/>
      <c r="AD111" s="941"/>
      <c r="AE111" s="942"/>
      <c r="AF111" s="943" t="s">
        <v>441</v>
      </c>
      <c r="AG111" s="941"/>
      <c r="AH111" s="941"/>
      <c r="AI111" s="941"/>
      <c r="AJ111" s="942"/>
      <c r="AK111" s="943" t="s">
        <v>178</v>
      </c>
      <c r="AL111" s="941"/>
      <c r="AM111" s="941"/>
      <c r="AN111" s="941"/>
      <c r="AO111" s="942"/>
      <c r="AP111" s="944" t="s">
        <v>443</v>
      </c>
      <c r="AQ111" s="945"/>
      <c r="AR111" s="945"/>
      <c r="AS111" s="945"/>
      <c r="AT111" s="946"/>
      <c r="AU111" s="911"/>
      <c r="AV111" s="912"/>
      <c r="AW111" s="912"/>
      <c r="AX111" s="912"/>
      <c r="AY111" s="912"/>
      <c r="AZ111" s="925" t="s">
        <v>444</v>
      </c>
      <c r="BA111" s="926"/>
      <c r="BB111" s="926"/>
      <c r="BC111" s="926"/>
      <c r="BD111" s="926"/>
      <c r="BE111" s="926"/>
      <c r="BF111" s="926"/>
      <c r="BG111" s="926"/>
      <c r="BH111" s="926"/>
      <c r="BI111" s="926"/>
      <c r="BJ111" s="926"/>
      <c r="BK111" s="926"/>
      <c r="BL111" s="926"/>
      <c r="BM111" s="926"/>
      <c r="BN111" s="926"/>
      <c r="BO111" s="926"/>
      <c r="BP111" s="927"/>
      <c r="BQ111" s="928" t="s">
        <v>178</v>
      </c>
      <c r="BR111" s="929"/>
      <c r="BS111" s="929"/>
      <c r="BT111" s="929"/>
      <c r="BU111" s="929"/>
      <c r="BV111" s="929" t="s">
        <v>178</v>
      </c>
      <c r="BW111" s="929"/>
      <c r="BX111" s="929"/>
      <c r="BY111" s="929"/>
      <c r="BZ111" s="929"/>
      <c r="CA111" s="929" t="s">
        <v>178</v>
      </c>
      <c r="CB111" s="929"/>
      <c r="CC111" s="929"/>
      <c r="CD111" s="929"/>
      <c r="CE111" s="929"/>
      <c r="CF111" s="923" t="s">
        <v>445</v>
      </c>
      <c r="CG111" s="924"/>
      <c r="CH111" s="924"/>
      <c r="CI111" s="924"/>
      <c r="CJ111" s="924"/>
      <c r="CK111" s="951"/>
      <c r="CL111" s="952"/>
      <c r="CM111" s="925" t="s">
        <v>446</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178</v>
      </c>
      <c r="DH111" s="929"/>
      <c r="DI111" s="929"/>
      <c r="DJ111" s="929"/>
      <c r="DK111" s="929"/>
      <c r="DL111" s="929" t="s">
        <v>443</v>
      </c>
      <c r="DM111" s="929"/>
      <c r="DN111" s="929"/>
      <c r="DO111" s="929"/>
      <c r="DP111" s="929"/>
      <c r="DQ111" s="929" t="s">
        <v>178</v>
      </c>
      <c r="DR111" s="929"/>
      <c r="DS111" s="929"/>
      <c r="DT111" s="929"/>
      <c r="DU111" s="929"/>
      <c r="DV111" s="930" t="s">
        <v>441</v>
      </c>
      <c r="DW111" s="930"/>
      <c r="DX111" s="930"/>
      <c r="DY111" s="930"/>
      <c r="DZ111" s="931"/>
    </row>
    <row r="112" spans="1:131" s="230" customFormat="1" ht="26.25" customHeight="1" x14ac:dyDescent="0.15">
      <c r="A112" s="955" t="s">
        <v>447</v>
      </c>
      <c r="B112" s="956"/>
      <c r="C112" s="926" t="s">
        <v>448</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441</v>
      </c>
      <c r="AB112" s="962"/>
      <c r="AC112" s="962"/>
      <c r="AD112" s="962"/>
      <c r="AE112" s="963"/>
      <c r="AF112" s="964" t="s">
        <v>178</v>
      </c>
      <c r="AG112" s="962"/>
      <c r="AH112" s="962"/>
      <c r="AI112" s="962"/>
      <c r="AJ112" s="963"/>
      <c r="AK112" s="964" t="s">
        <v>178</v>
      </c>
      <c r="AL112" s="962"/>
      <c r="AM112" s="962"/>
      <c r="AN112" s="962"/>
      <c r="AO112" s="963"/>
      <c r="AP112" s="965" t="s">
        <v>178</v>
      </c>
      <c r="AQ112" s="966"/>
      <c r="AR112" s="966"/>
      <c r="AS112" s="966"/>
      <c r="AT112" s="967"/>
      <c r="AU112" s="911"/>
      <c r="AV112" s="912"/>
      <c r="AW112" s="912"/>
      <c r="AX112" s="912"/>
      <c r="AY112" s="912"/>
      <c r="AZ112" s="925" t="s">
        <v>449</v>
      </c>
      <c r="BA112" s="926"/>
      <c r="BB112" s="926"/>
      <c r="BC112" s="926"/>
      <c r="BD112" s="926"/>
      <c r="BE112" s="926"/>
      <c r="BF112" s="926"/>
      <c r="BG112" s="926"/>
      <c r="BH112" s="926"/>
      <c r="BI112" s="926"/>
      <c r="BJ112" s="926"/>
      <c r="BK112" s="926"/>
      <c r="BL112" s="926"/>
      <c r="BM112" s="926"/>
      <c r="BN112" s="926"/>
      <c r="BO112" s="926"/>
      <c r="BP112" s="927"/>
      <c r="BQ112" s="928">
        <v>2892523</v>
      </c>
      <c r="BR112" s="929"/>
      <c r="BS112" s="929"/>
      <c r="BT112" s="929"/>
      <c r="BU112" s="929"/>
      <c r="BV112" s="929">
        <v>2919637</v>
      </c>
      <c r="BW112" s="929"/>
      <c r="BX112" s="929"/>
      <c r="BY112" s="929"/>
      <c r="BZ112" s="929"/>
      <c r="CA112" s="929">
        <v>2586926</v>
      </c>
      <c r="CB112" s="929"/>
      <c r="CC112" s="929"/>
      <c r="CD112" s="929"/>
      <c r="CE112" s="929"/>
      <c r="CF112" s="923">
        <v>92</v>
      </c>
      <c r="CG112" s="924"/>
      <c r="CH112" s="924"/>
      <c r="CI112" s="924"/>
      <c r="CJ112" s="924"/>
      <c r="CK112" s="951"/>
      <c r="CL112" s="952"/>
      <c r="CM112" s="925" t="s">
        <v>450</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178</v>
      </c>
      <c r="DH112" s="929"/>
      <c r="DI112" s="929"/>
      <c r="DJ112" s="929"/>
      <c r="DK112" s="929"/>
      <c r="DL112" s="929" t="s">
        <v>445</v>
      </c>
      <c r="DM112" s="929"/>
      <c r="DN112" s="929"/>
      <c r="DO112" s="929"/>
      <c r="DP112" s="929"/>
      <c r="DQ112" s="929" t="s">
        <v>178</v>
      </c>
      <c r="DR112" s="929"/>
      <c r="DS112" s="929"/>
      <c r="DT112" s="929"/>
      <c r="DU112" s="929"/>
      <c r="DV112" s="930" t="s">
        <v>178</v>
      </c>
      <c r="DW112" s="930"/>
      <c r="DX112" s="930"/>
      <c r="DY112" s="930"/>
      <c r="DZ112" s="931"/>
    </row>
    <row r="113" spans="1:130" s="230" customFormat="1" ht="26.25" customHeight="1" x14ac:dyDescent="0.15">
      <c r="A113" s="957"/>
      <c r="B113" s="958"/>
      <c r="C113" s="926" t="s">
        <v>451</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174737</v>
      </c>
      <c r="AB113" s="941"/>
      <c r="AC113" s="941"/>
      <c r="AD113" s="941"/>
      <c r="AE113" s="942"/>
      <c r="AF113" s="943">
        <v>169497</v>
      </c>
      <c r="AG113" s="941"/>
      <c r="AH113" s="941"/>
      <c r="AI113" s="941"/>
      <c r="AJ113" s="942"/>
      <c r="AK113" s="943">
        <v>155318</v>
      </c>
      <c r="AL113" s="941"/>
      <c r="AM113" s="941"/>
      <c r="AN113" s="941"/>
      <c r="AO113" s="942"/>
      <c r="AP113" s="944">
        <v>5.5</v>
      </c>
      <c r="AQ113" s="945"/>
      <c r="AR113" s="945"/>
      <c r="AS113" s="945"/>
      <c r="AT113" s="946"/>
      <c r="AU113" s="911"/>
      <c r="AV113" s="912"/>
      <c r="AW113" s="912"/>
      <c r="AX113" s="912"/>
      <c r="AY113" s="912"/>
      <c r="AZ113" s="925" t="s">
        <v>452</v>
      </c>
      <c r="BA113" s="926"/>
      <c r="BB113" s="926"/>
      <c r="BC113" s="926"/>
      <c r="BD113" s="926"/>
      <c r="BE113" s="926"/>
      <c r="BF113" s="926"/>
      <c r="BG113" s="926"/>
      <c r="BH113" s="926"/>
      <c r="BI113" s="926"/>
      <c r="BJ113" s="926"/>
      <c r="BK113" s="926"/>
      <c r="BL113" s="926"/>
      <c r="BM113" s="926"/>
      <c r="BN113" s="926"/>
      <c r="BO113" s="926"/>
      <c r="BP113" s="927"/>
      <c r="BQ113" s="928">
        <v>1105849</v>
      </c>
      <c r="BR113" s="929"/>
      <c r="BS113" s="929"/>
      <c r="BT113" s="929"/>
      <c r="BU113" s="929"/>
      <c r="BV113" s="929">
        <v>1008369</v>
      </c>
      <c r="BW113" s="929"/>
      <c r="BX113" s="929"/>
      <c r="BY113" s="929"/>
      <c r="BZ113" s="929"/>
      <c r="CA113" s="929">
        <v>908059</v>
      </c>
      <c r="CB113" s="929"/>
      <c r="CC113" s="929"/>
      <c r="CD113" s="929"/>
      <c r="CE113" s="929"/>
      <c r="CF113" s="923">
        <v>32.299999999999997</v>
      </c>
      <c r="CG113" s="924"/>
      <c r="CH113" s="924"/>
      <c r="CI113" s="924"/>
      <c r="CJ113" s="924"/>
      <c r="CK113" s="951"/>
      <c r="CL113" s="952"/>
      <c r="CM113" s="925" t="s">
        <v>453</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178</v>
      </c>
      <c r="DH113" s="962"/>
      <c r="DI113" s="962"/>
      <c r="DJ113" s="962"/>
      <c r="DK113" s="963"/>
      <c r="DL113" s="964" t="s">
        <v>178</v>
      </c>
      <c r="DM113" s="962"/>
      <c r="DN113" s="962"/>
      <c r="DO113" s="962"/>
      <c r="DP113" s="963"/>
      <c r="DQ113" s="964" t="s">
        <v>178</v>
      </c>
      <c r="DR113" s="962"/>
      <c r="DS113" s="962"/>
      <c r="DT113" s="962"/>
      <c r="DU113" s="963"/>
      <c r="DV113" s="965" t="s">
        <v>441</v>
      </c>
      <c r="DW113" s="966"/>
      <c r="DX113" s="966"/>
      <c r="DY113" s="966"/>
      <c r="DZ113" s="967"/>
    </row>
    <row r="114" spans="1:130" s="230" customFormat="1" ht="26.25" customHeight="1" x14ac:dyDescent="0.15">
      <c r="A114" s="957"/>
      <c r="B114" s="958"/>
      <c r="C114" s="926" t="s">
        <v>454</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t="s">
        <v>178</v>
      </c>
      <c r="AB114" s="962"/>
      <c r="AC114" s="962"/>
      <c r="AD114" s="962"/>
      <c r="AE114" s="963"/>
      <c r="AF114" s="964" t="s">
        <v>441</v>
      </c>
      <c r="AG114" s="962"/>
      <c r="AH114" s="962"/>
      <c r="AI114" s="962"/>
      <c r="AJ114" s="963"/>
      <c r="AK114" s="964" t="s">
        <v>441</v>
      </c>
      <c r="AL114" s="962"/>
      <c r="AM114" s="962"/>
      <c r="AN114" s="962"/>
      <c r="AO114" s="963"/>
      <c r="AP114" s="965" t="s">
        <v>178</v>
      </c>
      <c r="AQ114" s="966"/>
      <c r="AR114" s="966"/>
      <c r="AS114" s="966"/>
      <c r="AT114" s="967"/>
      <c r="AU114" s="911"/>
      <c r="AV114" s="912"/>
      <c r="AW114" s="912"/>
      <c r="AX114" s="912"/>
      <c r="AY114" s="912"/>
      <c r="AZ114" s="925" t="s">
        <v>455</v>
      </c>
      <c r="BA114" s="926"/>
      <c r="BB114" s="926"/>
      <c r="BC114" s="926"/>
      <c r="BD114" s="926"/>
      <c r="BE114" s="926"/>
      <c r="BF114" s="926"/>
      <c r="BG114" s="926"/>
      <c r="BH114" s="926"/>
      <c r="BI114" s="926"/>
      <c r="BJ114" s="926"/>
      <c r="BK114" s="926"/>
      <c r="BL114" s="926"/>
      <c r="BM114" s="926"/>
      <c r="BN114" s="926"/>
      <c r="BO114" s="926"/>
      <c r="BP114" s="927"/>
      <c r="BQ114" s="928">
        <v>636038</v>
      </c>
      <c r="BR114" s="929"/>
      <c r="BS114" s="929"/>
      <c r="BT114" s="929"/>
      <c r="BU114" s="929"/>
      <c r="BV114" s="929">
        <v>652060</v>
      </c>
      <c r="BW114" s="929"/>
      <c r="BX114" s="929"/>
      <c r="BY114" s="929"/>
      <c r="BZ114" s="929"/>
      <c r="CA114" s="929">
        <v>658921</v>
      </c>
      <c r="CB114" s="929"/>
      <c r="CC114" s="929"/>
      <c r="CD114" s="929"/>
      <c r="CE114" s="929"/>
      <c r="CF114" s="923">
        <v>23.4</v>
      </c>
      <c r="CG114" s="924"/>
      <c r="CH114" s="924"/>
      <c r="CI114" s="924"/>
      <c r="CJ114" s="924"/>
      <c r="CK114" s="951"/>
      <c r="CL114" s="952"/>
      <c r="CM114" s="925" t="s">
        <v>456</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178</v>
      </c>
      <c r="DH114" s="962"/>
      <c r="DI114" s="962"/>
      <c r="DJ114" s="962"/>
      <c r="DK114" s="963"/>
      <c r="DL114" s="964" t="s">
        <v>441</v>
      </c>
      <c r="DM114" s="962"/>
      <c r="DN114" s="962"/>
      <c r="DO114" s="962"/>
      <c r="DP114" s="963"/>
      <c r="DQ114" s="964" t="s">
        <v>178</v>
      </c>
      <c r="DR114" s="962"/>
      <c r="DS114" s="962"/>
      <c r="DT114" s="962"/>
      <c r="DU114" s="963"/>
      <c r="DV114" s="965" t="s">
        <v>178</v>
      </c>
      <c r="DW114" s="966"/>
      <c r="DX114" s="966"/>
      <c r="DY114" s="966"/>
      <c r="DZ114" s="967"/>
    </row>
    <row r="115" spans="1:130" s="230" customFormat="1" ht="26.25" customHeight="1" x14ac:dyDescent="0.15">
      <c r="A115" s="957"/>
      <c r="B115" s="958"/>
      <c r="C115" s="926" t="s">
        <v>457</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12</v>
      </c>
      <c r="AB115" s="941"/>
      <c r="AC115" s="941"/>
      <c r="AD115" s="941"/>
      <c r="AE115" s="942"/>
      <c r="AF115" s="943">
        <v>6</v>
      </c>
      <c r="AG115" s="941"/>
      <c r="AH115" s="941"/>
      <c r="AI115" s="941"/>
      <c r="AJ115" s="942"/>
      <c r="AK115" s="943">
        <v>3</v>
      </c>
      <c r="AL115" s="941"/>
      <c r="AM115" s="941"/>
      <c r="AN115" s="941"/>
      <c r="AO115" s="942"/>
      <c r="AP115" s="944">
        <v>0</v>
      </c>
      <c r="AQ115" s="945"/>
      <c r="AR115" s="945"/>
      <c r="AS115" s="945"/>
      <c r="AT115" s="946"/>
      <c r="AU115" s="911"/>
      <c r="AV115" s="912"/>
      <c r="AW115" s="912"/>
      <c r="AX115" s="912"/>
      <c r="AY115" s="912"/>
      <c r="AZ115" s="925" t="s">
        <v>458</v>
      </c>
      <c r="BA115" s="926"/>
      <c r="BB115" s="926"/>
      <c r="BC115" s="926"/>
      <c r="BD115" s="926"/>
      <c r="BE115" s="926"/>
      <c r="BF115" s="926"/>
      <c r="BG115" s="926"/>
      <c r="BH115" s="926"/>
      <c r="BI115" s="926"/>
      <c r="BJ115" s="926"/>
      <c r="BK115" s="926"/>
      <c r="BL115" s="926"/>
      <c r="BM115" s="926"/>
      <c r="BN115" s="926"/>
      <c r="BO115" s="926"/>
      <c r="BP115" s="927"/>
      <c r="BQ115" s="928">
        <v>12254</v>
      </c>
      <c r="BR115" s="929"/>
      <c r="BS115" s="929"/>
      <c r="BT115" s="929"/>
      <c r="BU115" s="929"/>
      <c r="BV115" s="929">
        <v>1645</v>
      </c>
      <c r="BW115" s="929"/>
      <c r="BX115" s="929"/>
      <c r="BY115" s="929"/>
      <c r="BZ115" s="929"/>
      <c r="CA115" s="929">
        <v>1526</v>
      </c>
      <c r="CB115" s="929"/>
      <c r="CC115" s="929"/>
      <c r="CD115" s="929"/>
      <c r="CE115" s="929"/>
      <c r="CF115" s="923">
        <v>0.1</v>
      </c>
      <c r="CG115" s="924"/>
      <c r="CH115" s="924"/>
      <c r="CI115" s="924"/>
      <c r="CJ115" s="924"/>
      <c r="CK115" s="951"/>
      <c r="CL115" s="952"/>
      <c r="CM115" s="925" t="s">
        <v>459</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441</v>
      </c>
      <c r="DH115" s="962"/>
      <c r="DI115" s="962"/>
      <c r="DJ115" s="962"/>
      <c r="DK115" s="963"/>
      <c r="DL115" s="964" t="s">
        <v>178</v>
      </c>
      <c r="DM115" s="962"/>
      <c r="DN115" s="962"/>
      <c r="DO115" s="962"/>
      <c r="DP115" s="963"/>
      <c r="DQ115" s="964" t="s">
        <v>178</v>
      </c>
      <c r="DR115" s="962"/>
      <c r="DS115" s="962"/>
      <c r="DT115" s="962"/>
      <c r="DU115" s="963"/>
      <c r="DV115" s="965" t="s">
        <v>441</v>
      </c>
      <c r="DW115" s="966"/>
      <c r="DX115" s="966"/>
      <c r="DY115" s="966"/>
      <c r="DZ115" s="967"/>
    </row>
    <row r="116" spans="1:130" s="230" customFormat="1" ht="26.25" customHeight="1" x14ac:dyDescent="0.15">
      <c r="A116" s="959"/>
      <c r="B116" s="960"/>
      <c r="C116" s="968" t="s">
        <v>460</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178</v>
      </c>
      <c r="AB116" s="962"/>
      <c r="AC116" s="962"/>
      <c r="AD116" s="962"/>
      <c r="AE116" s="963"/>
      <c r="AF116" s="964">
        <v>1</v>
      </c>
      <c r="AG116" s="962"/>
      <c r="AH116" s="962"/>
      <c r="AI116" s="962"/>
      <c r="AJ116" s="963"/>
      <c r="AK116" s="964">
        <v>286</v>
      </c>
      <c r="AL116" s="962"/>
      <c r="AM116" s="962"/>
      <c r="AN116" s="962"/>
      <c r="AO116" s="963"/>
      <c r="AP116" s="965">
        <v>0</v>
      </c>
      <c r="AQ116" s="966"/>
      <c r="AR116" s="966"/>
      <c r="AS116" s="966"/>
      <c r="AT116" s="967"/>
      <c r="AU116" s="911"/>
      <c r="AV116" s="912"/>
      <c r="AW116" s="912"/>
      <c r="AX116" s="912"/>
      <c r="AY116" s="912"/>
      <c r="AZ116" s="970" t="s">
        <v>461</v>
      </c>
      <c r="BA116" s="971"/>
      <c r="BB116" s="971"/>
      <c r="BC116" s="971"/>
      <c r="BD116" s="971"/>
      <c r="BE116" s="971"/>
      <c r="BF116" s="971"/>
      <c r="BG116" s="971"/>
      <c r="BH116" s="971"/>
      <c r="BI116" s="971"/>
      <c r="BJ116" s="971"/>
      <c r="BK116" s="971"/>
      <c r="BL116" s="971"/>
      <c r="BM116" s="971"/>
      <c r="BN116" s="971"/>
      <c r="BO116" s="971"/>
      <c r="BP116" s="972"/>
      <c r="BQ116" s="928" t="s">
        <v>441</v>
      </c>
      <c r="BR116" s="929"/>
      <c r="BS116" s="929"/>
      <c r="BT116" s="929"/>
      <c r="BU116" s="929"/>
      <c r="BV116" s="929" t="s">
        <v>178</v>
      </c>
      <c r="BW116" s="929"/>
      <c r="BX116" s="929"/>
      <c r="BY116" s="929"/>
      <c r="BZ116" s="929"/>
      <c r="CA116" s="929" t="s">
        <v>441</v>
      </c>
      <c r="CB116" s="929"/>
      <c r="CC116" s="929"/>
      <c r="CD116" s="929"/>
      <c r="CE116" s="929"/>
      <c r="CF116" s="923" t="s">
        <v>178</v>
      </c>
      <c r="CG116" s="924"/>
      <c r="CH116" s="924"/>
      <c r="CI116" s="924"/>
      <c r="CJ116" s="924"/>
      <c r="CK116" s="951"/>
      <c r="CL116" s="952"/>
      <c r="CM116" s="925" t="s">
        <v>462</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441</v>
      </c>
      <c r="DH116" s="962"/>
      <c r="DI116" s="962"/>
      <c r="DJ116" s="962"/>
      <c r="DK116" s="963"/>
      <c r="DL116" s="964" t="s">
        <v>441</v>
      </c>
      <c r="DM116" s="962"/>
      <c r="DN116" s="962"/>
      <c r="DO116" s="962"/>
      <c r="DP116" s="963"/>
      <c r="DQ116" s="964" t="s">
        <v>441</v>
      </c>
      <c r="DR116" s="962"/>
      <c r="DS116" s="962"/>
      <c r="DT116" s="962"/>
      <c r="DU116" s="963"/>
      <c r="DV116" s="965" t="s">
        <v>178</v>
      </c>
      <c r="DW116" s="966"/>
      <c r="DX116" s="966"/>
      <c r="DY116" s="966"/>
      <c r="DZ116" s="967"/>
    </row>
    <row r="117" spans="1:130" s="230" customFormat="1" ht="26.25" customHeight="1" x14ac:dyDescent="0.15">
      <c r="A117" s="91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463</v>
      </c>
      <c r="Z117" s="897"/>
      <c r="AA117" s="981">
        <v>700678</v>
      </c>
      <c r="AB117" s="982"/>
      <c r="AC117" s="982"/>
      <c r="AD117" s="982"/>
      <c r="AE117" s="983"/>
      <c r="AF117" s="984">
        <v>682475</v>
      </c>
      <c r="AG117" s="982"/>
      <c r="AH117" s="982"/>
      <c r="AI117" s="982"/>
      <c r="AJ117" s="983"/>
      <c r="AK117" s="984">
        <v>643440</v>
      </c>
      <c r="AL117" s="982"/>
      <c r="AM117" s="982"/>
      <c r="AN117" s="982"/>
      <c r="AO117" s="983"/>
      <c r="AP117" s="985"/>
      <c r="AQ117" s="986"/>
      <c r="AR117" s="986"/>
      <c r="AS117" s="986"/>
      <c r="AT117" s="987"/>
      <c r="AU117" s="911"/>
      <c r="AV117" s="912"/>
      <c r="AW117" s="912"/>
      <c r="AX117" s="912"/>
      <c r="AY117" s="912"/>
      <c r="AZ117" s="977" t="s">
        <v>464</v>
      </c>
      <c r="BA117" s="978"/>
      <c r="BB117" s="978"/>
      <c r="BC117" s="978"/>
      <c r="BD117" s="978"/>
      <c r="BE117" s="978"/>
      <c r="BF117" s="978"/>
      <c r="BG117" s="978"/>
      <c r="BH117" s="978"/>
      <c r="BI117" s="978"/>
      <c r="BJ117" s="978"/>
      <c r="BK117" s="978"/>
      <c r="BL117" s="978"/>
      <c r="BM117" s="978"/>
      <c r="BN117" s="978"/>
      <c r="BO117" s="978"/>
      <c r="BP117" s="979"/>
      <c r="BQ117" s="928" t="s">
        <v>178</v>
      </c>
      <c r="BR117" s="929"/>
      <c r="BS117" s="929"/>
      <c r="BT117" s="929"/>
      <c r="BU117" s="929"/>
      <c r="BV117" s="929" t="s">
        <v>178</v>
      </c>
      <c r="BW117" s="929"/>
      <c r="BX117" s="929"/>
      <c r="BY117" s="929"/>
      <c r="BZ117" s="929"/>
      <c r="CA117" s="929" t="s">
        <v>178</v>
      </c>
      <c r="CB117" s="929"/>
      <c r="CC117" s="929"/>
      <c r="CD117" s="929"/>
      <c r="CE117" s="929"/>
      <c r="CF117" s="923" t="s">
        <v>178</v>
      </c>
      <c r="CG117" s="924"/>
      <c r="CH117" s="924"/>
      <c r="CI117" s="924"/>
      <c r="CJ117" s="924"/>
      <c r="CK117" s="951"/>
      <c r="CL117" s="952"/>
      <c r="CM117" s="925" t="s">
        <v>465</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178</v>
      </c>
      <c r="DH117" s="962"/>
      <c r="DI117" s="962"/>
      <c r="DJ117" s="962"/>
      <c r="DK117" s="963"/>
      <c r="DL117" s="964" t="s">
        <v>178</v>
      </c>
      <c r="DM117" s="962"/>
      <c r="DN117" s="962"/>
      <c r="DO117" s="962"/>
      <c r="DP117" s="963"/>
      <c r="DQ117" s="964" t="s">
        <v>178</v>
      </c>
      <c r="DR117" s="962"/>
      <c r="DS117" s="962"/>
      <c r="DT117" s="962"/>
      <c r="DU117" s="963"/>
      <c r="DV117" s="965" t="s">
        <v>178</v>
      </c>
      <c r="DW117" s="966"/>
      <c r="DX117" s="966"/>
      <c r="DY117" s="966"/>
      <c r="DZ117" s="967"/>
    </row>
    <row r="118" spans="1:130" s="230" customFormat="1" ht="26.25" customHeight="1" x14ac:dyDescent="0.15">
      <c r="A118" s="915" t="s">
        <v>436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433</v>
      </c>
      <c r="AB118" s="896"/>
      <c r="AC118" s="896"/>
      <c r="AD118" s="896"/>
      <c r="AE118" s="897"/>
      <c r="AF118" s="895" t="s">
        <v>434</v>
      </c>
      <c r="AG118" s="896"/>
      <c r="AH118" s="896"/>
      <c r="AI118" s="896"/>
      <c r="AJ118" s="897"/>
      <c r="AK118" s="895" t="s">
        <v>312</v>
      </c>
      <c r="AL118" s="896"/>
      <c r="AM118" s="896"/>
      <c r="AN118" s="896"/>
      <c r="AO118" s="897"/>
      <c r="AP118" s="973" t="s">
        <v>435</v>
      </c>
      <c r="AQ118" s="974"/>
      <c r="AR118" s="974"/>
      <c r="AS118" s="974"/>
      <c r="AT118" s="975"/>
      <c r="AU118" s="911"/>
      <c r="AV118" s="912"/>
      <c r="AW118" s="912"/>
      <c r="AX118" s="912"/>
      <c r="AY118" s="912"/>
      <c r="AZ118" s="976" t="s">
        <v>466</v>
      </c>
      <c r="BA118" s="968"/>
      <c r="BB118" s="968"/>
      <c r="BC118" s="968"/>
      <c r="BD118" s="968"/>
      <c r="BE118" s="968"/>
      <c r="BF118" s="968"/>
      <c r="BG118" s="968"/>
      <c r="BH118" s="968"/>
      <c r="BI118" s="968"/>
      <c r="BJ118" s="968"/>
      <c r="BK118" s="968"/>
      <c r="BL118" s="968"/>
      <c r="BM118" s="968"/>
      <c r="BN118" s="968"/>
      <c r="BO118" s="968"/>
      <c r="BP118" s="969"/>
      <c r="BQ118" s="1002" t="s">
        <v>178</v>
      </c>
      <c r="BR118" s="1003"/>
      <c r="BS118" s="1003"/>
      <c r="BT118" s="1003"/>
      <c r="BU118" s="1003"/>
      <c r="BV118" s="1003" t="s">
        <v>178</v>
      </c>
      <c r="BW118" s="1003"/>
      <c r="BX118" s="1003"/>
      <c r="BY118" s="1003"/>
      <c r="BZ118" s="1003"/>
      <c r="CA118" s="1003" t="s">
        <v>178</v>
      </c>
      <c r="CB118" s="1003"/>
      <c r="CC118" s="1003"/>
      <c r="CD118" s="1003"/>
      <c r="CE118" s="1003"/>
      <c r="CF118" s="923" t="s">
        <v>178</v>
      </c>
      <c r="CG118" s="924"/>
      <c r="CH118" s="924"/>
      <c r="CI118" s="924"/>
      <c r="CJ118" s="924"/>
      <c r="CK118" s="951"/>
      <c r="CL118" s="952"/>
      <c r="CM118" s="925" t="s">
        <v>467</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441</v>
      </c>
      <c r="DH118" s="962"/>
      <c r="DI118" s="962"/>
      <c r="DJ118" s="962"/>
      <c r="DK118" s="963"/>
      <c r="DL118" s="964" t="s">
        <v>178</v>
      </c>
      <c r="DM118" s="962"/>
      <c r="DN118" s="962"/>
      <c r="DO118" s="962"/>
      <c r="DP118" s="963"/>
      <c r="DQ118" s="964" t="s">
        <v>178</v>
      </c>
      <c r="DR118" s="962"/>
      <c r="DS118" s="962"/>
      <c r="DT118" s="962"/>
      <c r="DU118" s="963"/>
      <c r="DV118" s="965" t="s">
        <v>178</v>
      </c>
      <c r="DW118" s="966"/>
      <c r="DX118" s="966"/>
      <c r="DY118" s="966"/>
      <c r="DZ118" s="967"/>
    </row>
    <row r="119" spans="1:130" s="230" customFormat="1" ht="26.25" customHeight="1" x14ac:dyDescent="0.15">
      <c r="A119" s="1059" t="s">
        <v>439</v>
      </c>
      <c r="B119" s="950"/>
      <c r="C119" s="932" t="s">
        <v>440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178</v>
      </c>
      <c r="AB119" s="903"/>
      <c r="AC119" s="903"/>
      <c r="AD119" s="903"/>
      <c r="AE119" s="904"/>
      <c r="AF119" s="905" t="s">
        <v>178</v>
      </c>
      <c r="AG119" s="903"/>
      <c r="AH119" s="903"/>
      <c r="AI119" s="903"/>
      <c r="AJ119" s="904"/>
      <c r="AK119" s="905" t="s">
        <v>441</v>
      </c>
      <c r="AL119" s="903"/>
      <c r="AM119" s="903"/>
      <c r="AN119" s="903"/>
      <c r="AO119" s="904"/>
      <c r="AP119" s="906" t="s">
        <v>441</v>
      </c>
      <c r="AQ119" s="907"/>
      <c r="AR119" s="907"/>
      <c r="AS119" s="907"/>
      <c r="AT119" s="908"/>
      <c r="AU119" s="913"/>
      <c r="AV119" s="914"/>
      <c r="AW119" s="914"/>
      <c r="AX119" s="914"/>
      <c r="AY119" s="914"/>
      <c r="AZ119" s="251" t="s">
        <v>191</v>
      </c>
      <c r="BA119" s="251"/>
      <c r="BB119" s="251"/>
      <c r="BC119" s="251"/>
      <c r="BD119" s="251"/>
      <c r="BE119" s="251"/>
      <c r="BF119" s="251"/>
      <c r="BG119" s="251"/>
      <c r="BH119" s="251"/>
      <c r="BI119" s="251"/>
      <c r="BJ119" s="251"/>
      <c r="BK119" s="251"/>
      <c r="BL119" s="251"/>
      <c r="BM119" s="251"/>
      <c r="BN119" s="251"/>
      <c r="BO119" s="980" t="s">
        <v>468</v>
      </c>
      <c r="BP119" s="1008"/>
      <c r="BQ119" s="1002">
        <v>8620521</v>
      </c>
      <c r="BR119" s="1003"/>
      <c r="BS119" s="1003"/>
      <c r="BT119" s="1003"/>
      <c r="BU119" s="1003"/>
      <c r="BV119" s="1003">
        <v>8400288</v>
      </c>
      <c r="BW119" s="1003"/>
      <c r="BX119" s="1003"/>
      <c r="BY119" s="1003"/>
      <c r="BZ119" s="1003"/>
      <c r="CA119" s="1003">
        <v>8053049</v>
      </c>
      <c r="CB119" s="1003"/>
      <c r="CC119" s="1003"/>
      <c r="CD119" s="1003"/>
      <c r="CE119" s="1003"/>
      <c r="CF119" s="1004"/>
      <c r="CG119" s="1005"/>
      <c r="CH119" s="1005"/>
      <c r="CI119" s="1005"/>
      <c r="CJ119" s="1006"/>
      <c r="CK119" s="953"/>
      <c r="CL119" s="954"/>
      <c r="CM119" s="976" t="s">
        <v>469</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178</v>
      </c>
      <c r="DH119" s="989"/>
      <c r="DI119" s="989"/>
      <c r="DJ119" s="989"/>
      <c r="DK119" s="990"/>
      <c r="DL119" s="988" t="s">
        <v>178</v>
      </c>
      <c r="DM119" s="989"/>
      <c r="DN119" s="989"/>
      <c r="DO119" s="989"/>
      <c r="DP119" s="990"/>
      <c r="DQ119" s="988" t="s">
        <v>178</v>
      </c>
      <c r="DR119" s="989"/>
      <c r="DS119" s="989"/>
      <c r="DT119" s="989"/>
      <c r="DU119" s="990"/>
      <c r="DV119" s="991" t="s">
        <v>178</v>
      </c>
      <c r="DW119" s="992"/>
      <c r="DX119" s="992"/>
      <c r="DY119" s="992"/>
      <c r="DZ119" s="993"/>
    </row>
    <row r="120" spans="1:130" s="230" customFormat="1" ht="26.25" customHeight="1" x14ac:dyDescent="0.15">
      <c r="A120" s="1060"/>
      <c r="B120" s="952"/>
      <c r="C120" s="925" t="s">
        <v>446</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178</v>
      </c>
      <c r="AB120" s="962"/>
      <c r="AC120" s="962"/>
      <c r="AD120" s="962"/>
      <c r="AE120" s="963"/>
      <c r="AF120" s="964" t="s">
        <v>178</v>
      </c>
      <c r="AG120" s="962"/>
      <c r="AH120" s="962"/>
      <c r="AI120" s="962"/>
      <c r="AJ120" s="963"/>
      <c r="AK120" s="964" t="s">
        <v>178</v>
      </c>
      <c r="AL120" s="962"/>
      <c r="AM120" s="962"/>
      <c r="AN120" s="962"/>
      <c r="AO120" s="963"/>
      <c r="AP120" s="965" t="s">
        <v>178</v>
      </c>
      <c r="AQ120" s="966"/>
      <c r="AR120" s="966"/>
      <c r="AS120" s="966"/>
      <c r="AT120" s="967"/>
      <c r="AU120" s="994" t="s">
        <v>470</v>
      </c>
      <c r="AV120" s="995"/>
      <c r="AW120" s="995"/>
      <c r="AX120" s="995"/>
      <c r="AY120" s="996"/>
      <c r="AZ120" s="932" t="s">
        <v>471</v>
      </c>
      <c r="BA120" s="900"/>
      <c r="BB120" s="900"/>
      <c r="BC120" s="900"/>
      <c r="BD120" s="900"/>
      <c r="BE120" s="900"/>
      <c r="BF120" s="900"/>
      <c r="BG120" s="900"/>
      <c r="BH120" s="900"/>
      <c r="BI120" s="900"/>
      <c r="BJ120" s="900"/>
      <c r="BK120" s="900"/>
      <c r="BL120" s="900"/>
      <c r="BM120" s="900"/>
      <c r="BN120" s="900"/>
      <c r="BO120" s="900"/>
      <c r="BP120" s="901"/>
      <c r="BQ120" s="933">
        <v>2397407</v>
      </c>
      <c r="BR120" s="934"/>
      <c r="BS120" s="934"/>
      <c r="BT120" s="934"/>
      <c r="BU120" s="934"/>
      <c r="BV120" s="934">
        <v>2601864</v>
      </c>
      <c r="BW120" s="934"/>
      <c r="BX120" s="934"/>
      <c r="BY120" s="934"/>
      <c r="BZ120" s="934"/>
      <c r="CA120" s="934">
        <v>2740516</v>
      </c>
      <c r="CB120" s="934"/>
      <c r="CC120" s="934"/>
      <c r="CD120" s="934"/>
      <c r="CE120" s="934"/>
      <c r="CF120" s="947">
        <v>97.4</v>
      </c>
      <c r="CG120" s="948"/>
      <c r="CH120" s="948"/>
      <c r="CI120" s="948"/>
      <c r="CJ120" s="948"/>
      <c r="CK120" s="1009" t="s">
        <v>472</v>
      </c>
      <c r="CL120" s="1010"/>
      <c r="CM120" s="1010"/>
      <c r="CN120" s="1010"/>
      <c r="CO120" s="1011"/>
      <c r="CP120" s="1017" t="s">
        <v>473</v>
      </c>
      <c r="CQ120" s="1018"/>
      <c r="CR120" s="1018"/>
      <c r="CS120" s="1018"/>
      <c r="CT120" s="1018"/>
      <c r="CU120" s="1018"/>
      <c r="CV120" s="1018"/>
      <c r="CW120" s="1018"/>
      <c r="CX120" s="1018"/>
      <c r="CY120" s="1018"/>
      <c r="CZ120" s="1018"/>
      <c r="DA120" s="1018"/>
      <c r="DB120" s="1018"/>
      <c r="DC120" s="1018"/>
      <c r="DD120" s="1018"/>
      <c r="DE120" s="1018"/>
      <c r="DF120" s="1019"/>
      <c r="DG120" s="933">
        <v>1818804</v>
      </c>
      <c r="DH120" s="934"/>
      <c r="DI120" s="934"/>
      <c r="DJ120" s="934"/>
      <c r="DK120" s="934"/>
      <c r="DL120" s="934">
        <v>2044210</v>
      </c>
      <c r="DM120" s="934"/>
      <c r="DN120" s="934"/>
      <c r="DO120" s="934"/>
      <c r="DP120" s="934"/>
      <c r="DQ120" s="934">
        <v>1820561</v>
      </c>
      <c r="DR120" s="934"/>
      <c r="DS120" s="934"/>
      <c r="DT120" s="934"/>
      <c r="DU120" s="934"/>
      <c r="DV120" s="935">
        <v>64.7</v>
      </c>
      <c r="DW120" s="935"/>
      <c r="DX120" s="935"/>
      <c r="DY120" s="935"/>
      <c r="DZ120" s="936"/>
    </row>
    <row r="121" spans="1:130" s="230" customFormat="1" ht="26.25" customHeight="1" x14ac:dyDescent="0.15">
      <c r="A121" s="1060"/>
      <c r="B121" s="952"/>
      <c r="C121" s="977" t="s">
        <v>474</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178</v>
      </c>
      <c r="AB121" s="962"/>
      <c r="AC121" s="962"/>
      <c r="AD121" s="962"/>
      <c r="AE121" s="963"/>
      <c r="AF121" s="964" t="s">
        <v>178</v>
      </c>
      <c r="AG121" s="962"/>
      <c r="AH121" s="962"/>
      <c r="AI121" s="962"/>
      <c r="AJ121" s="963"/>
      <c r="AK121" s="964" t="s">
        <v>178</v>
      </c>
      <c r="AL121" s="962"/>
      <c r="AM121" s="962"/>
      <c r="AN121" s="962"/>
      <c r="AO121" s="963"/>
      <c r="AP121" s="965" t="s">
        <v>178</v>
      </c>
      <c r="AQ121" s="966"/>
      <c r="AR121" s="966"/>
      <c r="AS121" s="966"/>
      <c r="AT121" s="967"/>
      <c r="AU121" s="997"/>
      <c r="AV121" s="998"/>
      <c r="AW121" s="998"/>
      <c r="AX121" s="998"/>
      <c r="AY121" s="999"/>
      <c r="AZ121" s="925" t="s">
        <v>475</v>
      </c>
      <c r="BA121" s="926"/>
      <c r="BB121" s="926"/>
      <c r="BC121" s="926"/>
      <c r="BD121" s="926"/>
      <c r="BE121" s="926"/>
      <c r="BF121" s="926"/>
      <c r="BG121" s="926"/>
      <c r="BH121" s="926"/>
      <c r="BI121" s="926"/>
      <c r="BJ121" s="926"/>
      <c r="BK121" s="926"/>
      <c r="BL121" s="926"/>
      <c r="BM121" s="926"/>
      <c r="BN121" s="926"/>
      <c r="BO121" s="926"/>
      <c r="BP121" s="927"/>
      <c r="BQ121" s="928">
        <v>47634</v>
      </c>
      <c r="BR121" s="929"/>
      <c r="BS121" s="929"/>
      <c r="BT121" s="929"/>
      <c r="BU121" s="929"/>
      <c r="BV121" s="929">
        <v>35674</v>
      </c>
      <c r="BW121" s="929"/>
      <c r="BX121" s="929"/>
      <c r="BY121" s="929"/>
      <c r="BZ121" s="929"/>
      <c r="CA121" s="929">
        <v>42395</v>
      </c>
      <c r="CB121" s="929"/>
      <c r="CC121" s="929"/>
      <c r="CD121" s="929"/>
      <c r="CE121" s="929"/>
      <c r="CF121" s="923">
        <v>1.5</v>
      </c>
      <c r="CG121" s="924"/>
      <c r="CH121" s="924"/>
      <c r="CI121" s="924"/>
      <c r="CJ121" s="924"/>
      <c r="CK121" s="1012"/>
      <c r="CL121" s="1013"/>
      <c r="CM121" s="1013"/>
      <c r="CN121" s="1013"/>
      <c r="CO121" s="1014"/>
      <c r="CP121" s="1022" t="s">
        <v>476</v>
      </c>
      <c r="CQ121" s="1023"/>
      <c r="CR121" s="1023"/>
      <c r="CS121" s="1023"/>
      <c r="CT121" s="1023"/>
      <c r="CU121" s="1023"/>
      <c r="CV121" s="1023"/>
      <c r="CW121" s="1023"/>
      <c r="CX121" s="1023"/>
      <c r="CY121" s="1023"/>
      <c r="CZ121" s="1023"/>
      <c r="DA121" s="1023"/>
      <c r="DB121" s="1023"/>
      <c r="DC121" s="1023"/>
      <c r="DD121" s="1023"/>
      <c r="DE121" s="1023"/>
      <c r="DF121" s="1024"/>
      <c r="DG121" s="928">
        <v>819393</v>
      </c>
      <c r="DH121" s="929"/>
      <c r="DI121" s="929"/>
      <c r="DJ121" s="929"/>
      <c r="DK121" s="929"/>
      <c r="DL121" s="929">
        <v>640480</v>
      </c>
      <c r="DM121" s="929"/>
      <c r="DN121" s="929"/>
      <c r="DO121" s="929"/>
      <c r="DP121" s="929"/>
      <c r="DQ121" s="929">
        <v>550474</v>
      </c>
      <c r="DR121" s="929"/>
      <c r="DS121" s="929"/>
      <c r="DT121" s="929"/>
      <c r="DU121" s="929"/>
      <c r="DV121" s="930">
        <v>19.600000000000001</v>
      </c>
      <c r="DW121" s="930"/>
      <c r="DX121" s="930"/>
      <c r="DY121" s="930"/>
      <c r="DZ121" s="931"/>
    </row>
    <row r="122" spans="1:130" s="230" customFormat="1" ht="26.25" customHeight="1" x14ac:dyDescent="0.15">
      <c r="A122" s="1060"/>
      <c r="B122" s="952"/>
      <c r="C122" s="925" t="s">
        <v>456</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178</v>
      </c>
      <c r="AB122" s="962"/>
      <c r="AC122" s="962"/>
      <c r="AD122" s="962"/>
      <c r="AE122" s="963"/>
      <c r="AF122" s="964" t="s">
        <v>178</v>
      </c>
      <c r="AG122" s="962"/>
      <c r="AH122" s="962"/>
      <c r="AI122" s="962"/>
      <c r="AJ122" s="963"/>
      <c r="AK122" s="964" t="s">
        <v>178</v>
      </c>
      <c r="AL122" s="962"/>
      <c r="AM122" s="962"/>
      <c r="AN122" s="962"/>
      <c r="AO122" s="963"/>
      <c r="AP122" s="965" t="s">
        <v>178</v>
      </c>
      <c r="AQ122" s="966"/>
      <c r="AR122" s="966"/>
      <c r="AS122" s="966"/>
      <c r="AT122" s="967"/>
      <c r="AU122" s="997"/>
      <c r="AV122" s="998"/>
      <c r="AW122" s="998"/>
      <c r="AX122" s="998"/>
      <c r="AY122" s="999"/>
      <c r="AZ122" s="976" t="s">
        <v>477</v>
      </c>
      <c r="BA122" s="968"/>
      <c r="BB122" s="968"/>
      <c r="BC122" s="968"/>
      <c r="BD122" s="968"/>
      <c r="BE122" s="968"/>
      <c r="BF122" s="968"/>
      <c r="BG122" s="968"/>
      <c r="BH122" s="968"/>
      <c r="BI122" s="968"/>
      <c r="BJ122" s="968"/>
      <c r="BK122" s="968"/>
      <c r="BL122" s="968"/>
      <c r="BM122" s="968"/>
      <c r="BN122" s="968"/>
      <c r="BO122" s="968"/>
      <c r="BP122" s="969"/>
      <c r="BQ122" s="1002">
        <v>4511550</v>
      </c>
      <c r="BR122" s="1003"/>
      <c r="BS122" s="1003"/>
      <c r="BT122" s="1003"/>
      <c r="BU122" s="1003"/>
      <c r="BV122" s="1003">
        <v>4338804</v>
      </c>
      <c r="BW122" s="1003"/>
      <c r="BX122" s="1003"/>
      <c r="BY122" s="1003"/>
      <c r="BZ122" s="1003"/>
      <c r="CA122" s="1003">
        <v>4225290</v>
      </c>
      <c r="CB122" s="1003"/>
      <c r="CC122" s="1003"/>
      <c r="CD122" s="1003"/>
      <c r="CE122" s="1003"/>
      <c r="CF122" s="1020">
        <v>150.19999999999999</v>
      </c>
      <c r="CG122" s="1021"/>
      <c r="CH122" s="1021"/>
      <c r="CI122" s="1021"/>
      <c r="CJ122" s="1021"/>
      <c r="CK122" s="1012"/>
      <c r="CL122" s="1013"/>
      <c r="CM122" s="1013"/>
      <c r="CN122" s="1013"/>
      <c r="CO122" s="1014"/>
      <c r="CP122" s="1022" t="s">
        <v>413</v>
      </c>
      <c r="CQ122" s="1023"/>
      <c r="CR122" s="1023"/>
      <c r="CS122" s="1023"/>
      <c r="CT122" s="1023"/>
      <c r="CU122" s="1023"/>
      <c r="CV122" s="1023"/>
      <c r="CW122" s="1023"/>
      <c r="CX122" s="1023"/>
      <c r="CY122" s="1023"/>
      <c r="CZ122" s="1023"/>
      <c r="DA122" s="1023"/>
      <c r="DB122" s="1023"/>
      <c r="DC122" s="1023"/>
      <c r="DD122" s="1023"/>
      <c r="DE122" s="1023"/>
      <c r="DF122" s="1024"/>
      <c r="DG122" s="928">
        <v>221725</v>
      </c>
      <c r="DH122" s="929"/>
      <c r="DI122" s="929"/>
      <c r="DJ122" s="929"/>
      <c r="DK122" s="929"/>
      <c r="DL122" s="929">
        <v>203655</v>
      </c>
      <c r="DM122" s="929"/>
      <c r="DN122" s="929"/>
      <c r="DO122" s="929"/>
      <c r="DP122" s="929"/>
      <c r="DQ122" s="929">
        <v>186062</v>
      </c>
      <c r="DR122" s="929"/>
      <c r="DS122" s="929"/>
      <c r="DT122" s="929"/>
      <c r="DU122" s="929"/>
      <c r="DV122" s="930">
        <v>6.6</v>
      </c>
      <c r="DW122" s="930"/>
      <c r="DX122" s="930"/>
      <c r="DY122" s="930"/>
      <c r="DZ122" s="931"/>
    </row>
    <row r="123" spans="1:130" s="230" customFormat="1" ht="26.25" customHeight="1" x14ac:dyDescent="0.15">
      <c r="A123" s="1060"/>
      <c r="B123" s="952"/>
      <c r="C123" s="925" t="s">
        <v>462</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178</v>
      </c>
      <c r="AB123" s="962"/>
      <c r="AC123" s="962"/>
      <c r="AD123" s="962"/>
      <c r="AE123" s="963"/>
      <c r="AF123" s="964" t="s">
        <v>178</v>
      </c>
      <c r="AG123" s="962"/>
      <c r="AH123" s="962"/>
      <c r="AI123" s="962"/>
      <c r="AJ123" s="963"/>
      <c r="AK123" s="964" t="s">
        <v>178</v>
      </c>
      <c r="AL123" s="962"/>
      <c r="AM123" s="962"/>
      <c r="AN123" s="962"/>
      <c r="AO123" s="963"/>
      <c r="AP123" s="965" t="s">
        <v>178</v>
      </c>
      <c r="AQ123" s="966"/>
      <c r="AR123" s="966"/>
      <c r="AS123" s="966"/>
      <c r="AT123" s="967"/>
      <c r="AU123" s="1000"/>
      <c r="AV123" s="1001"/>
      <c r="AW123" s="1001"/>
      <c r="AX123" s="1001"/>
      <c r="AY123" s="1001"/>
      <c r="AZ123" s="251" t="s">
        <v>191</v>
      </c>
      <c r="BA123" s="251"/>
      <c r="BB123" s="251"/>
      <c r="BC123" s="251"/>
      <c r="BD123" s="251"/>
      <c r="BE123" s="251"/>
      <c r="BF123" s="251"/>
      <c r="BG123" s="251"/>
      <c r="BH123" s="251"/>
      <c r="BI123" s="251"/>
      <c r="BJ123" s="251"/>
      <c r="BK123" s="251"/>
      <c r="BL123" s="251"/>
      <c r="BM123" s="251"/>
      <c r="BN123" s="251"/>
      <c r="BO123" s="980" t="s">
        <v>478</v>
      </c>
      <c r="BP123" s="1008"/>
      <c r="BQ123" s="1066">
        <v>6956591</v>
      </c>
      <c r="BR123" s="1067"/>
      <c r="BS123" s="1067"/>
      <c r="BT123" s="1067"/>
      <c r="BU123" s="1067"/>
      <c r="BV123" s="1067">
        <v>6976342</v>
      </c>
      <c r="BW123" s="1067"/>
      <c r="BX123" s="1067"/>
      <c r="BY123" s="1067"/>
      <c r="BZ123" s="1067"/>
      <c r="CA123" s="1067">
        <v>7008201</v>
      </c>
      <c r="CB123" s="1067"/>
      <c r="CC123" s="1067"/>
      <c r="CD123" s="1067"/>
      <c r="CE123" s="1067"/>
      <c r="CF123" s="1004"/>
      <c r="CG123" s="1005"/>
      <c r="CH123" s="1005"/>
      <c r="CI123" s="1005"/>
      <c r="CJ123" s="1006"/>
      <c r="CK123" s="1012"/>
      <c r="CL123" s="1013"/>
      <c r="CM123" s="1013"/>
      <c r="CN123" s="1013"/>
      <c r="CO123" s="1014"/>
      <c r="CP123" s="1022" t="s">
        <v>479</v>
      </c>
      <c r="CQ123" s="1023"/>
      <c r="CR123" s="1023"/>
      <c r="CS123" s="1023"/>
      <c r="CT123" s="1023"/>
      <c r="CU123" s="1023"/>
      <c r="CV123" s="1023"/>
      <c r="CW123" s="1023"/>
      <c r="CX123" s="1023"/>
      <c r="CY123" s="1023"/>
      <c r="CZ123" s="1023"/>
      <c r="DA123" s="1023"/>
      <c r="DB123" s="1023"/>
      <c r="DC123" s="1023"/>
      <c r="DD123" s="1023"/>
      <c r="DE123" s="1023"/>
      <c r="DF123" s="1024"/>
      <c r="DG123" s="961">
        <v>32601</v>
      </c>
      <c r="DH123" s="962"/>
      <c r="DI123" s="962"/>
      <c r="DJ123" s="962"/>
      <c r="DK123" s="963"/>
      <c r="DL123" s="964">
        <v>31292</v>
      </c>
      <c r="DM123" s="962"/>
      <c r="DN123" s="962"/>
      <c r="DO123" s="962"/>
      <c r="DP123" s="963"/>
      <c r="DQ123" s="964">
        <v>29829</v>
      </c>
      <c r="DR123" s="962"/>
      <c r="DS123" s="962"/>
      <c r="DT123" s="962"/>
      <c r="DU123" s="963"/>
      <c r="DV123" s="965">
        <v>1.1000000000000001</v>
      </c>
      <c r="DW123" s="966"/>
      <c r="DX123" s="966"/>
      <c r="DY123" s="966"/>
      <c r="DZ123" s="967"/>
    </row>
    <row r="124" spans="1:130" s="230" customFormat="1" ht="26.25" customHeight="1" thickBot="1" x14ac:dyDescent="0.2">
      <c r="A124" s="1060"/>
      <c r="B124" s="952"/>
      <c r="C124" s="925" t="s">
        <v>465</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178</v>
      </c>
      <c r="AB124" s="962"/>
      <c r="AC124" s="962"/>
      <c r="AD124" s="962"/>
      <c r="AE124" s="963"/>
      <c r="AF124" s="964" t="s">
        <v>178</v>
      </c>
      <c r="AG124" s="962"/>
      <c r="AH124" s="962"/>
      <c r="AI124" s="962"/>
      <c r="AJ124" s="963"/>
      <c r="AK124" s="964" t="s">
        <v>178</v>
      </c>
      <c r="AL124" s="962"/>
      <c r="AM124" s="962"/>
      <c r="AN124" s="962"/>
      <c r="AO124" s="963"/>
      <c r="AP124" s="965" t="s">
        <v>178</v>
      </c>
      <c r="AQ124" s="966"/>
      <c r="AR124" s="966"/>
      <c r="AS124" s="966"/>
      <c r="AT124" s="967"/>
      <c r="AU124" s="1062" t="s">
        <v>480</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63</v>
      </c>
      <c r="BR124" s="1030"/>
      <c r="BS124" s="1030"/>
      <c r="BT124" s="1030"/>
      <c r="BU124" s="1030"/>
      <c r="BV124" s="1030">
        <v>49.4</v>
      </c>
      <c r="BW124" s="1030"/>
      <c r="BX124" s="1030"/>
      <c r="BY124" s="1030"/>
      <c r="BZ124" s="1030"/>
      <c r="CA124" s="1030">
        <v>37.1</v>
      </c>
      <c r="CB124" s="1030"/>
      <c r="CC124" s="1030"/>
      <c r="CD124" s="1030"/>
      <c r="CE124" s="1030"/>
      <c r="CF124" s="1031"/>
      <c r="CG124" s="1032"/>
      <c r="CH124" s="1032"/>
      <c r="CI124" s="1032"/>
      <c r="CJ124" s="1033"/>
      <c r="CK124" s="1015"/>
      <c r="CL124" s="1015"/>
      <c r="CM124" s="1015"/>
      <c r="CN124" s="1015"/>
      <c r="CO124" s="1016"/>
      <c r="CP124" s="1022" t="s">
        <v>481</v>
      </c>
      <c r="CQ124" s="1023"/>
      <c r="CR124" s="1023"/>
      <c r="CS124" s="1023"/>
      <c r="CT124" s="1023"/>
      <c r="CU124" s="1023"/>
      <c r="CV124" s="1023"/>
      <c r="CW124" s="1023"/>
      <c r="CX124" s="1023"/>
      <c r="CY124" s="1023"/>
      <c r="CZ124" s="1023"/>
      <c r="DA124" s="1023"/>
      <c r="DB124" s="1023"/>
      <c r="DC124" s="1023"/>
      <c r="DD124" s="1023"/>
      <c r="DE124" s="1023"/>
      <c r="DF124" s="1024"/>
      <c r="DG124" s="1007" t="s">
        <v>178</v>
      </c>
      <c r="DH124" s="989"/>
      <c r="DI124" s="989"/>
      <c r="DJ124" s="989"/>
      <c r="DK124" s="990"/>
      <c r="DL124" s="988" t="s">
        <v>178</v>
      </c>
      <c r="DM124" s="989"/>
      <c r="DN124" s="989"/>
      <c r="DO124" s="989"/>
      <c r="DP124" s="990"/>
      <c r="DQ124" s="988" t="s">
        <v>178</v>
      </c>
      <c r="DR124" s="989"/>
      <c r="DS124" s="989"/>
      <c r="DT124" s="989"/>
      <c r="DU124" s="990"/>
      <c r="DV124" s="991" t="s">
        <v>178</v>
      </c>
      <c r="DW124" s="992"/>
      <c r="DX124" s="992"/>
      <c r="DY124" s="992"/>
      <c r="DZ124" s="993"/>
    </row>
    <row r="125" spans="1:130" s="230" customFormat="1" ht="26.25" customHeight="1" x14ac:dyDescent="0.15">
      <c r="A125" s="1060"/>
      <c r="B125" s="952"/>
      <c r="C125" s="925" t="s">
        <v>467</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178</v>
      </c>
      <c r="AB125" s="962"/>
      <c r="AC125" s="962"/>
      <c r="AD125" s="962"/>
      <c r="AE125" s="963"/>
      <c r="AF125" s="964" t="s">
        <v>178</v>
      </c>
      <c r="AG125" s="962"/>
      <c r="AH125" s="962"/>
      <c r="AI125" s="962"/>
      <c r="AJ125" s="963"/>
      <c r="AK125" s="964" t="s">
        <v>178</v>
      </c>
      <c r="AL125" s="962"/>
      <c r="AM125" s="962"/>
      <c r="AN125" s="962"/>
      <c r="AO125" s="963"/>
      <c r="AP125" s="965" t="s">
        <v>178</v>
      </c>
      <c r="AQ125" s="966"/>
      <c r="AR125" s="966"/>
      <c r="AS125" s="966"/>
      <c r="AT125" s="96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5" t="s">
        <v>482</v>
      </c>
      <c r="CL125" s="1010"/>
      <c r="CM125" s="1010"/>
      <c r="CN125" s="1010"/>
      <c r="CO125" s="1011"/>
      <c r="CP125" s="932" t="s">
        <v>483</v>
      </c>
      <c r="CQ125" s="900"/>
      <c r="CR125" s="900"/>
      <c r="CS125" s="900"/>
      <c r="CT125" s="900"/>
      <c r="CU125" s="900"/>
      <c r="CV125" s="900"/>
      <c r="CW125" s="900"/>
      <c r="CX125" s="900"/>
      <c r="CY125" s="900"/>
      <c r="CZ125" s="900"/>
      <c r="DA125" s="900"/>
      <c r="DB125" s="900"/>
      <c r="DC125" s="900"/>
      <c r="DD125" s="900"/>
      <c r="DE125" s="900"/>
      <c r="DF125" s="901"/>
      <c r="DG125" s="933" t="s">
        <v>178</v>
      </c>
      <c r="DH125" s="934"/>
      <c r="DI125" s="934"/>
      <c r="DJ125" s="934"/>
      <c r="DK125" s="934"/>
      <c r="DL125" s="934" t="s">
        <v>178</v>
      </c>
      <c r="DM125" s="934"/>
      <c r="DN125" s="934"/>
      <c r="DO125" s="934"/>
      <c r="DP125" s="934"/>
      <c r="DQ125" s="934" t="s">
        <v>441</v>
      </c>
      <c r="DR125" s="934"/>
      <c r="DS125" s="934"/>
      <c r="DT125" s="934"/>
      <c r="DU125" s="934"/>
      <c r="DV125" s="935" t="s">
        <v>178</v>
      </c>
      <c r="DW125" s="935"/>
      <c r="DX125" s="935"/>
      <c r="DY125" s="935"/>
      <c r="DZ125" s="936"/>
    </row>
    <row r="126" spans="1:130" s="230" customFormat="1" ht="26.25" customHeight="1" thickBot="1" x14ac:dyDescent="0.2">
      <c r="A126" s="1060"/>
      <c r="B126" s="952"/>
      <c r="C126" s="925" t="s">
        <v>469</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178</v>
      </c>
      <c r="AB126" s="962"/>
      <c r="AC126" s="962"/>
      <c r="AD126" s="962"/>
      <c r="AE126" s="963"/>
      <c r="AF126" s="964" t="s">
        <v>178</v>
      </c>
      <c r="AG126" s="962"/>
      <c r="AH126" s="962"/>
      <c r="AI126" s="962"/>
      <c r="AJ126" s="963"/>
      <c r="AK126" s="964" t="s">
        <v>178</v>
      </c>
      <c r="AL126" s="962"/>
      <c r="AM126" s="962"/>
      <c r="AN126" s="962"/>
      <c r="AO126" s="963"/>
      <c r="AP126" s="965" t="s">
        <v>178</v>
      </c>
      <c r="AQ126" s="966"/>
      <c r="AR126" s="966"/>
      <c r="AS126" s="966"/>
      <c r="AT126" s="96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6"/>
      <c r="CL126" s="1013"/>
      <c r="CM126" s="1013"/>
      <c r="CN126" s="1013"/>
      <c r="CO126" s="1014"/>
      <c r="CP126" s="925" t="s">
        <v>484</v>
      </c>
      <c r="CQ126" s="926"/>
      <c r="CR126" s="926"/>
      <c r="CS126" s="926"/>
      <c r="CT126" s="926"/>
      <c r="CU126" s="926"/>
      <c r="CV126" s="926"/>
      <c r="CW126" s="926"/>
      <c r="CX126" s="926"/>
      <c r="CY126" s="926"/>
      <c r="CZ126" s="926"/>
      <c r="DA126" s="926"/>
      <c r="DB126" s="926"/>
      <c r="DC126" s="926"/>
      <c r="DD126" s="926"/>
      <c r="DE126" s="926"/>
      <c r="DF126" s="927"/>
      <c r="DG126" s="928" t="s">
        <v>178</v>
      </c>
      <c r="DH126" s="929"/>
      <c r="DI126" s="929"/>
      <c r="DJ126" s="929"/>
      <c r="DK126" s="929"/>
      <c r="DL126" s="929" t="s">
        <v>178</v>
      </c>
      <c r="DM126" s="929"/>
      <c r="DN126" s="929"/>
      <c r="DO126" s="929"/>
      <c r="DP126" s="929"/>
      <c r="DQ126" s="929" t="s">
        <v>178</v>
      </c>
      <c r="DR126" s="929"/>
      <c r="DS126" s="929"/>
      <c r="DT126" s="929"/>
      <c r="DU126" s="929"/>
      <c r="DV126" s="930" t="s">
        <v>178</v>
      </c>
      <c r="DW126" s="930"/>
      <c r="DX126" s="930"/>
      <c r="DY126" s="930"/>
      <c r="DZ126" s="931"/>
    </row>
    <row r="127" spans="1:130" s="230" customFormat="1" ht="26.25" customHeight="1" x14ac:dyDescent="0.15">
      <c r="A127" s="1061"/>
      <c r="B127" s="954"/>
      <c r="C127" s="976" t="s">
        <v>485</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v>12</v>
      </c>
      <c r="AB127" s="962"/>
      <c r="AC127" s="962"/>
      <c r="AD127" s="962"/>
      <c r="AE127" s="963"/>
      <c r="AF127" s="964">
        <v>6</v>
      </c>
      <c r="AG127" s="962"/>
      <c r="AH127" s="962"/>
      <c r="AI127" s="962"/>
      <c r="AJ127" s="963"/>
      <c r="AK127" s="964">
        <v>3</v>
      </c>
      <c r="AL127" s="962"/>
      <c r="AM127" s="962"/>
      <c r="AN127" s="962"/>
      <c r="AO127" s="963"/>
      <c r="AP127" s="965">
        <v>0</v>
      </c>
      <c r="AQ127" s="966"/>
      <c r="AR127" s="966"/>
      <c r="AS127" s="966"/>
      <c r="AT127" s="967"/>
      <c r="AU127" s="232"/>
      <c r="AV127" s="232"/>
      <c r="AW127" s="232"/>
      <c r="AX127" s="1034" t="s">
        <v>486</v>
      </c>
      <c r="AY127" s="1035"/>
      <c r="AZ127" s="1035"/>
      <c r="BA127" s="1035"/>
      <c r="BB127" s="1035"/>
      <c r="BC127" s="1035"/>
      <c r="BD127" s="1035"/>
      <c r="BE127" s="1036"/>
      <c r="BF127" s="1037" t="s">
        <v>487</v>
      </c>
      <c r="BG127" s="1035"/>
      <c r="BH127" s="1035"/>
      <c r="BI127" s="1035"/>
      <c r="BJ127" s="1035"/>
      <c r="BK127" s="1035"/>
      <c r="BL127" s="1036"/>
      <c r="BM127" s="1037" t="s">
        <v>488</v>
      </c>
      <c r="BN127" s="1035"/>
      <c r="BO127" s="1035"/>
      <c r="BP127" s="1035"/>
      <c r="BQ127" s="1035"/>
      <c r="BR127" s="1035"/>
      <c r="BS127" s="1036"/>
      <c r="BT127" s="1037" t="s">
        <v>489</v>
      </c>
      <c r="BU127" s="1035"/>
      <c r="BV127" s="1035"/>
      <c r="BW127" s="1035"/>
      <c r="BX127" s="1035"/>
      <c r="BY127" s="1035"/>
      <c r="BZ127" s="1058"/>
      <c r="CA127" s="232"/>
      <c r="CB127" s="232"/>
      <c r="CC127" s="232"/>
      <c r="CD127" s="255"/>
      <c r="CE127" s="255"/>
      <c r="CF127" s="255"/>
      <c r="CG127" s="232"/>
      <c r="CH127" s="232"/>
      <c r="CI127" s="232"/>
      <c r="CJ127" s="254"/>
      <c r="CK127" s="1026"/>
      <c r="CL127" s="1013"/>
      <c r="CM127" s="1013"/>
      <c r="CN127" s="1013"/>
      <c r="CO127" s="1014"/>
      <c r="CP127" s="925" t="s">
        <v>490</v>
      </c>
      <c r="CQ127" s="926"/>
      <c r="CR127" s="926"/>
      <c r="CS127" s="926"/>
      <c r="CT127" s="926"/>
      <c r="CU127" s="926"/>
      <c r="CV127" s="926"/>
      <c r="CW127" s="926"/>
      <c r="CX127" s="926"/>
      <c r="CY127" s="926"/>
      <c r="CZ127" s="926"/>
      <c r="DA127" s="926"/>
      <c r="DB127" s="926"/>
      <c r="DC127" s="926"/>
      <c r="DD127" s="926"/>
      <c r="DE127" s="926"/>
      <c r="DF127" s="927"/>
      <c r="DG127" s="928" t="s">
        <v>178</v>
      </c>
      <c r="DH127" s="929"/>
      <c r="DI127" s="929"/>
      <c r="DJ127" s="929"/>
      <c r="DK127" s="929"/>
      <c r="DL127" s="929" t="s">
        <v>178</v>
      </c>
      <c r="DM127" s="929"/>
      <c r="DN127" s="929"/>
      <c r="DO127" s="929"/>
      <c r="DP127" s="929"/>
      <c r="DQ127" s="929" t="s">
        <v>178</v>
      </c>
      <c r="DR127" s="929"/>
      <c r="DS127" s="929"/>
      <c r="DT127" s="929"/>
      <c r="DU127" s="929"/>
      <c r="DV127" s="930" t="s">
        <v>178</v>
      </c>
      <c r="DW127" s="930"/>
      <c r="DX127" s="930"/>
      <c r="DY127" s="930"/>
      <c r="DZ127" s="931"/>
    </row>
    <row r="128" spans="1:130" s="230" customFormat="1" ht="26.25" customHeight="1" thickBot="1" x14ac:dyDescent="0.2">
      <c r="A128" s="1044" t="s">
        <v>491</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492</v>
      </c>
      <c r="X128" s="1046"/>
      <c r="Y128" s="1046"/>
      <c r="Z128" s="1047"/>
      <c r="AA128" s="1048">
        <v>18603</v>
      </c>
      <c r="AB128" s="1049"/>
      <c r="AC128" s="1049"/>
      <c r="AD128" s="1049"/>
      <c r="AE128" s="1050"/>
      <c r="AF128" s="1051">
        <v>12637</v>
      </c>
      <c r="AG128" s="1049"/>
      <c r="AH128" s="1049"/>
      <c r="AI128" s="1049"/>
      <c r="AJ128" s="1050"/>
      <c r="AK128" s="1051">
        <v>12481</v>
      </c>
      <c r="AL128" s="1049"/>
      <c r="AM128" s="1049"/>
      <c r="AN128" s="1049"/>
      <c r="AO128" s="1050"/>
      <c r="AP128" s="1052"/>
      <c r="AQ128" s="1053"/>
      <c r="AR128" s="1053"/>
      <c r="AS128" s="1053"/>
      <c r="AT128" s="1054"/>
      <c r="AU128" s="232"/>
      <c r="AV128" s="232"/>
      <c r="AW128" s="232"/>
      <c r="AX128" s="899" t="s">
        <v>493</v>
      </c>
      <c r="AY128" s="900"/>
      <c r="AZ128" s="900"/>
      <c r="BA128" s="900"/>
      <c r="BB128" s="900"/>
      <c r="BC128" s="900"/>
      <c r="BD128" s="900"/>
      <c r="BE128" s="901"/>
      <c r="BF128" s="1055" t="s">
        <v>441</v>
      </c>
      <c r="BG128" s="1056"/>
      <c r="BH128" s="1056"/>
      <c r="BI128" s="1056"/>
      <c r="BJ128" s="1056"/>
      <c r="BK128" s="1056"/>
      <c r="BL128" s="1057"/>
      <c r="BM128" s="1055">
        <v>15</v>
      </c>
      <c r="BN128" s="1056"/>
      <c r="BO128" s="1056"/>
      <c r="BP128" s="1056"/>
      <c r="BQ128" s="1056"/>
      <c r="BR128" s="1056"/>
      <c r="BS128" s="1057"/>
      <c r="BT128" s="1055">
        <v>20</v>
      </c>
      <c r="BU128" s="1056"/>
      <c r="BV128" s="1056"/>
      <c r="BW128" s="1056"/>
      <c r="BX128" s="1056"/>
      <c r="BY128" s="1056"/>
      <c r="BZ128" s="1079"/>
      <c r="CA128" s="255"/>
      <c r="CB128" s="255"/>
      <c r="CC128" s="255"/>
      <c r="CD128" s="255"/>
      <c r="CE128" s="255"/>
      <c r="CF128" s="255"/>
      <c r="CG128" s="232"/>
      <c r="CH128" s="232"/>
      <c r="CI128" s="232"/>
      <c r="CJ128" s="254"/>
      <c r="CK128" s="1027"/>
      <c r="CL128" s="1028"/>
      <c r="CM128" s="1028"/>
      <c r="CN128" s="1028"/>
      <c r="CO128" s="1029"/>
      <c r="CP128" s="1038" t="s">
        <v>494</v>
      </c>
      <c r="CQ128" s="726"/>
      <c r="CR128" s="726"/>
      <c r="CS128" s="726"/>
      <c r="CT128" s="726"/>
      <c r="CU128" s="726"/>
      <c r="CV128" s="726"/>
      <c r="CW128" s="726"/>
      <c r="CX128" s="726"/>
      <c r="CY128" s="726"/>
      <c r="CZ128" s="726"/>
      <c r="DA128" s="726"/>
      <c r="DB128" s="726"/>
      <c r="DC128" s="726"/>
      <c r="DD128" s="726"/>
      <c r="DE128" s="726"/>
      <c r="DF128" s="1039"/>
      <c r="DG128" s="1040">
        <v>12254</v>
      </c>
      <c r="DH128" s="1041"/>
      <c r="DI128" s="1041"/>
      <c r="DJ128" s="1041"/>
      <c r="DK128" s="1041"/>
      <c r="DL128" s="1041">
        <v>1645</v>
      </c>
      <c r="DM128" s="1041"/>
      <c r="DN128" s="1041"/>
      <c r="DO128" s="1041"/>
      <c r="DP128" s="1041"/>
      <c r="DQ128" s="1041">
        <v>1526</v>
      </c>
      <c r="DR128" s="1041"/>
      <c r="DS128" s="1041"/>
      <c r="DT128" s="1041"/>
      <c r="DU128" s="1041"/>
      <c r="DV128" s="1042">
        <v>0.1</v>
      </c>
      <c r="DW128" s="1042"/>
      <c r="DX128" s="1042"/>
      <c r="DY128" s="1042"/>
      <c r="DZ128" s="1043"/>
    </row>
    <row r="129" spans="1:131" s="230" customFormat="1" ht="26.25" customHeight="1" x14ac:dyDescent="0.15">
      <c r="A129" s="937" t="s">
        <v>109</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495</v>
      </c>
      <c r="X129" s="1074"/>
      <c r="Y129" s="1074"/>
      <c r="Z129" s="1075"/>
      <c r="AA129" s="961">
        <v>3071414</v>
      </c>
      <c r="AB129" s="962"/>
      <c r="AC129" s="962"/>
      <c r="AD129" s="962"/>
      <c r="AE129" s="963"/>
      <c r="AF129" s="964">
        <v>3287042</v>
      </c>
      <c r="AG129" s="962"/>
      <c r="AH129" s="962"/>
      <c r="AI129" s="962"/>
      <c r="AJ129" s="963"/>
      <c r="AK129" s="964">
        <v>3218286</v>
      </c>
      <c r="AL129" s="962"/>
      <c r="AM129" s="962"/>
      <c r="AN129" s="962"/>
      <c r="AO129" s="963"/>
      <c r="AP129" s="1076"/>
      <c r="AQ129" s="1077"/>
      <c r="AR129" s="1077"/>
      <c r="AS129" s="1077"/>
      <c r="AT129" s="1078"/>
      <c r="AU129" s="233"/>
      <c r="AV129" s="233"/>
      <c r="AW129" s="233"/>
      <c r="AX129" s="1068" t="s">
        <v>496</v>
      </c>
      <c r="AY129" s="926"/>
      <c r="AZ129" s="926"/>
      <c r="BA129" s="926"/>
      <c r="BB129" s="926"/>
      <c r="BC129" s="926"/>
      <c r="BD129" s="926"/>
      <c r="BE129" s="927"/>
      <c r="BF129" s="1069" t="s">
        <v>178</v>
      </c>
      <c r="BG129" s="1070"/>
      <c r="BH129" s="1070"/>
      <c r="BI129" s="1070"/>
      <c r="BJ129" s="1070"/>
      <c r="BK129" s="1070"/>
      <c r="BL129" s="1071"/>
      <c r="BM129" s="1069">
        <v>20</v>
      </c>
      <c r="BN129" s="1070"/>
      <c r="BO129" s="1070"/>
      <c r="BP129" s="1070"/>
      <c r="BQ129" s="1070"/>
      <c r="BR129" s="1070"/>
      <c r="BS129" s="1071"/>
      <c r="BT129" s="1069">
        <v>30</v>
      </c>
      <c r="BU129" s="1070"/>
      <c r="BV129" s="1070"/>
      <c r="BW129" s="1070"/>
      <c r="BX129" s="1070"/>
      <c r="BY129" s="1070"/>
      <c r="BZ129" s="107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7" t="s">
        <v>497</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498</v>
      </c>
      <c r="X130" s="1074"/>
      <c r="Y130" s="1074"/>
      <c r="Z130" s="1075"/>
      <c r="AA130" s="961">
        <v>431005</v>
      </c>
      <c r="AB130" s="962"/>
      <c r="AC130" s="962"/>
      <c r="AD130" s="962"/>
      <c r="AE130" s="963"/>
      <c r="AF130" s="964">
        <v>409999</v>
      </c>
      <c r="AG130" s="962"/>
      <c r="AH130" s="962"/>
      <c r="AI130" s="962"/>
      <c r="AJ130" s="963"/>
      <c r="AK130" s="964">
        <v>405089</v>
      </c>
      <c r="AL130" s="962"/>
      <c r="AM130" s="962"/>
      <c r="AN130" s="962"/>
      <c r="AO130" s="963"/>
      <c r="AP130" s="1076"/>
      <c r="AQ130" s="1077"/>
      <c r="AR130" s="1077"/>
      <c r="AS130" s="1077"/>
      <c r="AT130" s="1078"/>
      <c r="AU130" s="233"/>
      <c r="AV130" s="233"/>
      <c r="AW130" s="233"/>
      <c r="AX130" s="1068" t="s">
        <v>499</v>
      </c>
      <c r="AY130" s="926"/>
      <c r="AZ130" s="926"/>
      <c r="BA130" s="926"/>
      <c r="BB130" s="926"/>
      <c r="BC130" s="926"/>
      <c r="BD130" s="926"/>
      <c r="BE130" s="927"/>
      <c r="BF130" s="1104">
        <v>8.8000000000000007</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500</v>
      </c>
      <c r="X131" s="1111"/>
      <c r="Y131" s="1111"/>
      <c r="Z131" s="1112"/>
      <c r="AA131" s="1007">
        <v>2640409</v>
      </c>
      <c r="AB131" s="989"/>
      <c r="AC131" s="989"/>
      <c r="AD131" s="989"/>
      <c r="AE131" s="990"/>
      <c r="AF131" s="988">
        <v>2877043</v>
      </c>
      <c r="AG131" s="989"/>
      <c r="AH131" s="989"/>
      <c r="AI131" s="989"/>
      <c r="AJ131" s="990"/>
      <c r="AK131" s="988">
        <v>2813197</v>
      </c>
      <c r="AL131" s="989"/>
      <c r="AM131" s="989"/>
      <c r="AN131" s="989"/>
      <c r="AO131" s="990"/>
      <c r="AP131" s="1113"/>
      <c r="AQ131" s="1114"/>
      <c r="AR131" s="1114"/>
      <c r="AS131" s="1114"/>
      <c r="AT131" s="1115"/>
      <c r="AU131" s="233"/>
      <c r="AV131" s="233"/>
      <c r="AW131" s="233"/>
      <c r="AX131" s="1086" t="s">
        <v>501</v>
      </c>
      <c r="AY131" s="726"/>
      <c r="AZ131" s="726"/>
      <c r="BA131" s="726"/>
      <c r="BB131" s="726"/>
      <c r="BC131" s="726"/>
      <c r="BD131" s="726"/>
      <c r="BE131" s="1039"/>
      <c r="BF131" s="1087">
        <v>37.1</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3" t="s">
        <v>502</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503</v>
      </c>
      <c r="W132" s="1097"/>
      <c r="X132" s="1097"/>
      <c r="Y132" s="1097"/>
      <c r="Z132" s="1098"/>
      <c r="AA132" s="1099">
        <v>9.5087541360000003</v>
      </c>
      <c r="AB132" s="1100"/>
      <c r="AC132" s="1100"/>
      <c r="AD132" s="1100"/>
      <c r="AE132" s="1101"/>
      <c r="AF132" s="1102">
        <v>9.0314604270000007</v>
      </c>
      <c r="AG132" s="1100"/>
      <c r="AH132" s="1100"/>
      <c r="AI132" s="1100"/>
      <c r="AJ132" s="1101"/>
      <c r="AK132" s="1102">
        <v>8.0289435830000002</v>
      </c>
      <c r="AL132" s="1100"/>
      <c r="AM132" s="1100"/>
      <c r="AN132" s="1100"/>
      <c r="AO132" s="1101"/>
      <c r="AP132" s="1004"/>
      <c r="AQ132" s="1005"/>
      <c r="AR132" s="1005"/>
      <c r="AS132" s="1005"/>
      <c r="AT132" s="110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504</v>
      </c>
      <c r="W133" s="1080"/>
      <c r="X133" s="1080"/>
      <c r="Y133" s="1080"/>
      <c r="Z133" s="1081"/>
      <c r="AA133" s="1082">
        <v>10.4</v>
      </c>
      <c r="AB133" s="1083"/>
      <c r="AC133" s="1083"/>
      <c r="AD133" s="1083"/>
      <c r="AE133" s="1084"/>
      <c r="AF133" s="1082">
        <v>9.5</v>
      </c>
      <c r="AG133" s="1083"/>
      <c r="AH133" s="1083"/>
      <c r="AI133" s="1083"/>
      <c r="AJ133" s="1084"/>
      <c r="AK133" s="1082">
        <v>8.8000000000000007</v>
      </c>
      <c r="AL133" s="1083"/>
      <c r="AM133" s="1083"/>
      <c r="AN133" s="1083"/>
      <c r="AO133" s="1084"/>
      <c r="AP133" s="1031"/>
      <c r="AQ133" s="1032"/>
      <c r="AR133" s="1032"/>
      <c r="AS133" s="1032"/>
      <c r="AT133" s="108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zwL+bFrE16+LRZaq3nqMI0K9kO4cdPE7fgf+KyptpTWNs8ke1wNJwPN3iyd0Z5aMCA4SHoWY+WN0p7VC+Aolw==" saltValue="m/eXieLOweMaofTkRqvP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1zoP2OyU/yXt+wQFjIwKZvdfvzhSMmvK/efvnnY3mpBrKwnpBCbAs1z/Wi0kWkzDEfP6aa14wqZBoWeCVBM8Q==" saltValue="GxwoQ38J1V5EuVvvRlBt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cQB4FZoGznnoUBGittqnT4k5lBvM/zxHfIZfeGmA57GcKPOdwIwY6UF9WFfSrlhCokKyA+JIPSNBjpTNHzRlQ==" saltValue="LWTwxL8XE1vtIHqdnemEd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9" t="s">
        <v>513</v>
      </c>
      <c r="AL9" s="1120"/>
      <c r="AM9" s="1120"/>
      <c r="AN9" s="1121"/>
      <c r="AO9" s="281">
        <v>762852</v>
      </c>
      <c r="AP9" s="281">
        <v>100960</v>
      </c>
      <c r="AQ9" s="282">
        <v>166998</v>
      </c>
      <c r="AR9" s="283">
        <v>-39.5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9" t="s">
        <v>514</v>
      </c>
      <c r="AL10" s="1120"/>
      <c r="AM10" s="1120"/>
      <c r="AN10" s="1121"/>
      <c r="AO10" s="284">
        <v>61552</v>
      </c>
      <c r="AP10" s="284">
        <v>8146</v>
      </c>
      <c r="AQ10" s="285">
        <v>26170</v>
      </c>
      <c r="AR10" s="286">
        <v>-68.900000000000006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9" t="s">
        <v>515</v>
      </c>
      <c r="AL11" s="1120"/>
      <c r="AM11" s="1120"/>
      <c r="AN11" s="1121"/>
      <c r="AO11" s="284">
        <v>35175</v>
      </c>
      <c r="AP11" s="284">
        <v>4655</v>
      </c>
      <c r="AQ11" s="285">
        <v>5047</v>
      </c>
      <c r="AR11" s="286">
        <v>-7.8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9" t="s">
        <v>516</v>
      </c>
      <c r="AL12" s="1120"/>
      <c r="AM12" s="1120"/>
      <c r="AN12" s="1121"/>
      <c r="AO12" s="284" t="s">
        <v>517</v>
      </c>
      <c r="AP12" s="284" t="s">
        <v>517</v>
      </c>
      <c r="AQ12" s="285" t="s">
        <v>517</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9" t="s">
        <v>518</v>
      </c>
      <c r="AL13" s="1120"/>
      <c r="AM13" s="1120"/>
      <c r="AN13" s="1121"/>
      <c r="AO13" s="284">
        <v>36162</v>
      </c>
      <c r="AP13" s="284">
        <v>4786</v>
      </c>
      <c r="AQ13" s="285">
        <v>6466</v>
      </c>
      <c r="AR13" s="286">
        <v>-26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9" t="s">
        <v>519</v>
      </c>
      <c r="AL14" s="1120"/>
      <c r="AM14" s="1120"/>
      <c r="AN14" s="1121"/>
      <c r="AO14" s="284">
        <v>42163</v>
      </c>
      <c r="AP14" s="284">
        <v>5580</v>
      </c>
      <c r="AQ14" s="285">
        <v>3589</v>
      </c>
      <c r="AR14" s="286">
        <v>55.5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2" t="s">
        <v>520</v>
      </c>
      <c r="AL15" s="1123"/>
      <c r="AM15" s="1123"/>
      <c r="AN15" s="1124"/>
      <c r="AO15" s="284">
        <v>-48340</v>
      </c>
      <c r="AP15" s="284">
        <v>-6398</v>
      </c>
      <c r="AQ15" s="285">
        <v>-12920</v>
      </c>
      <c r="AR15" s="286">
        <v>-50.5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2" t="s">
        <v>191</v>
      </c>
      <c r="AL16" s="1123"/>
      <c r="AM16" s="1123"/>
      <c r="AN16" s="1124"/>
      <c r="AO16" s="284">
        <v>889564</v>
      </c>
      <c r="AP16" s="284">
        <v>117729</v>
      </c>
      <c r="AQ16" s="285">
        <v>195349</v>
      </c>
      <c r="AR16" s="286">
        <v>-39.700000000000003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5" t="s">
        <v>525</v>
      </c>
      <c r="AL21" s="1126"/>
      <c r="AM21" s="1126"/>
      <c r="AN21" s="1127"/>
      <c r="AO21" s="297">
        <v>9.66</v>
      </c>
      <c r="AP21" s="298">
        <v>16.600000000000001</v>
      </c>
      <c r="AQ21" s="299">
        <v>-6.94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5" t="s">
        <v>526</v>
      </c>
      <c r="AL22" s="1126"/>
      <c r="AM22" s="1126"/>
      <c r="AN22" s="1127"/>
      <c r="AO22" s="302">
        <v>96.1</v>
      </c>
      <c r="AP22" s="303">
        <v>95.6</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6" t="s">
        <v>527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3" t="s">
        <v>530</v>
      </c>
      <c r="AL32" s="1134"/>
      <c r="AM32" s="1134"/>
      <c r="AN32" s="1135"/>
      <c r="AO32" s="312">
        <v>487833</v>
      </c>
      <c r="AP32" s="312">
        <v>64562</v>
      </c>
      <c r="AQ32" s="313">
        <v>125145</v>
      </c>
      <c r="AR32" s="314">
        <v>-48.4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3" t="s">
        <v>531</v>
      </c>
      <c r="AL33" s="1134"/>
      <c r="AM33" s="1134"/>
      <c r="AN33" s="1135"/>
      <c r="AO33" s="312" t="s">
        <v>517</v>
      </c>
      <c r="AP33" s="312" t="s">
        <v>517</v>
      </c>
      <c r="AQ33" s="313">
        <v>142</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3" t="s">
        <v>532</v>
      </c>
      <c r="AL34" s="1134"/>
      <c r="AM34" s="1134"/>
      <c r="AN34" s="1135"/>
      <c r="AO34" s="312" t="s">
        <v>517</v>
      </c>
      <c r="AP34" s="312" t="s">
        <v>517</v>
      </c>
      <c r="AQ34" s="313">
        <v>186</v>
      </c>
      <c r="AR34" s="314" t="s">
        <v>517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3" t="s">
        <v>533</v>
      </c>
      <c r="AL35" s="1134"/>
      <c r="AM35" s="1134"/>
      <c r="AN35" s="1135"/>
      <c r="AO35" s="312">
        <v>155318</v>
      </c>
      <c r="AP35" s="312">
        <v>20556</v>
      </c>
      <c r="AQ35" s="313">
        <v>24116</v>
      </c>
      <c r="AR35" s="314">
        <v>-14.8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3" t="s">
        <v>534</v>
      </c>
      <c r="AL36" s="1134"/>
      <c r="AM36" s="1134"/>
      <c r="AN36" s="1135"/>
      <c r="AO36" s="312" t="s">
        <v>517</v>
      </c>
      <c r="AP36" s="312" t="s">
        <v>517</v>
      </c>
      <c r="AQ36" s="313">
        <v>3945</v>
      </c>
      <c r="AR36" s="314" t="s">
        <v>517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3" t="s">
        <v>535</v>
      </c>
      <c r="AL37" s="1134"/>
      <c r="AM37" s="1134"/>
      <c r="AN37" s="1135"/>
      <c r="AO37" s="312">
        <v>3</v>
      </c>
      <c r="AP37" s="312">
        <v>0</v>
      </c>
      <c r="AQ37" s="313">
        <v>817</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6" t="s">
        <v>536</v>
      </c>
      <c r="AL38" s="1137"/>
      <c r="AM38" s="1137"/>
      <c r="AN38" s="1138"/>
      <c r="AO38" s="315">
        <v>286</v>
      </c>
      <c r="AP38" s="315">
        <v>38</v>
      </c>
      <c r="AQ38" s="316">
        <v>16</v>
      </c>
      <c r="AR38" s="304">
        <v>137.5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6" t="s">
        <v>537</v>
      </c>
      <c r="AL39" s="1137"/>
      <c r="AM39" s="1137"/>
      <c r="AN39" s="1138"/>
      <c r="AO39" s="312">
        <v>-12481</v>
      </c>
      <c r="AP39" s="312">
        <v>-1652</v>
      </c>
      <c r="AQ39" s="313">
        <v>-6780</v>
      </c>
      <c r="AR39" s="314">
        <v>-75.599999999999994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3" t="s">
        <v>538</v>
      </c>
      <c r="AL40" s="1134"/>
      <c r="AM40" s="1134"/>
      <c r="AN40" s="1135"/>
      <c r="AO40" s="312">
        <v>-405089</v>
      </c>
      <c r="AP40" s="312">
        <v>-53612</v>
      </c>
      <c r="AQ40" s="313">
        <v>-98746</v>
      </c>
      <c r="AR40" s="314">
        <v>-45.7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9" t="s">
        <v>304</v>
      </c>
      <c r="AL41" s="1140"/>
      <c r="AM41" s="1140"/>
      <c r="AN41" s="1141"/>
      <c r="AO41" s="312">
        <v>225870</v>
      </c>
      <c r="AP41" s="312">
        <v>29893</v>
      </c>
      <c r="AQ41" s="313">
        <v>48842</v>
      </c>
      <c r="AR41" s="314">
        <v>-38.799999999999997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8" t="s">
        <v>508</v>
      </c>
      <c r="AN49" s="1130" t="s">
        <v>542</v>
      </c>
      <c r="AO49" s="1131"/>
      <c r="AP49" s="1131"/>
      <c r="AQ49" s="1131"/>
      <c r="AR49" s="113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9"/>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555335</v>
      </c>
      <c r="AN51" s="334">
        <v>69565</v>
      </c>
      <c r="AO51" s="335">
        <v>-33.299999999999997</v>
      </c>
      <c r="AP51" s="336">
        <v>114790</v>
      </c>
      <c r="AQ51" s="337">
        <v>-6.6</v>
      </c>
      <c r="AR51" s="338">
        <v>-26.7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276973</v>
      </c>
      <c r="AN52" s="342">
        <v>34695</v>
      </c>
      <c r="AO52" s="343">
        <v>-48.3</v>
      </c>
      <c r="AP52" s="344">
        <v>55601</v>
      </c>
      <c r="AQ52" s="345">
        <v>-15.5</v>
      </c>
      <c r="AR52" s="346">
        <v>-32.799999999999997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431647</v>
      </c>
      <c r="AN53" s="334">
        <v>54987</v>
      </c>
      <c r="AO53" s="335">
        <v>-21</v>
      </c>
      <c r="AP53" s="336">
        <v>126262</v>
      </c>
      <c r="AQ53" s="337">
        <v>10</v>
      </c>
      <c r="AR53" s="338">
        <v>-31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273840</v>
      </c>
      <c r="AN54" s="342">
        <v>34884</v>
      </c>
      <c r="AO54" s="343">
        <v>0.5</v>
      </c>
      <c r="AP54" s="344">
        <v>56769</v>
      </c>
      <c r="AQ54" s="345">
        <v>2.1</v>
      </c>
      <c r="AR54" s="346">
        <v>-1.6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516618</v>
      </c>
      <c r="AN55" s="334">
        <v>66816</v>
      </c>
      <c r="AO55" s="335">
        <v>21.5</v>
      </c>
      <c r="AP55" s="336">
        <v>126525</v>
      </c>
      <c r="AQ55" s="337">
        <v>0.2</v>
      </c>
      <c r="AR55" s="338">
        <v>21.3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458927</v>
      </c>
      <c r="AN56" s="342">
        <v>59354</v>
      </c>
      <c r="AO56" s="343">
        <v>70.099999999999994</v>
      </c>
      <c r="AP56" s="344">
        <v>67052</v>
      </c>
      <c r="AQ56" s="345">
        <v>18.100000000000001</v>
      </c>
      <c r="AR56" s="346">
        <v>52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855867</v>
      </c>
      <c r="AN57" s="334">
        <v>111863</v>
      </c>
      <c r="AO57" s="335">
        <v>67.400000000000006</v>
      </c>
      <c r="AP57" s="336">
        <v>196914</v>
      </c>
      <c r="AQ57" s="337">
        <v>55.6</v>
      </c>
      <c r="AR57" s="338">
        <v>11.8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579275</v>
      </c>
      <c r="AN58" s="342">
        <v>75712</v>
      </c>
      <c r="AO58" s="343">
        <v>27.6</v>
      </c>
      <c r="AP58" s="344">
        <v>98966</v>
      </c>
      <c r="AQ58" s="345">
        <v>47.6</v>
      </c>
      <c r="AR58" s="346">
        <v>-20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744280</v>
      </c>
      <c r="AN59" s="334">
        <v>98502</v>
      </c>
      <c r="AO59" s="335">
        <v>-11.9</v>
      </c>
      <c r="AP59" s="336">
        <v>204757</v>
      </c>
      <c r="AQ59" s="337">
        <v>4</v>
      </c>
      <c r="AR59" s="338">
        <v>-15.9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610227</v>
      </c>
      <c r="AN60" s="342">
        <v>80761</v>
      </c>
      <c r="AO60" s="343">
        <v>6.7</v>
      </c>
      <c r="AP60" s="344">
        <v>106071</v>
      </c>
      <c r="AQ60" s="345">
        <v>7.2</v>
      </c>
      <c r="AR60" s="346">
        <v>-0.5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620749</v>
      </c>
      <c r="AN61" s="349">
        <v>80347</v>
      </c>
      <c r="AO61" s="350">
        <v>4.5</v>
      </c>
      <c r="AP61" s="351">
        <v>153850</v>
      </c>
      <c r="AQ61" s="352">
        <v>12.6</v>
      </c>
      <c r="AR61" s="338">
        <v>-8.1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439848</v>
      </c>
      <c r="AN62" s="342">
        <v>57081</v>
      </c>
      <c r="AO62" s="343">
        <v>11.3</v>
      </c>
      <c r="AP62" s="344">
        <v>76892</v>
      </c>
      <c r="AQ62" s="345">
        <v>11.9</v>
      </c>
      <c r="AR62" s="346">
        <v>-0.6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OFtinzJw2/9Cyo7gIxaB/dqjgF9fuP6jx0PlhA64EIx7vL4XMj26ggD6wCQdpwzB4KOOgfDLntavBsXmJrm2g==" saltValue="GAqRk5LrQRVeEskb/IuZ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1" spans="125:125" ht="13.5" hidden="1" customHeight="1" x14ac:dyDescent="0.15">
      <c r="DU121" s="259"/>
    </row>
  </sheetData>
  <sheetProtection algorithmName="SHA-512" hashValue="NkQ8z+E5dZf0X0o6UDh3P2ypE1cyMC8Bn1GlGJVsXrCLFswzcF4znxaBKoNkYGEGrp3VymBRBhZjJUwfXigUrg==" saltValue="dvN+/ETjUFuZ2genlO8hE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ZQWZDxWu+z9KgCeC0o6sqKgYSyWNFdgLo0R++m2jy76Frcbc0D5ORH28GVGsd5mWzffHfNPBXStsTc7hfdI7IA==" saltValue="VI8ABfePYvoNzaWHo8ADG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42" t="s">
        <v>3</v>
      </c>
      <c r="D47" s="1142"/>
      <c r="E47" s="1143"/>
      <c r="F47" s="11">
        <v>15.79</v>
      </c>
      <c r="G47" s="12">
        <v>15.74</v>
      </c>
      <c r="H47" s="12">
        <v>15.16</v>
      </c>
      <c r="I47" s="12">
        <v>14.2</v>
      </c>
      <c r="J47" s="13">
        <v>14.53</v>
      </c>
    </row>
    <row r="48" spans="2:10" ht="57.75" customHeight="1" x14ac:dyDescent="0.15">
      <c r="B48" s="14"/>
      <c r="C48" s="1144" t="s">
        <v>4</v>
      </c>
      <c r="D48" s="1144"/>
      <c r="E48" s="1145"/>
      <c r="F48" s="15">
        <v>3.63</v>
      </c>
      <c r="G48" s="16">
        <v>4.57</v>
      </c>
      <c r="H48" s="16">
        <v>4.7</v>
      </c>
      <c r="I48" s="16">
        <v>4</v>
      </c>
      <c r="J48" s="17">
        <v>6.64</v>
      </c>
    </row>
    <row r="49" spans="2:10" ht="57.75" customHeight="1" thickBot="1" x14ac:dyDescent="0.2">
      <c r="B49" s="18"/>
      <c r="C49" s="1146" t="s">
        <v>5</v>
      </c>
      <c r="D49" s="1146"/>
      <c r="E49" s="1147"/>
      <c r="F49" s="19">
        <v>0.71</v>
      </c>
      <c r="G49" s="20">
        <v>1.1200000000000001</v>
      </c>
      <c r="H49" s="20">
        <v>0.34</v>
      </c>
      <c r="I49" s="20" t="s">
        <v>563</v>
      </c>
      <c r="J49" s="21">
        <v>2.58</v>
      </c>
    </row>
    <row r="50" spans="2:10" x14ac:dyDescent="0.15"/>
  </sheetData>
  <sheetProtection algorithmName="SHA-512" hashValue="TNxrR42RCaJrxEa90tnlY+ddJ0h/smtyzKzKVWZwhOZpwvTORMRkd52+zMjaylXHvK4va6052784t/u6u2JuDg==" saltValue="nXnYE1U5OVQUdQ1DmP1s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2024-03-19T02:08:28Z</cp:lastPrinted>
  <dcterms:created xsi:type="dcterms:W3CDTF">2024-02-05T03:36:06Z</dcterms:created>
  <dcterms:modified xsi:type="dcterms:W3CDTF">2024-09-18T10:32:08Z</dcterms:modified>
  <cp:category/>
</cp:coreProperties>
</file>