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88EC5ED4-EBD1-4097-862E-ED5B5136C2DA}" xr6:coauthVersionLast="47" xr6:coauthVersionMax="47" xr10:uidLastSave="{00000000-0000-0000-0000-000000000000}"/>
  <bookViews>
    <workbookView xWindow="1275" yWindow="-120" windowWidth="27645" windowHeight="16440" tabRatio="88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BE34" i="10"/>
  <c r="CO34" i="10" l="1"/>
</calcChain>
</file>

<file path=xl/sharedStrings.xml><?xml version="1.0" encoding="utf-8"?>
<sst xmlns="http://schemas.openxmlformats.org/spreadsheetml/2006/main" count="1120" uniqueCount="604">
  <si>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</si>
  <si>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</si>
  <si>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</si>
  <si>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</si>
  <si>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</si>
  <si>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</si>
  <si>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</si>
  <si>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</si>
  <si>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</si>
  <si>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</si>
  <si>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</si>
  <si>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</si>
  <si>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</si>
  <si>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</si>
  <si>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</si>
  <si>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</si>
  <si>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</si>
  <si>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</si>
  <si>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</si>
  <si>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</si>
  <si>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</si>
  <si>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</si>
  <si>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</si>
  <si>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</si>
  <si>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</si>
  <si>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</si>
  <si>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</si>
  <si>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</si>
  <si>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</si>
  <si>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</si>
  <si>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</si>
  <si>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</si>
  <si>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</si>
  <si>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</si>
  <si>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</si>
  <si>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</si>
  <si>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</si>
  <si>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</si>
  <si>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</si>
  <si>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</si>
  <si>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</si>
  <si>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</si>
  <si>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</si>
  <si>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</si>
  <si>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</si>
  <si>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</si>
  <si>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</si>
  <si>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</si>
  <si>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</si>
  <si>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</si>
  <si>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</si>
  <si>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</si>
  <si>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</si>
  <si>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</si>
  <si>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</si>
  <si>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</si>
  <si>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</si>
  <si>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</si>
  <si>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</si>
  <si>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</si>
  <si>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</si>
  <si>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</si>
  <si>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</si>
  <si>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</si>
  <si>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</si>
  <si>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</si>
  <si>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</si>
  <si>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</si>
  <si>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</si>
  <si>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</si>
  <si>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</si>
  <si>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</si>
  <si>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</si>
  <si>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</si>
  <si>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</si>
  <si>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</si>
  <si>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</si>
  <si>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</si>
  <si>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</si>
  <si>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</si>
  <si>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</si>
  <si>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</si>
  <si>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</si>
  <si>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</si>
  <si>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</si>
  <si>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</si>
  <si>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</si>
  <si>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</si>
  <si>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</si>
  <si>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</si>
  <si>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</si>
  <si>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</si>
  <si>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</si>
  <si>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</si>
  <si>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</si>
  <si>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</si>
  <si>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</si>
  <si>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</si>
  <si>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</si>
  <si>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</si>
  <si>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</si>
  <si>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</si>
  <si>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</si>
  <si>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</si>
  <si>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</si>
  <si>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</si>
  <si>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</si>
  <si>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</si>
  <si>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</si>
  <si>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</si>
  <si>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</si>
  <si>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</si>
  <si>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</si>
  <si>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</si>
  <si>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</si>
  <si>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</si>
  <si>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</si>
  <si>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</si>
  <si>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</si>
  <si>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</si>
  <si>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</si>
  <si>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</si>
  <si>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</si>
  <si>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</si>
  <si>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</si>
  <si>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</si>
  <si>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</si>
  <si>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</si>
  <si>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</si>
  <si>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</si>
  <si>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</si>
  <si>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</si>
  <si>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</si>
  <si>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</si>
  <si>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</si>
  <si>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</si>
  <si>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</si>
  <si>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</si>
  <si>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</si>
  <si>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</si>
  <si>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</si>
  <si>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</si>
  <si>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</si>
  <si>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</si>
  <si>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</si>
  <si>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</si>
  <si>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</si>
  <si>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</si>
  <si>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</si>
  <si>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</si>
  <si>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</si>
  <si>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</si>
  <si>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</si>
  <si>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</si>
  <si>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</si>
  <si>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</si>
  <si>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</si>
  <si>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</si>
  <si>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</si>
  <si>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</si>
  <si>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</si>
  <si>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</si>
  <si>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</si>
  <si>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</si>
  <si>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</si>
  <si>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</si>
  <si>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</si>
  <si>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</si>
  <si>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</si>
  <si>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</si>
  <si>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</si>
  <si>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</si>
  <si>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</si>
  <si>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</si>
  <si>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</si>
  <si>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</si>
  <si>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</si>
  <si>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</si>
  <si>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</si>
  <si>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</si>
  <si>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</si>
  <si>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</si>
  <si>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</si>
  <si>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</si>
  <si>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</si>
  <si>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</si>
  <si>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</si>
  <si>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</si>
  <si>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</si>
  <si>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</si>
  <si>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</si>
  <si>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</si>
  <si>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</si>
  <si>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</si>
  <si>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</si>
  <si>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</si>
  <si>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</si>
  <si>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</si>
  <si>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</si>
  <si>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</si>
  <si>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</si>
  <si>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</si>
  <si>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</si>
  <si>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</si>
  <si>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</si>
  <si>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</si>
  <si>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</si>
  <si>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</si>
  <si>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</si>
  <si>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</si>
  <si>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</si>
  <si>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</si>
  <si>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</si>
  <si>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</si>
  <si>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長崎県川棚町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</si>
  <si>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</si>
  <si>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</si>
  <si>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</si>
  <si>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</si>
  <si>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</si>
  <si>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</si>
  <si>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</si>
  <si>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</si>
  <si>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</si>
  <si>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</si>
  <si>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</si>
  <si>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</si>
  <si>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</si>
  <si>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</si>
  <si>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</si>
  <si>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</si>
  <si>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</si>
  <si>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</si>
  <si>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</si>
  <si>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</si>
  <si>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</si>
  <si>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</si>
  <si>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</si>
  <si>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</si>
  <si>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</si>
  <si>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</si>
  <si>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</si>
  <si>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</si>
  <si>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</si>
  <si>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</si>
  <si>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</si>
  <si>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</si>
  <si>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</si>
  <si>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</si>
  <si>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</si>
  <si>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</si>
  <si>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</si>
  <si>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</si>
  <si>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</si>
  <si>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</si>
  <si>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</si>
  <si>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</si>
  <si>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</si>
  <si>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</si>
  <si>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</si>
  <si>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</si>
  <si>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</si>
  <si>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</si>
  <si>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</si>
  <si>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</si>
  <si>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</si>
  <si>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</si>
  <si>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</si>
  <si>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</si>
  <si>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</si>
  <si>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</si>
  <si>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</si>
  <si>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</si>
  <si>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</si>
  <si>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</si>
  <si>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</si>
  <si>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</si>
  <si>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</si>
  <si>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</si>
  <si>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</si>
  <si>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</si>
  <si>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</si>
  <si>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</si>
  <si>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</si>
  <si>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</si>
  <si>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</si>
  <si>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</si>
  <si>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</si>
  <si>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</si>
  <si>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</si>
  <si>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</si>
  <si>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</si>
  <si>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</si>
  <si>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</si>
  <si>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</si>
  <si>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</si>
  <si>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</si>
  <si>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</si>
  <si>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</si>
  <si>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</si>
  <si>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</si>
  <si>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</si>
  <si>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</si>
  <si>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</si>
  <si>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</si>
  <si>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</si>
  <si>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</si>
  <si>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</si>
  <si>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</si>
  <si>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</si>
  <si>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</si>
  <si>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</si>
  <si>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</si>
  <si>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</si>
  <si>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</si>
  <si>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</si>
  <si>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</si>
  <si>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</si>
  <si>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</si>
  <si>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</si>
  <si>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</si>
  <si>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</si>
  <si>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</si>
  <si>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</si>
  <si>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</si>
  <si>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</si>
  <si>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</si>
  <si>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</si>
  <si>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</si>
  <si>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</si>
  <si>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</si>
  <si>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</si>
  <si>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</si>
  <si>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</si>
  <si>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</si>
  <si>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</si>
  <si>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</si>
  <si>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</si>
  <si>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</si>
  <si>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</si>
  <si>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</si>
  <si>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</si>
  <si>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</si>
  <si>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</si>
  <si>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</si>
  <si>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</si>
  <si>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</si>
  <si>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</si>
  <si>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</si>
  <si>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</si>
  <si>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</si>
  <si>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</si>
  <si>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</si>
  <si>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</si>
  <si>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</si>
  <si>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</si>
  <si>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</si>
  <si>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</si>
  <si>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</si>
  <si>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</si>
  <si>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</si>
  <si>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</si>
  <si>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</si>
  <si>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</si>
  <si>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</si>
  <si>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</si>
  <si>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長崎県川棚町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</si>
  <si>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</si>
  <si>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</si>
  <si>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</si>
  <si>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</si>
  <si>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</si>
  <si>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</si>
  <si>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</si>
  <si>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</si>
  <si>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</si>
  <si>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</si>
  <si>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</si>
  <si>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</si>
  <si>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</si>
  <si>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</si>
  <si>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</si>
  <si>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</si>
  <si>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</si>
  <si>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</si>
  <si>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</si>
  <si>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</si>
  <si>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</si>
  <si>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</si>
  <si>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</si>
  <si>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</si>
  <si>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</si>
  <si>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</si>
  <si>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</si>
  <si>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</si>
  <si>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</si>
  <si>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</si>
  <si>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</si>
  <si>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</si>
  <si>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</si>
  <si>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</si>
  <si>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</si>
  <si>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</si>
  <si>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</si>
  <si>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</si>
  <si>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</si>
  <si>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</si>
  <si>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</si>
  <si>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観光施設事業特別会計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</si>
  <si>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</si>
  <si>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</si>
  <si>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</si>
  <si>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</si>
  <si>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</si>
  <si>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</si>
  <si>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</si>
  <si>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</si>
  <si>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</si>
  <si>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</si>
  <si>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</si>
  <si>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</si>
  <si>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</si>
  <si>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</si>
  <si>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</si>
  <si>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</si>
  <si>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</si>
  <si>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</si>
  <si>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</si>
  <si>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</si>
  <si>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</si>
  <si>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</si>
  <si>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</si>
  <si>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</si>
  <si>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</si>
  <si>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</si>
  <si>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</si>
  <si>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</si>
  <si>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</si>
  <si>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</si>
  <si>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</si>
  <si>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</si>
  <si>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</si>
  <si>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</si>
  <si>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</si>
  <si>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</si>
  <si>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</si>
  <si>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</si>
  <si>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</si>
  <si>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</si>
  <si>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</si>
  <si>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</si>
  <si>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</si>
  <si>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</si>
  <si>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</si>
  <si>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</si>
  <si>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</si>
  <si>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</si>
  <si>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</si>
  <si>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</si>
  <si>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</si>
  <si>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</si>
  <si>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</si>
  <si>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</si>
  <si>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</si>
  <si>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</si>
  <si>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</si>
  <si>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</si>
  <si>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</si>
  <si>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</si>
  <si>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</si>
  <si>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</si>
  <si>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</si>
  <si>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</si>
  <si>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</si>
  <si>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</si>
  <si>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</si>
  <si>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</si>
  <si>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</si>
  <si>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</si>
  <si>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</si>
  <si>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</si>
  <si>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</si>
  <si>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</si>
  <si>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</si>
  <si>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</si>
  <si>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</si>
  <si>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</si>
  <si>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</si>
  <si>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</si>
  <si>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</si>
  <si>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</si>
  <si>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</si>
  <si>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</si>
  <si>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</si>
  <si>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</si>
  <si>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</si>
  <si>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</si>
  <si>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</si>
  <si>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</si>
  <si>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</si>
  <si>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</si>
  <si>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</si>
  <si>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</si>
  <si>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</si>
  <si>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</si>
  <si>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</si>
  <si>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</si>
  <si>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</si>
  <si>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</si>
  <si>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</si>
  <si>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</si>
  <si>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</si>
  <si>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</si>
  <si>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</si>
  <si>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</si>
  <si>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</si>
  <si>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</si>
  <si>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</si>
  <si>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</si>
  <si>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</si>
  <si>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</si>
  <si>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</si>
  <si>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</si>
  <si>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</si>
  <si>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</si>
  <si>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</si>
  <si>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</si>
  <si>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</si>
  <si>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</si>
  <si>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</si>
  <si>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</si>
  <si>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</si>
  <si>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</si>
  <si>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</si>
  <si>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</si>
  <si>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</si>
  <si>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</si>
  <si>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</si>
  <si>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</si>
  <si>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</si>
  <si>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</si>
  <si>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</si>
  <si>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</si>
  <si>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</si>
  <si>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</si>
  <si>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</si>
  <si>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</si>
  <si>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</si>
  <si>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</si>
  <si>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</si>
  <si>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</si>
  <si>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</si>
  <si>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</si>
  <si>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</si>
  <si>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</si>
  <si>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</si>
  <si>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</si>
  <si>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</si>
  <si>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0.02</t>
  </si>
  <si>
    <t>水道事業会計</t>
  </si>
  <si>
    <t>一般会計</t>
  </si>
  <si>
    <t>下水道事業会計</t>
  </si>
  <si>
    <t>介護保険事業特別会計</t>
  </si>
  <si>
    <t>国民健康保険事業特別会計</t>
  </si>
  <si>
    <t>後期高齢者医療特別会計</t>
  </si>
  <si>
    <t>観光施設事業特別会計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</si>
  <si>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</si>
  <si>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</si>
  <si>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</si>
  <si>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</si>
  <si>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</si>
  <si>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</si>
  <si>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</si>
  <si>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</si>
  <si>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</si>
  <si>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東彼地区保健福祉組合（一般会計）</t>
    <rPh sb="11" eb="15">
      <t>イッパンカイケイ</t>
    </rPh>
    <phoneticPr fontId="2"/>
  </si>
  <si>
    <t>東彼地区保健福祉組合介護保険会計（サービス勘定）</t>
    <rPh sb="10" eb="16">
      <t>カイゴホケンカイケイ</t>
    </rPh>
    <rPh sb="21" eb="23">
      <t>カンジョウ</t>
    </rPh>
    <phoneticPr fontId="2"/>
  </si>
  <si>
    <t>長崎県市町村総合事務組合（一般会計）</t>
    <rPh sb="13" eb="17">
      <t>イッパンカイケイ</t>
    </rPh>
    <phoneticPr fontId="2"/>
  </si>
  <si>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</si>
  <si>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</si>
  <si>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</si>
  <si>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長崎県市町村総合事務組合（行政不服審査会特別会計）</t>
  </si>
  <si>
    <t>長崎県市町村総合事務組合（市町村交通災害事業特別会計）</t>
  </si>
  <si>
    <t>長崎県後期高齢者医療広域連合（普通会計）</t>
    <rPh sb="15" eb="19">
      <t>フツウカイケイ</t>
    </rPh>
    <phoneticPr fontId="2"/>
  </si>
  <si>
    <t>長崎県後期高齢者医療広域連合（事業会計）</t>
    <rPh sb="15" eb="17">
      <t>ジギョウ</t>
    </rPh>
    <rPh sb="17" eb="19">
      <t>カイケイ</t>
    </rPh>
    <phoneticPr fontId="2"/>
  </si>
  <si>
    <t>長崎県林業公社</t>
    <rPh sb="0" eb="3">
      <t>ナガサキケン</t>
    </rPh>
    <rPh sb="3" eb="7">
      <t>リンギョウコウシャ</t>
    </rPh>
    <phoneticPr fontId="2"/>
  </si>
  <si>
    <t>役場庁舎建設基金</t>
    <rPh sb="0" eb="2">
      <t>ヤクバ</t>
    </rPh>
    <rPh sb="2" eb="8">
      <t>チョウシャケンセツキキン</t>
    </rPh>
    <phoneticPr fontId="5"/>
  </si>
  <si>
    <t>下水道事業基金</t>
    <rPh sb="0" eb="7">
      <t>ゲスイドウジギョウキキン</t>
    </rPh>
    <phoneticPr fontId="5"/>
  </si>
  <si>
    <t>地域福祉基金</t>
    <rPh sb="0" eb="6">
      <t>チイキフクシキキン</t>
    </rPh>
    <phoneticPr fontId="5"/>
  </si>
  <si>
    <t>人づくり、文化スポーツ振興基金</t>
    <rPh sb="0" eb="1">
      <t>ヒト</t>
    </rPh>
    <rPh sb="5" eb="7">
      <t>ブンカ</t>
    </rPh>
    <rPh sb="11" eb="15">
      <t>シンコウキキン</t>
    </rPh>
    <phoneticPr fontId="5"/>
  </si>
  <si>
    <t>地域振興基金</t>
    <rPh sb="0" eb="6">
      <t>チイキシンコウキキン</t>
    </rPh>
    <phoneticPr fontId="5"/>
  </si>
  <si>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</si>
  <si>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</si>
  <si>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</si>
  <si>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</si>
  <si>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役場庁舎については更新を行ったが、その他の公共施設等は老朽化が進んでおり、将来的に改修を行うなど長寿命化を図る必要性がある。
令和３年度は地方債現在高の増加や一部事務組合に対する繰出金が増加した影響で将来負担比率も増加したが、令和4年度は地方債の償還が進んだことにより減少している。
今後、償還額の推移は新規の大型事業を実施予定もなく現状維持が見込まれるが、起債事業に関する交付税収入は減少していくと見込まれるため、施設の更新や長寿命化については慎重に検討していく。</t>
    <rPh sb="113" eb="115">
      <t>レイワ</t>
    </rPh>
    <rPh sb="116" eb="118">
      <t>ネンド</t>
    </rPh>
    <rPh sb="119" eb="122">
      <t>チホウサイ</t>
    </rPh>
    <rPh sb="123" eb="125">
      <t>ショウカン</t>
    </rPh>
    <rPh sb="126" eb="127">
      <t>スス</t>
    </rPh>
    <rPh sb="134" eb="136">
      <t>ゲンショウ</t>
    </rPh>
    <rPh sb="149" eb="151">
      <t>スイイ</t>
    </rPh>
    <rPh sb="152" eb="154">
      <t>シンキ</t>
    </rPh>
    <rPh sb="155" eb="157">
      <t>オオガタ</t>
    </rPh>
    <rPh sb="157" eb="159">
      <t>ジギョウ</t>
    </rPh>
    <rPh sb="160" eb="162">
      <t>ジッシ</t>
    </rPh>
    <rPh sb="162" eb="164">
      <t>ヨテイ</t>
    </rPh>
    <rPh sb="167" eb="169">
      <t>ゲンジョウ</t>
    </rPh>
    <rPh sb="169" eb="171">
      <t>イジ</t>
    </rPh>
    <rPh sb="172" eb="174">
      <t>ミコ</t>
    </rPh>
    <rPh sb="179" eb="183">
      <t>キサイジギョウ</t>
    </rPh>
    <rPh sb="184" eb="185">
      <t>カン</t>
    </rPh>
    <rPh sb="187" eb="190">
      <t>コウフゼイ</t>
    </rPh>
    <rPh sb="190" eb="192">
      <t>シュウニュウ</t>
    </rPh>
    <rPh sb="193" eb="195">
      <t>ゲンショウ</t>
    </rPh>
    <rPh sb="200" eb="202">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</si>
  <si>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</si>
  <si>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</si>
  <si>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</si>
  <si>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</si>
  <si>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</si>
  <si>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</si>
  <si>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将来負担比率についてはR3年度に完了した新庁舎建設による地方債発行の影響で増加した、令和4年度は地方債の償還が進んだことにより減少している。
実質公債費率は近年減少傾向であったが、今後は一部事務組合への地方債に係る繰出金の増加などにより増加見込である、年間の償還額が過大とならないように計画的な起債を行う必要がある。</t>
    <rPh sb="28" eb="31">
      <t>チホウサイ</t>
    </rPh>
    <rPh sb="31" eb="33">
      <t>ハッコウ</t>
    </rPh>
    <rPh sb="78" eb="80">
      <t>キンネン</t>
    </rPh>
    <rPh sb="80" eb="84">
      <t>ゲンショウケイコウ</t>
    </rPh>
    <rPh sb="90" eb="92">
      <t>コンゴ</t>
    </rPh>
    <rPh sb="93" eb="99">
      <t>イチブジムクミアイ</t>
    </rPh>
    <rPh sb="101" eb="104">
      <t>チホウサイ</t>
    </rPh>
    <rPh sb="105" eb="106">
      <t>カカ</t>
    </rPh>
    <rPh sb="107" eb="110">
      <t>クリダシキン</t>
    </rPh>
    <rPh sb="111" eb="113">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</si>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</sst>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36B042A-057F-44D5-8DD4-3702E134D7B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8BA4-4AB5-9528-4F0D8DB7E9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35205</c:v>
                </c:pt>
                <c:pt idx="1">
                  <c:v>85355</c:v>
                </c:pt>
                <c:pt idx="2">
                  <c:v>80965</c:v>
                </c:pt>
                <c:pt idx="3">
                  <c:v>99852</c:v>
                </c:pt>
                <c:pt idx="4">
                  <c:v>56031</c:v>
                </c:pt>
              </c:numCache>
            </c:numRef>
          </c:val>
          <c:smooth val="0"/>
          <c:extLst>
            <c:ext xmlns:c16="http://schemas.microsoft.com/office/drawing/2014/chart" uri="{C3380CC4-5D6E-409C-BE32-E72D297353CC}">
              <c16:uniqueId val="{00000001-8BA4-4AB5-9528-4F0D8DB7E9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2.92</c:v>
                </c:pt>
                <c:pt idx="1">
                  <c:v>3.24</c:v>
                </c:pt>
                <c:pt idx="2">
                  <c:v>5.55</c:v>
                </c:pt>
                <c:pt idx="3">
                  <c:v>6.39</c:v>
                </c:pt>
                <c:pt idx="4">
                  <c:v>7.33</c:v>
                </c:pt>
              </c:numCache>
            </c:numRef>
          </c:val>
          <c:extLst>
            <c:ext xmlns:c16="http://schemas.microsoft.com/office/drawing/2014/chart" uri="{C3380CC4-5D6E-409C-BE32-E72D297353CC}">
              <c16:uniqueId val="{00000000-6AA8-4DF0-B6F0-F8A4F26406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10.73</c:v>
                </c:pt>
                <c:pt idx="1">
                  <c:v>10.76</c:v>
                </c:pt>
                <c:pt idx="2">
                  <c:v>10.29</c:v>
                </c:pt>
                <c:pt idx="3">
                  <c:v>10.85</c:v>
                </c:pt>
                <c:pt idx="4">
                  <c:v>13.59</c:v>
                </c:pt>
              </c:numCache>
            </c:numRef>
          </c:val>
          <c:extLst>
            <c:ext xmlns:c16="http://schemas.microsoft.com/office/drawing/2014/chart" uri="{C3380CC4-5D6E-409C-BE32-E72D297353CC}">
              <c16:uniqueId val="{00000001-6AA8-4DF0-B6F0-F8A4F26406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-0.02</c:v>
                </c:pt>
                <c:pt idx="1">
                  <c:v>0.33</c:v>
                </c:pt>
                <c:pt idx="2">
                  <c:v>2.46</c:v>
                </c:pt>
                <c:pt idx="3">
                  <c:v>2.4300000000000002</c:v>
                </c:pt>
                <c:pt idx="4">
                  <c:v>3.31</c:v>
                </c:pt>
              </c:numCache>
            </c:numRef>
          </c:val>
          <c:smooth val="0"/>
          <c:extLst>
            <c:ext xmlns:c16="http://schemas.microsoft.com/office/drawing/2014/chart" uri="{C3380CC4-5D6E-409C-BE32-E72D297353CC}">
              <c16:uniqueId val="{00000002-6AA8-4DF0-B6F0-F8A4F26406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C1D-4671-BC5A-0A21A0673C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1D-4671-BC5A-0A21A0673C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C1D-4671-BC5A-0A21A0673CF4}"/>
            </c:ext>
          </c:extLst>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C1D-4671-BC5A-0A21A0673CF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0C1D-4671-BC5A-0A21A0673CF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3.18</c:v>
                </c:pt>
                <c:pt idx="2">
                  <c:v>#N/A</c:v>
                </c:pt>
                <c:pt idx="3">
                  <c:v>2.81</c:v>
                </c:pt>
                <c:pt idx="4">
                  <c:v>#N/A</c:v>
                </c:pt>
                <c:pt idx="5">
                  <c:v>2.81</c:v>
                </c:pt>
                <c:pt idx="6">
                  <c:v>#N/A</c:v>
                </c:pt>
                <c:pt idx="7">
                  <c:v>2.31</c:v>
                </c:pt>
                <c:pt idx="8">
                  <c:v>#N/A</c:v>
                </c:pt>
                <c:pt idx="9">
                  <c:v>2.19</c:v>
                </c:pt>
              </c:numCache>
            </c:numRef>
          </c:val>
          <c:extLst>
            <c:ext xmlns:c16="http://schemas.microsoft.com/office/drawing/2014/chart" uri="{C3380CC4-5D6E-409C-BE32-E72D297353CC}">
              <c16:uniqueId val="{00000005-0C1D-4671-BC5A-0A21A0673CF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1.87</c:v>
                </c:pt>
                <c:pt idx="2">
                  <c:v>#N/A</c:v>
                </c:pt>
                <c:pt idx="3">
                  <c:v>1.55</c:v>
                </c:pt>
                <c:pt idx="4">
                  <c:v>#N/A</c:v>
                </c:pt>
                <c:pt idx="5">
                  <c:v>1.71</c:v>
                </c:pt>
                <c:pt idx="6">
                  <c:v>#N/A</c:v>
                </c:pt>
                <c:pt idx="7">
                  <c:v>1.75</c:v>
                </c:pt>
                <c:pt idx="8">
                  <c:v>#N/A</c:v>
                </c:pt>
                <c:pt idx="9">
                  <c:v>2.83</c:v>
                </c:pt>
              </c:numCache>
            </c:numRef>
          </c:val>
          <c:extLst>
            <c:ext xmlns:c16="http://schemas.microsoft.com/office/drawing/2014/chart" uri="{C3380CC4-5D6E-409C-BE32-E72D297353CC}">
              <c16:uniqueId val="{00000006-0C1D-4671-BC5A-0A21A0673CF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0.77</c:v>
                </c:pt>
                <c:pt idx="2">
                  <c:v>#N/A</c:v>
                </c:pt>
                <c:pt idx="3">
                  <c:v>0.97</c:v>
                </c:pt>
                <c:pt idx="4">
                  <c:v>#N/A</c:v>
                </c:pt>
                <c:pt idx="5">
                  <c:v>2.2599999999999998</c:v>
                </c:pt>
                <c:pt idx="6">
                  <c:v>#N/A</c:v>
                </c:pt>
                <c:pt idx="7">
                  <c:v>2.4900000000000002</c:v>
                </c:pt>
                <c:pt idx="8">
                  <c:v>#N/A</c:v>
                </c:pt>
                <c:pt idx="9">
                  <c:v>3.14</c:v>
                </c:pt>
              </c:numCache>
            </c:numRef>
          </c:val>
          <c:extLst>
            <c:ext xmlns:c16="http://schemas.microsoft.com/office/drawing/2014/chart" uri="{C3380CC4-5D6E-409C-BE32-E72D297353CC}">
              <c16:uniqueId val="{00000007-0C1D-4671-BC5A-0A21A0673C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2.92</c:v>
                </c:pt>
                <c:pt idx="2">
                  <c:v>#N/A</c:v>
                </c:pt>
                <c:pt idx="3">
                  <c:v>3.24</c:v>
                </c:pt>
                <c:pt idx="4">
                  <c:v>#N/A</c:v>
                </c:pt>
                <c:pt idx="5">
                  <c:v>5.55</c:v>
                </c:pt>
                <c:pt idx="6">
                  <c:v>#N/A</c:v>
                </c:pt>
                <c:pt idx="7">
                  <c:v>6.38</c:v>
                </c:pt>
                <c:pt idx="8">
                  <c:v>#N/A</c:v>
                </c:pt>
                <c:pt idx="9">
                  <c:v>7.32</c:v>
                </c:pt>
              </c:numCache>
            </c:numRef>
          </c:val>
          <c:extLst>
            <c:ext xmlns:c16="http://schemas.microsoft.com/office/drawing/2014/chart" uri="{C3380CC4-5D6E-409C-BE32-E72D297353CC}">
              <c16:uniqueId val="{00000008-0C1D-4671-BC5A-0A21A0673C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17.920000000000002</c:v>
                </c:pt>
                <c:pt idx="2">
                  <c:v>#N/A</c:v>
                </c:pt>
                <c:pt idx="3">
                  <c:v>18.940000000000001</c:v>
                </c:pt>
                <c:pt idx="4">
                  <c:v>#N/A</c:v>
                </c:pt>
                <c:pt idx="5">
                  <c:v>19.5</c:v>
                </c:pt>
                <c:pt idx="6">
                  <c:v>#N/A</c:v>
                </c:pt>
                <c:pt idx="7">
                  <c:v>18.36</c:v>
                </c:pt>
                <c:pt idx="8">
                  <c:v>#N/A</c:v>
                </c:pt>
                <c:pt idx="9">
                  <c:v>19.59</c:v>
                </c:pt>
              </c:numCache>
            </c:numRef>
          </c:val>
          <c:extLst>
            <c:ext xmlns:c16="http://schemas.microsoft.com/office/drawing/2014/chart" uri="{C3380CC4-5D6E-409C-BE32-E72D297353CC}">
              <c16:uniqueId val="{00000009-0C1D-4671-BC5A-0A21A0673C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683</c:v>
                </c:pt>
                <c:pt idx="5">
                  <c:v>667</c:v>
                </c:pt>
                <c:pt idx="8">
                  <c:v>680</c:v>
                </c:pt>
                <c:pt idx="11">
                  <c:v>723</c:v>
                </c:pt>
                <c:pt idx="14">
                  <c:v>723</c:v>
                </c:pt>
              </c:numCache>
            </c:numRef>
          </c:val>
          <c:extLst>
            <c:ext xmlns:c16="http://schemas.microsoft.com/office/drawing/2014/chart" uri="{C3380CC4-5D6E-409C-BE32-E72D297353CC}">
              <c16:uniqueId val="{00000000-FF73-4853-87FD-E460F04F43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73-4853-87FD-E460F04F43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73-4853-87FD-E460F04F43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67</c:v>
                </c:pt>
                <c:pt idx="3">
                  <c:v>68</c:v>
                </c:pt>
                <c:pt idx="6">
                  <c:v>69</c:v>
                </c:pt>
                <c:pt idx="9">
                  <c:v>181</c:v>
                </c:pt>
                <c:pt idx="12">
                  <c:v>186</c:v>
                </c:pt>
              </c:numCache>
            </c:numRef>
          </c:val>
          <c:extLst>
            <c:ext xmlns:c16="http://schemas.microsoft.com/office/drawing/2014/chart" uri="{C3380CC4-5D6E-409C-BE32-E72D297353CC}">
              <c16:uniqueId val="{00000003-FF73-4853-87FD-E460F04F43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235</c:v>
                </c:pt>
                <c:pt idx="3">
                  <c:v>248</c:v>
                </c:pt>
                <c:pt idx="6">
                  <c:v>235</c:v>
                </c:pt>
                <c:pt idx="9">
                  <c:v>187</c:v>
                </c:pt>
                <c:pt idx="12">
                  <c:v>211</c:v>
                </c:pt>
              </c:numCache>
            </c:numRef>
          </c:val>
          <c:extLst>
            <c:ext xmlns:c16="http://schemas.microsoft.com/office/drawing/2014/chart" uri="{C3380CC4-5D6E-409C-BE32-E72D297353CC}">
              <c16:uniqueId val="{00000004-FF73-4853-87FD-E460F04F43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73-4853-87FD-E460F04F43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73-4853-87FD-E460F04F43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571</c:v>
                </c:pt>
                <c:pt idx="3">
                  <c:v>559</c:v>
                </c:pt>
                <c:pt idx="6">
                  <c:v>543</c:v>
                </c:pt>
                <c:pt idx="9">
                  <c:v>550</c:v>
                </c:pt>
                <c:pt idx="12">
                  <c:v>551</c:v>
                </c:pt>
              </c:numCache>
            </c:numRef>
          </c:val>
          <c:extLst>
            <c:ext xmlns:c16="http://schemas.microsoft.com/office/drawing/2014/chart" uri="{C3380CC4-5D6E-409C-BE32-E72D297353CC}">
              <c16:uniqueId val="{00000007-FF73-4853-87FD-E460F04F43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190</c:v>
                </c:pt>
                <c:pt idx="2">
                  <c:v>#N/A</c:v>
                </c:pt>
                <c:pt idx="3">
                  <c:v>#N/A</c:v>
                </c:pt>
                <c:pt idx="4">
                  <c:v>208</c:v>
                </c:pt>
                <c:pt idx="5">
                  <c:v>#N/A</c:v>
                </c:pt>
                <c:pt idx="6">
                  <c:v>#N/A</c:v>
                </c:pt>
                <c:pt idx="7">
                  <c:v>167</c:v>
                </c:pt>
                <c:pt idx="8">
                  <c:v>#N/A</c:v>
                </c:pt>
                <c:pt idx="9">
                  <c:v>#N/A</c:v>
                </c:pt>
                <c:pt idx="10">
                  <c:v>195</c:v>
                </c:pt>
                <c:pt idx="11">
                  <c:v>#N/A</c:v>
                </c:pt>
                <c:pt idx="12">
                  <c:v>#N/A</c:v>
                </c:pt>
                <c:pt idx="13">
                  <c:v>225</c:v>
                </c:pt>
                <c:pt idx="14">
                  <c:v>#N/A</c:v>
                </c:pt>
              </c:numCache>
            </c:numRef>
          </c:val>
          <c:smooth val="0"/>
          <c:extLst>
            <c:ext xmlns:c16="http://schemas.microsoft.com/office/drawing/2014/chart" uri="{C3380CC4-5D6E-409C-BE32-E72D297353CC}">
              <c16:uniqueId val="{00000008-FF73-4853-87FD-E460F04F43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5306</c:v>
                </c:pt>
                <c:pt idx="5">
                  <c:v>5148</c:v>
                </c:pt>
                <c:pt idx="8">
                  <c:v>5716</c:v>
                </c:pt>
                <c:pt idx="11">
                  <c:v>5554</c:v>
                </c:pt>
                <c:pt idx="14">
                  <c:v>5526</c:v>
                </c:pt>
              </c:numCache>
            </c:numRef>
          </c:val>
          <c:extLst>
            <c:ext xmlns:c16="http://schemas.microsoft.com/office/drawing/2014/chart" uri="{C3380CC4-5D6E-409C-BE32-E72D297353CC}">
              <c16:uniqueId val="{00000000-51C0-4C9A-8CD5-CCC6187620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778</c:v>
                </c:pt>
                <c:pt idx="5">
                  <c:v>779</c:v>
                </c:pt>
                <c:pt idx="8">
                  <c:v>850</c:v>
                </c:pt>
                <c:pt idx="11">
                  <c:v>924</c:v>
                </c:pt>
                <c:pt idx="14">
                  <c:v>901</c:v>
                </c:pt>
              </c:numCache>
            </c:numRef>
          </c:val>
          <c:extLst>
            <c:ext xmlns:c16="http://schemas.microsoft.com/office/drawing/2014/chart" uri="{C3380CC4-5D6E-409C-BE32-E72D297353CC}">
              <c16:uniqueId val="{00000001-51C0-4C9A-8CD5-CCC6187620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2625</c:v>
                </c:pt>
                <c:pt idx="5">
                  <c:v>2630</c:v>
                </c:pt>
                <c:pt idx="8">
                  <c:v>2595</c:v>
                </c:pt>
                <c:pt idx="11">
                  <c:v>2500</c:v>
                </c:pt>
                <c:pt idx="14">
                  <c:v>2435</c:v>
                </c:pt>
              </c:numCache>
            </c:numRef>
          </c:val>
          <c:extLst>
            <c:ext xmlns:c16="http://schemas.microsoft.com/office/drawing/2014/chart" uri="{C3380CC4-5D6E-409C-BE32-E72D297353CC}">
              <c16:uniqueId val="{00000002-51C0-4C9A-8CD5-CCC6187620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C0-4C9A-8CD5-CCC6187620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C0-4C9A-8CD5-CCC6187620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c:v>
                </c:pt>
                <c:pt idx="3">
                  <c:v>13</c:v>
                </c:pt>
                <c:pt idx="6">
                  <c:v>6</c:v>
                </c:pt>
                <c:pt idx="9">
                  <c:v>1</c:v>
                </c:pt>
                <c:pt idx="12">
                  <c:v>1</c:v>
                </c:pt>
              </c:numCache>
            </c:numRef>
          </c:val>
          <c:extLst>
            <c:ext xmlns:c16="http://schemas.microsoft.com/office/drawing/2014/chart" uri="{C3380CC4-5D6E-409C-BE32-E72D297353CC}">
              <c16:uniqueId val="{00000005-51C0-4C9A-8CD5-CCC6187620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604</c:v>
                </c:pt>
                <c:pt idx="3">
                  <c:v>576</c:v>
                </c:pt>
                <c:pt idx="6">
                  <c:v>696</c:v>
                </c:pt>
                <c:pt idx="9">
                  <c:v>677</c:v>
                </c:pt>
                <c:pt idx="12">
                  <c:v>796</c:v>
                </c:pt>
              </c:numCache>
            </c:numRef>
          </c:val>
          <c:extLst>
            <c:ext xmlns:c16="http://schemas.microsoft.com/office/drawing/2014/chart" uri="{C3380CC4-5D6E-409C-BE32-E72D297353CC}">
              <c16:uniqueId val="{00000006-51C0-4C9A-8CD5-CCC6187620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1640</c:v>
                </c:pt>
                <c:pt idx="3">
                  <c:v>1610</c:v>
                </c:pt>
                <c:pt idx="6">
                  <c:v>1574</c:v>
                </c:pt>
                <c:pt idx="9">
                  <c:v>1435</c:v>
                </c:pt>
                <c:pt idx="12">
                  <c:v>1310</c:v>
                </c:pt>
              </c:numCache>
            </c:numRef>
          </c:val>
          <c:extLst>
            <c:ext xmlns:c16="http://schemas.microsoft.com/office/drawing/2014/chart" uri="{C3380CC4-5D6E-409C-BE32-E72D297353CC}">
              <c16:uniqueId val="{00000007-51C0-4C9A-8CD5-CCC6187620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2960</c:v>
                </c:pt>
                <c:pt idx="3">
                  <c:v>2460</c:v>
                </c:pt>
                <c:pt idx="6">
                  <c:v>2003</c:v>
                </c:pt>
                <c:pt idx="9">
                  <c:v>1723</c:v>
                </c:pt>
                <c:pt idx="12">
                  <c:v>1496</c:v>
                </c:pt>
              </c:numCache>
            </c:numRef>
          </c:val>
          <c:extLst>
            <c:ext xmlns:c16="http://schemas.microsoft.com/office/drawing/2014/chart" uri="{C3380CC4-5D6E-409C-BE32-E72D297353CC}">
              <c16:uniqueId val="{00000008-51C0-4C9A-8CD5-CCC6187620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C0-4C9A-8CD5-CCC6187620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5148</c:v>
                </c:pt>
                <c:pt idx="3">
                  <c:v>5190</c:v>
                </c:pt>
                <c:pt idx="6">
                  <c:v>5554</c:v>
                </c:pt>
                <c:pt idx="9">
                  <c:v>6204</c:v>
                </c:pt>
                <c:pt idx="12">
                  <c:v>6049</c:v>
                </c:pt>
              </c:numCache>
            </c:numRef>
          </c:val>
          <c:extLst>
            <c:ext xmlns:c16="http://schemas.microsoft.com/office/drawing/2014/chart" uri="{C3380CC4-5D6E-409C-BE32-E72D297353CC}">
              <c16:uniqueId val="{0000000A-51C0-4C9A-8CD5-CCC6187620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1651</c:v>
                </c:pt>
                <c:pt idx="2">
                  <c:v>#N/A</c:v>
                </c:pt>
                <c:pt idx="3">
                  <c:v>#N/A</c:v>
                </c:pt>
                <c:pt idx="4">
                  <c:v>1292</c:v>
                </c:pt>
                <c:pt idx="5">
                  <c:v>#N/A</c:v>
                </c:pt>
                <c:pt idx="6">
                  <c:v>#N/A</c:v>
                </c:pt>
                <c:pt idx="7">
                  <c:v>673</c:v>
                </c:pt>
                <c:pt idx="8">
                  <c:v>#N/A</c:v>
                </c:pt>
                <c:pt idx="9">
                  <c:v>#N/A</c:v>
                </c:pt>
                <c:pt idx="10">
                  <c:v>1062</c:v>
                </c:pt>
                <c:pt idx="11">
                  <c:v>#N/A</c:v>
                </c:pt>
                <c:pt idx="12">
                  <c:v>#N/A</c:v>
                </c:pt>
                <c:pt idx="13">
                  <c:v>790</c:v>
                </c:pt>
                <c:pt idx="14">
                  <c:v>#N/A</c:v>
                </c:pt>
              </c:numCache>
            </c:numRef>
          </c:val>
          <c:smooth val="0"/>
          <c:extLst>
            <c:ext xmlns:c16="http://schemas.microsoft.com/office/drawing/2014/chart" uri="{C3380CC4-5D6E-409C-BE32-E72D297353CC}">
              <c16:uniqueId val="{0000000B-51C0-4C9A-8CD5-CCC6187620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392</c:v>
                </c:pt>
                <c:pt idx="1">
                  <c:v>443</c:v>
                </c:pt>
                <c:pt idx="2">
                  <c:v>543</c:v>
                </c:pt>
              </c:numCache>
            </c:numRef>
          </c:val>
          <c:extLst>
            <c:ext xmlns:c16="http://schemas.microsoft.com/office/drawing/2014/chart" uri="{C3380CC4-5D6E-409C-BE32-E72D297353CC}">
              <c16:uniqueId val="{00000000-152E-4268-8E5E-38A7F53224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361</c:v>
                </c:pt>
                <c:pt idx="1">
                  <c:v>412</c:v>
                </c:pt>
                <c:pt idx="2">
                  <c:v>413</c:v>
                </c:pt>
              </c:numCache>
            </c:numRef>
          </c:val>
          <c:extLst>
            <c:ext xmlns:c16="http://schemas.microsoft.com/office/drawing/2014/chart" uri="{C3380CC4-5D6E-409C-BE32-E72D297353CC}">
              <c16:uniqueId val="{00000001-152E-4268-8E5E-38A7F53224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1159</c:v>
                </c:pt>
                <c:pt idx="1">
                  <c:v>963</c:v>
                </c:pt>
                <c:pt idx="2">
                  <c:v>798</c:v>
                </c:pt>
              </c:numCache>
            </c:numRef>
          </c:val>
          <c:extLst>
            <c:ext xmlns:c16="http://schemas.microsoft.com/office/drawing/2014/chart" uri="{C3380CC4-5D6E-409C-BE32-E72D297353CC}">
              <c16:uniqueId val="{00000002-152E-4268-8E5E-38A7F53224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{DE09CF8E-F047-4481-9479-645156652865}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65E-49FE-8B27-FAD3C52334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{2FF5F657-F26A-4423-949E-B7D068673350}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5E-49FE-8B27-FAD3C52334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{F11D53B7-05D8-4A63-9F40-59500A7BCB22}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5E-49FE-8B27-FAD3C52334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{0A96F06E-D732-408C-B8F7-F623F78EBB5D}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5E-49FE-8B27-FAD3C52334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{9E90DD4F-75AE-40EB-93C9-FF0422DBCE59}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5E-49FE-8B27-FAD3C523347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{E206202B-C590-4EFB-8CD1-705EFC3C1E7B}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65E-49FE-8B27-FAD3C523347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{2904C38A-BEB2-44E4-AB80-94CC1289AB02}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65E-49FE-8B27-FAD3C523347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{10ED6734-F0DB-4354-ADC1-06911EBB5313}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65E-49FE-8B27-FAD3C52334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{DCAE0972-59B0-4779-8868-FB591AAB7FB3}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65E-49FE-8B27-FAD3C52334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16">
                  <c:v>55.2</c:v>
                </c:pt>
                <c:pt idx="24">
                  <c:v>55.3</c:v>
                </c:pt>
                <c:pt idx="32">
                  <c:v>56.4</c:v>
                </c:pt>
              </c:numCache>
            </c:numRef>
          </c:xVal>
          <c:yVal>
            <c:numRef>
              <c:f>公会計指標分析・財政指標組合せ分析表!$BP$51:$DC$51</c:f>
              <c:numCache>
                <c:formatCode>#,##0.0;"▲ "#,##0.0</c:formatCode>
                <c:ptCount val="40"/>
                <c:pt idx="0">
                  <c:v>54.1</c:v>
                </c:pt>
                <c:pt idx="16">
                  <c:v>20.9</c:v>
                </c:pt>
                <c:pt idx="24">
                  <c:v>30.9</c:v>
                </c:pt>
                <c:pt idx="32">
                  <c:v>23.5</c:v>
                </c:pt>
              </c:numCache>
            </c:numRef>
          </c:yVal>
          <c:smooth val="0"/>
          <c:extLst>
            <c:ext xmlns:c16="http://schemas.microsoft.com/office/drawing/2014/chart" uri="{C3380CC4-5D6E-409C-BE32-E72D297353CC}">
              <c16:uniqueId val="{00000009-665E-49FE-8B27-FAD3C52334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{7828B6CD-2891-4E13-B88A-F9C3765F8EFA}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65E-49FE-8B27-FAD3C52334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{B10FFA4E-30D3-47C7-961D-CB3342EC3BE2}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5E-49FE-8B27-FAD3C52334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{8941E67A-BEBE-4FCB-A751-A6ADEA277A6A}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5E-49FE-8B27-FAD3C52334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{0B0DA4B6-28CF-48F7-9CBF-3E9858C6AF4F}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5E-49FE-8B27-FAD3C52334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{D4447AB6-E0A4-4A16-8320-74F546D6F1BB}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5E-49FE-8B27-FAD3C523347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{D8487C8C-20E0-495D-9F71-7E45DD41B892}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65E-49FE-8B27-FAD3C523347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{50425109-7BA2-4F16-A0B0-7552842EC836}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65E-49FE-8B27-FAD3C523347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{3EDFDD87-9A5F-4993-8264-956FCDFFEC67}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65E-49FE-8B27-FAD3C52334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{2BE70552-91E6-421B-BB75-6A661D219255}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65E-49FE-8B27-FAD3C52334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16">
                  <c:v>62</c:v>
                </c:pt>
                <c:pt idx="24">
                  <c:v>62.9</c:v>
                </c:pt>
                <c:pt idx="32">
                  <c:v>62.8</c:v>
                </c:pt>
              </c:numCache>
            </c:numRef>
          </c:xVal>
          <c:yVal>
            <c:numRef>
              <c:f>公会計指標分析・財政指標組合せ分析表!$BP$55:$DC$55</c:f>
              <c:numCache>
                <c:formatCode>#,##0.0;"▲ "#,##0.0</c:formatCode>
                <c:ptCount val="40"/>
                <c:pt idx="0">
                  <c:v>0</c:v>
                </c:pt>
                <c:pt idx="16">
                  <c:v>13.7</c:v>
                </c:pt>
                <c:pt idx="24">
                  <c:v>6.9</c:v>
                </c:pt>
                <c:pt idx="32">
                  <c:v>0</c:v>
                </c:pt>
              </c:numCache>
            </c:numRef>
          </c:yVal>
          <c:smooth val="0"/>
          <c:extLst>
            <c:ext xmlns:c16="http://schemas.microsoft.com/office/drawing/2014/chart" uri="{C3380CC4-5D6E-409C-BE32-E72D297353CC}">
              <c16:uniqueId val="{00000013-665E-49FE-8B27-FAD3C5233474}"/>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{14256AE9-BFC9-4C1F-ACFB-9D2D92780D1C}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6B6-4F4A-A0A9-D9A7983F7E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{7959FA29-4F49-435E-A01C-89440CFACF30}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B6-4F4A-A0A9-D9A7983F7E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{0FF1CA62-052C-40D2-B091-9AD00B4CCC5E}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B6-4F4A-A0A9-D9A7983F7E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{6922A2B1-3063-4DC5-86AD-E85CFB84E653}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B6-4F4A-A0A9-D9A7983F7E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{58D53AD3-8BD9-4CE4-8515-140C44B0DC28}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B6-4F4A-A0A9-D9A7983F7EF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{F6F337E4-37BB-4FAB-B1A7-7A29006679AA}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6B6-4F4A-A0A9-D9A7983F7EFB}"/>
                </c:ext>
              </c:extLst>
            </c:dLbl>
            <c:dLbl>
              <c:idx val="16"/>
              <c:layout>
                <c:manualLayout>
                  <c:x val="-4.4905057365901307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{0D4CE59A-6E5A-4628-A305-5A172DFE7CD8}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6B6-4F4A-A0A9-D9A7983F7EF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{62EAA789-89D2-4C1D-8514-502D4A5BE817}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6B6-4F4A-A0A9-D9A7983F7EFB}"/>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{02A63071-F8AD-492E-88CB-A58A7AE60326}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6B6-4F4A-A0A9-D9A7983F7E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8.1</c:v>
                </c:pt>
                <c:pt idx="16">
                  <c:v>6</c:v>
                </c:pt>
                <c:pt idx="24">
                  <c:v>5.9</c:v>
                </c:pt>
                <c:pt idx="32">
                  <c:v>6</c:v>
                </c:pt>
              </c:numCache>
            </c:numRef>
          </c:xVal>
          <c:yVal>
            <c:numRef>
              <c:f>公会計指標分析・財政指標組合せ分析表!$BP$73:$DC$73</c:f>
              <c:numCache>
                <c:formatCode>#,##0.0;"▲ "#,##0.0</c:formatCode>
                <c:ptCount val="40"/>
                <c:pt idx="0">
                  <c:v>54.1</c:v>
                </c:pt>
                <c:pt idx="8">
                  <c:v>42.2</c:v>
                </c:pt>
                <c:pt idx="16">
                  <c:v>20.9</c:v>
                </c:pt>
                <c:pt idx="24">
                  <c:v>30.9</c:v>
                </c:pt>
                <c:pt idx="32">
                  <c:v>23.5</c:v>
                </c:pt>
              </c:numCache>
            </c:numRef>
          </c:yVal>
          <c:smooth val="0"/>
          <c:extLst>
            <c:ext xmlns:c16="http://schemas.microsoft.com/office/drawing/2014/chart" uri="{C3380CC4-5D6E-409C-BE32-E72D297353CC}">
              <c16:uniqueId val="{00000009-B6B6-4F4A-A0A9-D9A7983F7E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6.1029572431668989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{DADE9070-E1AA-445D-B77F-FD8F75EF9434}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6B6-4F4A-A0A9-D9A7983F7E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{46A2D65A-0650-45BF-AFE7-E6303D020FC8}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B6-4F4A-A0A9-D9A7983F7E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{2FA99398-1D58-49E0-A3AA-2E5111E7B0F1}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B6-4F4A-A0A9-D9A7983F7E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{06FBEED2-5DC5-4752-88D1-5FE02FCECEC7}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B6-4F4A-A0A9-D9A7983F7E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{59EB9232-83F1-4FA5-9928-5C38885CFA89}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B6-4F4A-A0A9-D9A7983F7EFB}"/>
                </c:ext>
              </c:extLst>
            </c:dLbl>
            <c:dLbl>
              <c:idx val="8"/>
              <c:layout>
                <c:manualLayout>
                  <c:x val="0"/>
                  <c:y val="4.0697797873426181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{8052D3BF-A802-45BD-A0E4-5EFCBE2D17F3}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6B6-4F4A-A0A9-D9A7983F7EF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{ECEF5B50-424A-4111-BD7D-44BF3EEB4498}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6B6-4F4A-A0A9-D9A7983F7EFB}"/>
                </c:ext>
              </c:extLst>
            </c:dLbl>
            <c:dLbl>
              <c:idx val="24"/>
              <c:layout>
                <c:manualLayout>
                  <c:x val="0"/>
                  <c:y val="8.9680370050968603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{C5351DC5-F3E2-485B-A72C-8003F0254436}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6B6-4F4A-A0A9-D9A7983F7EFB}"/>
                </c:ext>
              </c:extLst>
            </c:dLbl>
            <c:dLbl>
              <c:idx val="32"/>
              <c:layout>
                <c:manualLayout>
                  <c:x val="0"/>
                  <c:y val="-6.9346883054879523E-3"/>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{03324D93-9FB0-4DF2-BADA-23FA8E3B4A92}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6B6-4F4A-A0A9-D9A7983F7E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B6B6-4F4A-A0A9-D9A7983F7EFB}"/>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一般会計における公債費のピークは脱しているものの、令和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年度に新庁舎建築に伴い、財源として多額の起債借り入れを行っており、今後、実質公債費比率が上昇すると見込んでいる。</a:t>
          </a:r>
        </a:p>
        <a:p>
          <a:r>
            <a:rPr kumimoji="1" lang="ja-JP" altLang="en-US" sz="1400">
              <a:latin typeface="ＭＳ ゴシック" pitchFamily="49" charset="-128"/>
              <a:ea typeface="ＭＳ ゴシック" pitchFamily="49" charset="-128"/>
            </a:rPr>
            <a:t>　今後は、起債を活用する大型事業も完了することから、大幅な上昇とならないよう健全な財政運営に努める。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満期一括償還地方債の利用実績はない。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近年は改善傾向にあったが、新庁舎建設に伴う地方債現在高の増加、充当可能基金の減少及び一部事務組合の起債償還の本格化に伴い、令和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年度は将来負担比率が上昇したが、臨時財政対策債の抑制、公営企業及び一部事務組合の起債額が減少したことで将来負担額が抑制された。</a:t>
          </a:r>
        </a:p>
        <a:p>
          <a:r>
            <a:rPr kumimoji="1" lang="ja-JP" altLang="en-US" sz="1400">
              <a:latin typeface="ＭＳ ゴシック" pitchFamily="49" charset="-128"/>
              <a:ea typeface="ＭＳ ゴシック" pitchFamily="49" charset="-128"/>
            </a:rPr>
            <a:t>　今後は、公共施設等総合管理計画及び個別施設管理計画に基づき、公共施設等の更新費用のシミュレーションを十分行い、必要最小限での起債の借入や基金積立を行い、着実に老朽化対策に取り組んでいく。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長崎県川棚町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百万円で新庁舎建設事業の財源として基金を活用したため減少した。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年度までは、基金から生じた利子分以外の積立ができていない状況であったが、令和４年度は、決算余剰に伴い財政調整基金に約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今後は、町税の減収などの不測の事態への対応に加え、公共施設の老朽化対策など財政需要の増大にも適切に対応していけるように一定額を積立をしていく方針とする。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・役場庁舎建設基金：庁舎建設に必要な資金を確保することを目的とするもの。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・下水道事業基金：下水道事業の円滑な執行を図ることを目的とするもの。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・人づくり・文化スポーツ振興基金：優秀な人材の育成と文化スポーツの振興を図ることを目的とする。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・地域振興基金：本格的な高齢社会の到来に備え、地域における福祉活動の促進、快適な生活環境の形成等を図ることを目的とするもの。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・役場庁舎建設基金：新庁舎建設事業に係る財源として活用したため減少した。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・その他の特定目的金は、利子相当分の積立金でありほぼ横ばいの状況である。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は、令和３年度に本体工事が終了し、周辺整備事業も令和４年度でいったん終了するため、役場庁舎建設基金残高については、令和５年度から公共施設整備基金条例を制定し、引き継ぐ。今後は、公共施設等総合管理計画及び個別施設管理計画に基づき、将来の整備費用の財源として、毎年度可能な限り（少額でも）積立を行う方針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・その他の基金については、収支のバランスが取れた財政運営を行い、財源として依存しすぎないように活用することとし、不要な取崩は行わない方針とする。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百万円で、基金から生じた利子分の積立と決算余剰に伴い財政調整基金に約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収支のバランスが取れた財政運営を行い、財源として依存しすぎないように活用することとし、不要な取崩は行わず、毎年度可能な限り（少額でも）積立を行う方針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百万円で、基金から生じた利息分の積立を行った。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収支のバランスが取れた財政運営を行い、財源として依存しすぎないように活用することとし、不要な取崩は行わない方針とする。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EB5C4B-0178-4DB8-9540-7C03F1DCC0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D9F50B7-1A2D-4EB5-915A-AD65C479C2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BCC5693-4A48-4027-871C-CA233606E7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08B91A6-B645-421A-856E-7388A68BF94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E22388D-FC75-4B7D-AA1B-580FBFC4DDE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56130A9-A10E-4ED2-AF3D-39B9DBDEC3D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3081755-3864-4E0F-B246-FFDF36C9F1B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7289606-5865-460A-B483-73144424FBF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F0AD1F9-4101-4A10-9EB8-CE1C44CF774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7EA04AD-AEFF-44EF-85DF-4DFA24E3072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3C78AB5-C0E1-47E7-98BA-611DBEC25D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378E354-722F-477D-BA91-9A624125D62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13,400
13,311
37.25
7,445,938
7,116,201
292,712
3,993,896
6,048,878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0029971-A34A-4D07-B3E9-DF58B67EECE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B9471F9-5D21-4E09-8C8C-2A59A67264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B6C8B99-5252-43FC-B9AD-0D9897F0C91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4255C45-2E72-4C0F-B357-9D0414D61B1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CE02313-3B4F-4A97-87F8-0A783AD08B1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040CF29-A9D9-4F07-A9A1-B1E4F363525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9BF465F-CC8D-43F9-B045-519CC24905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002222B-19EC-427F-8063-33C85CF26A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4761DE2-3523-4413-AEBD-412F54BBFE2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2F3D3C0-566D-4446-9DFD-52FAE0F2E4B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4D2D629-2723-4A02-BB25-46D2D47C30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79A8ABE-23FC-4CD0-A528-86EC6707BB4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7603E67-FFBB-4DB9-BE0D-3026A01BE34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64D90A6-D53A-41CE-87C7-C57CAFE1FBF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6F15EB-EDEA-4E8F-8D56-E73DD1838FC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A0B81AF-67DD-4329-ABB6-32A5C58C726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B3BB382-8ECF-422B-A9BC-404EA01A151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8AA34C6-8853-4530-B1F0-E7A2F76212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18815C1-97CF-4742-B81D-AA624717956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36AA6E0-A7D7-44EE-8B6F-65FB5E5E2D8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9E71CFF2-9212-492B-A009-8693615E30B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2CED226-FB15-485A-A73E-D61969EA0ED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013FA9D-E144-4708-8830-B39EAD345EE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D59BA34-7E23-4D5E-8129-2D1BB3CCBFD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CADB316-85F8-4C5E-84DF-60E9F68C80E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5C9E80E-9136-43E9-A0A7-56AEC82DFA1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EBF6969-6A06-4EFC-9599-55A623A3B05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EAD3C8A-BA32-4FEC-ACF9-9BC16392DC5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3E7A357-510C-46B3-BE2D-310A1C7DC46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3D20A5F-12D3-41A1-B0DC-6B306273024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75BE6E5-245F-4A53-A344-FE0EEF69DD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A3D8B07-C6B7-419B-9878-A497C11A060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4B6B669-E4AD-4559-B131-67B15519CC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FD49AE4-2091-41AC-8CDA-3D5169FAC23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E673067-F135-4336-944F-910C8E5AB07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令和２年度から令和３年度にかけて実施された新庁舎建設事業による影響から、平均を下回る数値となっているが今後徐々に上昇していくことが見込まれる。その他の施設については、公共施設等個別施設管理計画や各種個別施設計画に基づく点検・診断等により長寿命化を進め、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410510D-9F7F-40E7-B750-D98D4AC98D7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51DA493-E905-4157-93B6-4DF33F4C1F6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F3A2ADA-4917-470A-A1A0-B17E64466B1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DFF88A1-7E6B-4E29-AEF8-C5A1A2E5FF3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24B21F2-DBE4-4839-96D1-F0BAD4FF7803}"/>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453F036-1408-4268-B513-3FFAA122D59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0080C9A-CDB4-48E2-85B4-D44594BCBED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5F23EEA-FB65-41A5-B6DA-62D0BD804E6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D9D425C-FEB3-4C8C-8882-756558D9A30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6D81DF1-3084-466E-B1D0-9B2F1621046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C70A21B-980C-4BD8-9179-1C4A85451B4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3E09B3E-7060-4907-81ED-35DCD4372A3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E76758C-B0B4-4194-A0D6-163E7D9259A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3F66D38-B9B9-495B-BC03-73E8725842B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412A2EFE-C7E0-455A-8326-E0270137626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0F9F233-A0EC-4486-A449-BDC204997BA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5" name="直線コネクタ 64">
          <a:extLst>
            <a:ext uri="{FF2B5EF4-FFF2-40B4-BE49-F238E27FC236}">
              <a16:creationId xmlns:a16="http://schemas.microsoft.com/office/drawing/2014/main" id="{2E36266D-A9C4-4751-A3D7-196C1AABFA11}"/>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6" name="有形固定資産減価償却率最小値テキスト">
          <a:extLst>
            <a:ext uri="{FF2B5EF4-FFF2-40B4-BE49-F238E27FC236}">
              <a16:creationId xmlns:a16="http://schemas.microsoft.com/office/drawing/2014/main" id="{3EF4067C-C8F6-4348-ADF9-34A2B46F71EF}"/>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7" name="直線コネクタ 66">
          <a:extLst>
            <a:ext uri="{FF2B5EF4-FFF2-40B4-BE49-F238E27FC236}">
              <a16:creationId xmlns:a16="http://schemas.microsoft.com/office/drawing/2014/main" id="{43723854-876D-4624-BC1A-468105D5442E}"/>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68" name="有形固定資産減価償却率最大値テキスト">
          <a:extLst>
            <a:ext uri="{FF2B5EF4-FFF2-40B4-BE49-F238E27FC236}">
              <a16:creationId xmlns:a16="http://schemas.microsoft.com/office/drawing/2014/main" id="{AE9100EA-01F8-438E-A194-51B2F67F4D08}"/>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69" name="直線コネクタ 68">
          <a:extLst>
            <a:ext uri="{FF2B5EF4-FFF2-40B4-BE49-F238E27FC236}">
              <a16:creationId xmlns:a16="http://schemas.microsoft.com/office/drawing/2014/main" id="{7B8A82FE-B849-406A-9A18-4212ED029537}"/>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0" name="有形固定資産減価償却率平均値テキスト">
          <a:extLst>
            <a:ext uri="{FF2B5EF4-FFF2-40B4-BE49-F238E27FC236}">
              <a16:creationId xmlns:a16="http://schemas.microsoft.com/office/drawing/2014/main" id="{23EC5B9A-9266-435C-A968-B13F83974CD7}"/>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1" name="フローチャート: 判断 70">
          <a:extLst>
            <a:ext uri="{FF2B5EF4-FFF2-40B4-BE49-F238E27FC236}">
              <a16:creationId xmlns:a16="http://schemas.microsoft.com/office/drawing/2014/main" id="{7A7792C3-599D-4FF1-B66F-4FBF47D40FC1}"/>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2445B7E8-3CB1-4F66-96E6-358DEB0FF21D}"/>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C8593E01-B856-4EB1-B50A-433B4598A4A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537834AD-6C03-4951-885E-C9F0DC0E6092}"/>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39D172D1-514C-4B61-B107-488901378AB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617C65C-FCE5-442D-81C8-CA55B6953D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D7D943E-1BEB-4F22-A710-5AB834FF7F8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A089495-FFDB-455E-9718-8166CDA4A89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1D2AB64-D4C3-49D8-A952-F4A49716B88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C14F226-EECB-4C6D-8770-7343E9D7C56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楕円 80">
          <a:extLst>
            <a:ext uri="{FF2B5EF4-FFF2-40B4-BE49-F238E27FC236}">
              <a16:creationId xmlns:a16="http://schemas.microsoft.com/office/drawing/2014/main" id="{C8A0798A-758F-43AB-889A-A430076F4461}"/>
            </a:ext>
          </a:extLst>
        </xdr:cNvPr>
        <xdr:cNvSpPr/>
      </xdr:nvSpPr>
      <xdr:spPr>
        <a:xfrm>
          <a:off x="4711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82" name="有形固定資産減価償却率該当値テキスト">
          <a:extLst>
            <a:ext uri="{FF2B5EF4-FFF2-40B4-BE49-F238E27FC236}">
              <a16:creationId xmlns:a16="http://schemas.microsoft.com/office/drawing/2014/main" id="{497624F3-95AB-4371-8644-E1A35095854F}"/>
            </a:ext>
          </a:extLst>
        </xdr:cNvPr>
        <xdr:cNvSpPr txBox="1"/>
      </xdr:nvSpPr>
      <xdr:spPr>
        <a:xfrm>
          <a:off x="4813300"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153564</xdr:rowOff>
    </xdr:from>
    <xdr:to>
      <xdr:col>19</xdr:col>
      <xdr:colOff>187325</xdr:colOff>
      <xdr:row>30</xdr:row>
      <xdr:rowOff>83714</xdr:rowOff>
    </xdr:to>
    <xdr:sp macro="" textlink="">
      <xdr:nvSpPr>
        <xdr:cNvPr id="83" name="楕円 82">
          <a:extLst>
            <a:ext uri="{FF2B5EF4-FFF2-40B4-BE49-F238E27FC236}">
              <a16:creationId xmlns:a16="http://schemas.microsoft.com/office/drawing/2014/main" id="{B0F29954-184B-4371-8880-20BA42AF99E3}"/>
            </a:ext>
          </a:extLst>
        </xdr:cNvPr>
        <xdr:cNvSpPr/>
      </xdr:nvSpPr>
      <xdr:spPr>
        <a:xfrm>
          <a:off x="4000500" y="58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32914</xdr:rowOff>
    </xdr:from>
    <xdr:to>
      <xdr:col>23</xdr:col>
      <xdr:colOff>85725</xdr:colOff>
      <xdr:row>30</xdr:row>
      <xdr:rowOff>52705</xdr:rowOff>
    </xdr:to>
    <xdr:cxnSp macro="">
      <xdr:nvCxnSpPr>
        <xdr:cNvPr id="84" name="直線コネクタ 83">
          <a:extLst>
            <a:ext uri="{FF2B5EF4-FFF2-40B4-BE49-F238E27FC236}">
              <a16:creationId xmlns:a16="http://schemas.microsoft.com/office/drawing/2014/main" id="{33CDD733-2D36-4EA5-BD90-F5701F7DE1CB}"/>
            </a:ext>
          </a:extLst>
        </xdr:cNvPr>
        <xdr:cNvCxnSpPr/>
      </xdr:nvCxnSpPr>
      <xdr:spPr>
        <a:xfrm>
          <a:off x="4051300" y="5947939"/>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a:extLst>
            <a:ext uri="{FF2B5EF4-FFF2-40B4-BE49-F238E27FC236}">
              <a16:creationId xmlns:a16="http://schemas.microsoft.com/office/drawing/2014/main" id="{B9976331-57EA-42C8-B7CE-45DFB0550507}"/>
            </a:ext>
          </a:extLst>
        </xdr:cNvPr>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32914</xdr:rowOff>
    </xdr:to>
    <xdr:cxnSp macro="">
      <xdr:nvCxnSpPr>
        <xdr:cNvPr id="86" name="直線コネクタ 85">
          <a:extLst>
            <a:ext uri="{FF2B5EF4-FFF2-40B4-BE49-F238E27FC236}">
              <a16:creationId xmlns:a16="http://schemas.microsoft.com/office/drawing/2014/main" id="{1428289D-06C7-44A4-8A5D-43B8941E11E3}"/>
            </a:ext>
          </a:extLst>
        </xdr:cNvPr>
        <xdr:cNvCxnSpPr/>
      </xdr:nvCxnSpPr>
      <xdr:spPr>
        <a:xfrm>
          <a:off x="3289300" y="5946140"/>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147638</xdr:rowOff>
    </xdr:from>
    <xdr:to>
      <xdr:col>7</xdr:col>
      <xdr:colOff>187325</xdr:colOff>
      <xdr:row>31</xdr:row>
      <xdr:rowOff>77788</xdr:rowOff>
    </xdr:to>
    <xdr:sp macro="" textlink="">
      <xdr:nvSpPr>
        <xdr:cNvPr id="87" name="楕円 86">
          <a:extLst>
            <a:ext uri="{FF2B5EF4-FFF2-40B4-BE49-F238E27FC236}">
              <a16:creationId xmlns:a16="http://schemas.microsoft.com/office/drawing/2014/main" id="{A62B3EBA-226E-4382-AD5C-832F998A2FD1}"/>
            </a:ext>
          </a:extLst>
        </xdr:cNvPr>
        <xdr:cNvSpPr/>
      </xdr:nvSpPr>
      <xdr:spPr>
        <a:xfrm>
          <a:off x="17145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40128</xdr:rowOff>
    </xdr:from>
    <xdr:ext cx="405111" cy="259045"/>
    <xdr:sp macro="" textlink="">
      <xdr:nvSpPr>
        <xdr:cNvPr id="88" name="n_1aveValue有形固定資産減価償却率">
          <a:extLst>
            <a:ext uri="{FF2B5EF4-FFF2-40B4-BE49-F238E27FC236}">
              <a16:creationId xmlns:a16="http://schemas.microsoft.com/office/drawing/2014/main" id="{D7080FAB-9342-4AFF-8BC2-ED4B8EE43D10}"/>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89" name="n_2aveValue有形固定資産減価償却率">
          <a:extLst>
            <a:ext uri="{FF2B5EF4-FFF2-40B4-BE49-F238E27FC236}">
              <a16:creationId xmlns:a16="http://schemas.microsoft.com/office/drawing/2014/main" id="{22A5DA00-A479-4D8C-B85A-6BE20411AA98}"/>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0" name="n_3aveValue有形固定資産減価償却率">
          <a:extLst>
            <a:ext uri="{FF2B5EF4-FFF2-40B4-BE49-F238E27FC236}">
              <a16:creationId xmlns:a16="http://schemas.microsoft.com/office/drawing/2014/main" id="{29187D7D-F029-4578-8BCC-FCE247946524}"/>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1" name="n_4aveValue有形固定資産減価償却率">
          <a:extLst>
            <a:ext uri="{FF2B5EF4-FFF2-40B4-BE49-F238E27FC236}">
              <a16:creationId xmlns:a16="http://schemas.microsoft.com/office/drawing/2014/main" id="{99B01E1B-1F46-4F0F-89BE-0E5DD9C55042}"/>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100241</xdr:rowOff>
    </xdr:from>
    <xdr:ext cx="405111" cy="259045"/>
    <xdr:sp macro="" textlink="">
      <xdr:nvSpPr>
        <xdr:cNvPr id="92" name="n_1mainValue有形固定資産減価償却率">
          <a:extLst>
            <a:ext uri="{FF2B5EF4-FFF2-40B4-BE49-F238E27FC236}">
              <a16:creationId xmlns:a16="http://schemas.microsoft.com/office/drawing/2014/main" id="{EA7C92A7-1FC2-4935-9515-BF10DB3CA9B6}"/>
            </a:ext>
          </a:extLst>
        </xdr:cNvPr>
        <xdr:cNvSpPr txBox="1"/>
      </xdr:nvSpPr>
      <xdr:spPr>
        <a:xfrm>
          <a:off x="38360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3" name="n_2mainValue有形固定資産減価償却率">
          <a:extLst>
            <a:ext uri="{FF2B5EF4-FFF2-40B4-BE49-F238E27FC236}">
              <a16:creationId xmlns:a16="http://schemas.microsoft.com/office/drawing/2014/main" id="{C64FEE25-A43F-4B69-B6E0-43F3BED82D2B}"/>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68915</xdr:rowOff>
    </xdr:from>
    <xdr:ext cx="405111" cy="259045"/>
    <xdr:sp macro="" textlink="">
      <xdr:nvSpPr>
        <xdr:cNvPr id="94" name="n_4mainValue有形固定資産減価償却率">
          <a:extLst>
            <a:ext uri="{FF2B5EF4-FFF2-40B4-BE49-F238E27FC236}">
              <a16:creationId xmlns:a16="http://schemas.microsoft.com/office/drawing/2014/main" id="{96A67C2F-4203-46B6-9853-4B59CB18D8D8}"/>
            </a:ext>
          </a:extLst>
        </xdr:cNvPr>
        <xdr:cNvSpPr txBox="1"/>
      </xdr:nvSpPr>
      <xdr:spPr>
        <a:xfrm>
          <a:off x="1562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44C52E86-FFEB-45E8-931E-3CC6A8C1C9A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171B0E7-7508-4C81-97DC-0FBD9C4BC42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7ED73B9E-3498-4AA1-96DD-4DD997FA037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403CB63B-44C6-4072-BB5F-79741C74B92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1F1BC052-ED8D-44A1-9140-589EEBCE1DB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E3C0C039-A940-4834-827C-6CBF273CC2F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1CB9E0D3-6059-41BF-9A08-FAB5CF9D52B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549981D0-6255-4096-8AD4-E1E2F58A0CB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F4709EF5-1C4B-4B59-8C16-9A75C5397C2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2EE879C0-F251-426D-98E2-CB19AEB1601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DCBFBAB8-FEDF-4C6B-B230-C2005E92C6B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2A3E7610-460E-450A-8EDB-AA56D0DBAFB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2DB6F487-09D9-4914-B327-9DA5588C09A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令和３年度は新庁舎建設事業が完了し地方債現在高は増加したものの、しばらく大型事業実施の予定もないことから、横ばいか減少傾向が続くと考えられる。</a:t>
          </a:r>
        </a:p>
        <a:p>
          <a:r>
            <a:rPr kumimoji="1" lang="ja-JP" altLang="en-US" sz="1100">
              <a:latin typeface="ＭＳ Ｐゴシック" panose="020B0600070205080204" pitchFamily="50" charset="-128"/>
              <a:ea typeface="ＭＳ Ｐゴシック" panose="020B0600070205080204" pitchFamily="50" charset="-128"/>
            </a:rPr>
            <a:t>税の収納率上昇による増収への取り組みや行政コストの見直し・改善を図りながら将来世代へ過度な負担を強いることがないように努める。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AAD2F9EC-8164-438D-9DBB-4B07ADBAB53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757B145B-7EFB-4C21-BED1-B4B7785477F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3A3BC6DE-B0C5-4691-A5C9-E51AA9AB41A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3F1D75F1-8EC7-4A24-B403-C6542D9F079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id="{289BF08F-3C88-41C7-8405-063BB8BFD95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E3582218-F22F-48FA-B139-A3DC91A0A80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73CA6BFE-3F62-47B9-947E-872C0F0AB30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BE6BBC43-EEE0-41C2-8DC1-8A5CE811DF1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FE9C88B6-1C5B-48B9-A582-00E8869A847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3138FE9D-51E0-490F-93B1-140B1DA2C8F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7A16A333-D7E6-43F0-B24D-351B761BD8B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36F5C3CC-D7B7-475F-8611-DE874C78509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5D091DE0-A0A8-499B-8986-5C91B79E6B8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2D190686-2371-4F1D-8BEC-778785ED576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a:extLst>
            <a:ext uri="{FF2B5EF4-FFF2-40B4-BE49-F238E27FC236}">
              <a16:creationId xmlns:a16="http://schemas.microsoft.com/office/drawing/2014/main" id="{9F51E3AB-3737-41E3-9BA8-1EE5727165B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A4A3657F-21F5-45AA-9322-2B2E321EC4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97660FF8-EED1-4C42-A22A-E37A29323EE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25" name="直線コネクタ 124">
          <a:extLst>
            <a:ext uri="{FF2B5EF4-FFF2-40B4-BE49-F238E27FC236}">
              <a16:creationId xmlns:a16="http://schemas.microsoft.com/office/drawing/2014/main" id="{0C750702-81FE-41BB-8FB3-B07DB1AE0024}"/>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26" name="債務償還比率最小値テキスト">
          <a:extLst>
            <a:ext uri="{FF2B5EF4-FFF2-40B4-BE49-F238E27FC236}">
              <a16:creationId xmlns:a16="http://schemas.microsoft.com/office/drawing/2014/main" id="{6E430E07-2CC9-4527-8C34-CBD97004B32C}"/>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27" name="直線コネクタ 126">
          <a:extLst>
            <a:ext uri="{FF2B5EF4-FFF2-40B4-BE49-F238E27FC236}">
              <a16:creationId xmlns:a16="http://schemas.microsoft.com/office/drawing/2014/main" id="{281F6C22-AD9C-4A77-BE77-49067D2D0575}"/>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a:extLst>
            <a:ext uri="{FF2B5EF4-FFF2-40B4-BE49-F238E27FC236}">
              <a16:creationId xmlns:a16="http://schemas.microsoft.com/office/drawing/2014/main" id="{87F4059A-5C8D-4A14-8792-189599FFD3D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a:extLst>
            <a:ext uri="{FF2B5EF4-FFF2-40B4-BE49-F238E27FC236}">
              <a16:creationId xmlns:a16="http://schemas.microsoft.com/office/drawing/2014/main" id="{0806C581-5E48-49E1-A699-6C966896E5A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0" name="債務償還比率平均値テキスト">
          <a:extLst>
            <a:ext uri="{FF2B5EF4-FFF2-40B4-BE49-F238E27FC236}">
              <a16:creationId xmlns:a16="http://schemas.microsoft.com/office/drawing/2014/main" id="{5207AECD-B062-4174-8AAD-64766C72B1C9}"/>
            </a:ext>
          </a:extLst>
        </xdr:cNvPr>
        <xdr:cNvSpPr txBox="1"/>
      </xdr:nvSpPr>
      <xdr:spPr>
        <a:xfrm>
          <a:off x="14846300" y="571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1" name="フローチャート: 判断 130">
          <a:extLst>
            <a:ext uri="{FF2B5EF4-FFF2-40B4-BE49-F238E27FC236}">
              <a16:creationId xmlns:a16="http://schemas.microsoft.com/office/drawing/2014/main" id="{D8AF8ACA-35AD-426E-9CFD-FE6D75520127}"/>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2" name="フローチャート: 判断 131">
          <a:extLst>
            <a:ext uri="{FF2B5EF4-FFF2-40B4-BE49-F238E27FC236}">
              <a16:creationId xmlns:a16="http://schemas.microsoft.com/office/drawing/2014/main" id="{57BAE2EC-89C2-46E8-98ED-721D8C421D7A}"/>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3" name="フローチャート: 判断 132">
          <a:extLst>
            <a:ext uri="{FF2B5EF4-FFF2-40B4-BE49-F238E27FC236}">
              <a16:creationId xmlns:a16="http://schemas.microsoft.com/office/drawing/2014/main" id="{E02C85A1-AD9B-44B4-B8D8-90278F822297}"/>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34" name="フローチャート: 判断 133">
          <a:extLst>
            <a:ext uri="{FF2B5EF4-FFF2-40B4-BE49-F238E27FC236}">
              <a16:creationId xmlns:a16="http://schemas.microsoft.com/office/drawing/2014/main" id="{08078DE8-7104-467F-9721-138A9776D2C9}"/>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35" name="フローチャート: 判断 134">
          <a:extLst>
            <a:ext uri="{FF2B5EF4-FFF2-40B4-BE49-F238E27FC236}">
              <a16:creationId xmlns:a16="http://schemas.microsoft.com/office/drawing/2014/main" id="{E418F29C-675F-4AD6-948C-928A2B1CDDB8}"/>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CC96B7A-48B6-493B-8561-913604D3DD6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7D859CB-778A-459D-A04D-E042A751970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FAD47E3-C822-4398-A31C-30E8F1F02A4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403ED82-C9F2-460F-AB84-53642C40EAC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FB07B55-F9CE-4531-93C0-277557FDE24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126320</xdr:rowOff>
    </xdr:from>
    <xdr:to>
      <xdr:col>76</xdr:col>
      <xdr:colOff>73025</xdr:colOff>
      <xdr:row>30</xdr:row>
      <xdr:rowOff>56470</xdr:rowOff>
    </xdr:to>
    <xdr:sp macro="" textlink="">
      <xdr:nvSpPr>
        <xdr:cNvPr id="141" name="楕円 140">
          <a:extLst>
            <a:ext uri="{FF2B5EF4-FFF2-40B4-BE49-F238E27FC236}">
              <a16:creationId xmlns:a16="http://schemas.microsoft.com/office/drawing/2014/main" id="{8ABEDAC0-6FC9-444F-96F7-4119E086C72D}"/>
            </a:ext>
          </a:extLst>
        </xdr:cNvPr>
        <xdr:cNvSpPr/>
      </xdr:nvSpPr>
      <xdr:spPr>
        <a:xfrm>
          <a:off x="14744700" y="586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104747</xdr:rowOff>
    </xdr:from>
    <xdr:ext cx="469744" cy="259045"/>
    <xdr:sp macro="" textlink="">
      <xdr:nvSpPr>
        <xdr:cNvPr id="142" name="債務償還比率該当値テキスト">
          <a:extLst>
            <a:ext uri="{FF2B5EF4-FFF2-40B4-BE49-F238E27FC236}">
              <a16:creationId xmlns:a16="http://schemas.microsoft.com/office/drawing/2014/main" id="{23FC1733-6CEB-4714-AA89-A72D58F73EB4}"/>
            </a:ext>
          </a:extLst>
        </xdr:cNvPr>
        <xdr:cNvSpPr txBox="1"/>
      </xdr:nvSpPr>
      <xdr:spPr>
        <a:xfrm>
          <a:off x="14846300" y="584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89154</xdr:rowOff>
    </xdr:from>
    <xdr:to>
      <xdr:col>72</xdr:col>
      <xdr:colOff>123825</xdr:colOff>
      <xdr:row>30</xdr:row>
      <xdr:rowOff>19304</xdr:rowOff>
    </xdr:to>
    <xdr:sp macro="" textlink="">
      <xdr:nvSpPr>
        <xdr:cNvPr id="143" name="楕円 142">
          <a:extLst>
            <a:ext uri="{FF2B5EF4-FFF2-40B4-BE49-F238E27FC236}">
              <a16:creationId xmlns:a16="http://schemas.microsoft.com/office/drawing/2014/main" id="{659D79F6-CDD3-41E6-9A4F-EECA67465D91}"/>
            </a:ext>
          </a:extLst>
        </xdr:cNvPr>
        <xdr:cNvSpPr/>
      </xdr:nvSpPr>
      <xdr:spPr>
        <a:xfrm>
          <a:off x="14033500" y="58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139954</xdr:rowOff>
    </xdr:from>
    <xdr:to>
      <xdr:col>76</xdr:col>
      <xdr:colOff>22225</xdr:colOff>
      <xdr:row>30</xdr:row>
      <xdr:rowOff>5670</xdr:rowOff>
    </xdr:to>
    <xdr:cxnSp macro="">
      <xdr:nvCxnSpPr>
        <xdr:cNvPr id="144" name="直線コネクタ 143">
          <a:extLst>
            <a:ext uri="{FF2B5EF4-FFF2-40B4-BE49-F238E27FC236}">
              <a16:creationId xmlns:a16="http://schemas.microsoft.com/office/drawing/2014/main" id="{5CCA1B7F-DB86-447A-801B-E9484D3BFDE2}"/>
            </a:ext>
          </a:extLst>
        </xdr:cNvPr>
        <xdr:cNvCxnSpPr/>
      </xdr:nvCxnSpPr>
      <xdr:spPr>
        <a:xfrm>
          <a:off x="14084300" y="5883529"/>
          <a:ext cx="7112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4835</xdr:rowOff>
    </xdr:from>
    <xdr:to>
      <xdr:col>68</xdr:col>
      <xdr:colOff>123825</xdr:colOff>
      <xdr:row>30</xdr:row>
      <xdr:rowOff>106435</xdr:rowOff>
    </xdr:to>
    <xdr:sp macro="" textlink="">
      <xdr:nvSpPr>
        <xdr:cNvPr id="145" name="楕円 144">
          <a:extLst>
            <a:ext uri="{FF2B5EF4-FFF2-40B4-BE49-F238E27FC236}">
              <a16:creationId xmlns:a16="http://schemas.microsoft.com/office/drawing/2014/main" id="{976163FF-2C69-422A-BA89-9DDF465B205E}"/>
            </a:ext>
          </a:extLst>
        </xdr:cNvPr>
        <xdr:cNvSpPr/>
      </xdr:nvSpPr>
      <xdr:spPr>
        <a:xfrm>
          <a:off x="13271500" y="59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139954</xdr:rowOff>
    </xdr:from>
    <xdr:to>
      <xdr:col>72</xdr:col>
      <xdr:colOff>73025</xdr:colOff>
      <xdr:row>30</xdr:row>
      <xdr:rowOff>55635</xdr:rowOff>
    </xdr:to>
    <xdr:cxnSp macro="">
      <xdr:nvCxnSpPr>
        <xdr:cNvPr id="146" name="直線コネクタ 145">
          <a:extLst>
            <a:ext uri="{FF2B5EF4-FFF2-40B4-BE49-F238E27FC236}">
              <a16:creationId xmlns:a16="http://schemas.microsoft.com/office/drawing/2014/main" id="{2B8F004B-36BC-4177-AED8-4709930EDDA3}"/>
            </a:ext>
          </a:extLst>
        </xdr:cNvPr>
        <xdr:cNvCxnSpPr/>
      </xdr:nvCxnSpPr>
      <xdr:spPr>
        <a:xfrm flipV="1">
          <a:off x="13322300" y="5883529"/>
          <a:ext cx="762000" cy="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68680</xdr:rowOff>
    </xdr:from>
    <xdr:to>
      <xdr:col>64</xdr:col>
      <xdr:colOff>123825</xdr:colOff>
      <xdr:row>30</xdr:row>
      <xdr:rowOff>170280</xdr:rowOff>
    </xdr:to>
    <xdr:sp macro="" textlink="">
      <xdr:nvSpPr>
        <xdr:cNvPr id="147" name="楕円 146">
          <a:extLst>
            <a:ext uri="{FF2B5EF4-FFF2-40B4-BE49-F238E27FC236}">
              <a16:creationId xmlns:a16="http://schemas.microsoft.com/office/drawing/2014/main" id="{E4413E1A-F4CB-455A-BB52-EEC446CE9971}"/>
            </a:ext>
          </a:extLst>
        </xdr:cNvPr>
        <xdr:cNvSpPr/>
      </xdr:nvSpPr>
      <xdr:spPr>
        <a:xfrm>
          <a:off x="12509500" y="59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55635</xdr:rowOff>
    </xdr:from>
    <xdr:to>
      <xdr:col>68</xdr:col>
      <xdr:colOff>73025</xdr:colOff>
      <xdr:row>30</xdr:row>
      <xdr:rowOff>119480</xdr:rowOff>
    </xdr:to>
    <xdr:cxnSp macro="">
      <xdr:nvCxnSpPr>
        <xdr:cNvPr id="148" name="直線コネクタ 147">
          <a:extLst>
            <a:ext uri="{FF2B5EF4-FFF2-40B4-BE49-F238E27FC236}">
              <a16:creationId xmlns:a16="http://schemas.microsoft.com/office/drawing/2014/main" id="{8D7E3E05-82C8-463D-A9F5-41BACEEC5285}"/>
            </a:ext>
          </a:extLst>
        </xdr:cNvPr>
        <xdr:cNvCxnSpPr/>
      </xdr:nvCxnSpPr>
      <xdr:spPr>
        <a:xfrm flipV="1">
          <a:off x="12560300" y="5970660"/>
          <a:ext cx="762000" cy="6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78277</xdr:rowOff>
    </xdr:from>
    <xdr:to>
      <xdr:col>60</xdr:col>
      <xdr:colOff>123825</xdr:colOff>
      <xdr:row>32</xdr:row>
      <xdr:rowOff>8427</xdr:rowOff>
    </xdr:to>
    <xdr:sp macro="" textlink="">
      <xdr:nvSpPr>
        <xdr:cNvPr id="149" name="楕円 148">
          <a:extLst>
            <a:ext uri="{FF2B5EF4-FFF2-40B4-BE49-F238E27FC236}">
              <a16:creationId xmlns:a16="http://schemas.microsoft.com/office/drawing/2014/main" id="{494027C7-203B-4F7B-8200-469874B8F8F2}"/>
            </a:ext>
          </a:extLst>
        </xdr:cNvPr>
        <xdr:cNvSpPr/>
      </xdr:nvSpPr>
      <xdr:spPr>
        <a:xfrm>
          <a:off x="11747500" y="61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119480</xdr:rowOff>
    </xdr:from>
    <xdr:to>
      <xdr:col>64</xdr:col>
      <xdr:colOff>73025</xdr:colOff>
      <xdr:row>31</xdr:row>
      <xdr:rowOff>129077</xdr:rowOff>
    </xdr:to>
    <xdr:cxnSp macro="">
      <xdr:nvCxnSpPr>
        <xdr:cNvPr id="150" name="直線コネクタ 149">
          <a:extLst>
            <a:ext uri="{FF2B5EF4-FFF2-40B4-BE49-F238E27FC236}">
              <a16:creationId xmlns:a16="http://schemas.microsoft.com/office/drawing/2014/main" id="{9FE523A7-7651-4B9D-9758-0FB8B3B4A068}"/>
            </a:ext>
          </a:extLst>
        </xdr:cNvPr>
        <xdr:cNvCxnSpPr/>
      </xdr:nvCxnSpPr>
      <xdr:spPr>
        <a:xfrm flipV="1">
          <a:off x="11798300" y="6034505"/>
          <a:ext cx="762000" cy="18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51" name="n_1aveValue債務償還比率">
          <a:extLst>
            <a:ext uri="{FF2B5EF4-FFF2-40B4-BE49-F238E27FC236}">
              <a16:creationId xmlns:a16="http://schemas.microsoft.com/office/drawing/2014/main" id="{106784EC-9DF1-4505-A3A5-9A0C4C9E720B}"/>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52" name="n_2aveValue債務償還比率">
          <a:extLst>
            <a:ext uri="{FF2B5EF4-FFF2-40B4-BE49-F238E27FC236}">
              <a16:creationId xmlns:a16="http://schemas.microsoft.com/office/drawing/2014/main" id="{CB5B6636-9F01-4A48-A905-EC0E4F3A6405}"/>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53" name="n_3aveValue債務償還比率">
          <a:extLst>
            <a:ext uri="{FF2B5EF4-FFF2-40B4-BE49-F238E27FC236}">
              <a16:creationId xmlns:a16="http://schemas.microsoft.com/office/drawing/2014/main" id="{1ED92F07-51EF-4B2D-8253-85E1860865CA}"/>
            </a:ext>
          </a:extLst>
        </xdr:cNvPr>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54" name="n_4aveValue債務償還比率">
          <a:extLst>
            <a:ext uri="{FF2B5EF4-FFF2-40B4-BE49-F238E27FC236}">
              <a16:creationId xmlns:a16="http://schemas.microsoft.com/office/drawing/2014/main" id="{FB41F6F3-1F14-4439-808F-111DC9734BAF}"/>
            </a:ext>
          </a:extLst>
        </xdr:cNvPr>
        <xdr:cNvSpPr txBox="1"/>
      </xdr:nvSpPr>
      <xdr:spPr>
        <a:xfrm>
          <a:off x="11563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35831</xdr:rowOff>
    </xdr:from>
    <xdr:ext cx="469744" cy="259045"/>
    <xdr:sp macro="" textlink="">
      <xdr:nvSpPr>
        <xdr:cNvPr id="155" name="n_1mainValue債務償還比率">
          <a:extLst>
            <a:ext uri="{FF2B5EF4-FFF2-40B4-BE49-F238E27FC236}">
              <a16:creationId xmlns:a16="http://schemas.microsoft.com/office/drawing/2014/main" id="{64473AC1-F97B-4639-87EB-A8E16CEDEA95}"/>
            </a:ext>
          </a:extLst>
        </xdr:cNvPr>
        <xdr:cNvSpPr txBox="1"/>
      </xdr:nvSpPr>
      <xdr:spPr>
        <a:xfrm>
          <a:off x="13836727" y="56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122962</xdr:rowOff>
    </xdr:from>
    <xdr:ext cx="469744" cy="259045"/>
    <xdr:sp macro="" textlink="">
      <xdr:nvSpPr>
        <xdr:cNvPr id="156" name="n_2mainValue債務償還比率">
          <a:extLst>
            <a:ext uri="{FF2B5EF4-FFF2-40B4-BE49-F238E27FC236}">
              <a16:creationId xmlns:a16="http://schemas.microsoft.com/office/drawing/2014/main" id="{664A15C3-07D7-491D-BDEE-F53AAB96D1C1}"/>
            </a:ext>
          </a:extLst>
        </xdr:cNvPr>
        <xdr:cNvSpPr txBox="1"/>
      </xdr:nvSpPr>
      <xdr:spPr>
        <a:xfrm>
          <a:off x="13087427" y="56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15357</xdr:rowOff>
    </xdr:from>
    <xdr:ext cx="469744" cy="259045"/>
    <xdr:sp macro="" textlink="">
      <xdr:nvSpPr>
        <xdr:cNvPr id="157" name="n_3mainValue債務償還比率">
          <a:extLst>
            <a:ext uri="{FF2B5EF4-FFF2-40B4-BE49-F238E27FC236}">
              <a16:creationId xmlns:a16="http://schemas.microsoft.com/office/drawing/2014/main" id="{427FB374-87F4-4EAB-B31B-1241959CA1DC}"/>
            </a:ext>
          </a:extLst>
        </xdr:cNvPr>
        <xdr:cNvSpPr txBox="1"/>
      </xdr:nvSpPr>
      <xdr:spPr>
        <a:xfrm>
          <a:off x="12325427" y="57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171004</xdr:rowOff>
    </xdr:from>
    <xdr:ext cx="469744" cy="259045"/>
    <xdr:sp macro="" textlink="">
      <xdr:nvSpPr>
        <xdr:cNvPr id="158" name="n_4mainValue債務償還比率">
          <a:extLst>
            <a:ext uri="{FF2B5EF4-FFF2-40B4-BE49-F238E27FC236}">
              <a16:creationId xmlns:a16="http://schemas.microsoft.com/office/drawing/2014/main" id="{00BCABE7-71BD-4F13-B203-D4D68F3A719C}"/>
            </a:ext>
          </a:extLst>
        </xdr:cNvPr>
        <xdr:cNvSpPr txBox="1"/>
      </xdr:nvSpPr>
      <xdr:spPr>
        <a:xfrm>
          <a:off x="11563427" y="625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EF4544E4-9487-4637-B26F-02DF8551A43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3053A8B5-D720-4180-BBB4-A46EB765A63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312EABAD-B2BD-406B-9C18-B2D4658FB05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36FA6919-2E22-4A51-A738-0BFB39033A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E10E56CE-4DAE-4AB6-A6E6-E678C55667F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60EDABC7-3E12-4A94-83F4-FBC9B951A23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D20439-E2C6-4C84-B9D4-B63D3091B61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267672-E737-49E1-99F3-893FF26C33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B919D0-59AF-4D67-86FA-3752C396F9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DC0E550-23BB-4297-8789-3CAC46C54B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97A009-7F1F-43AF-822E-E0F89D1425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3CDC6C-E945-47E8-83ED-BCA462BB19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771130-5C0E-4F27-BF5D-30CF99AE94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68932B-7655-4B88-9E7D-97CC67DDBA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2AC96B-F8E5-46E2-BD6A-A45A3C9786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D3C221-F83A-47B3-AE93-D5DC18C1041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13,400
13,311
37.25
7,445,938
7,116,201
292,712
3,993,896
6,048,878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46641C-BB78-4CD9-85D1-96833A2511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DC86AE-761D-4AE3-A26B-0E0AED72A01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521B59-1830-4195-AD42-FCE90E10B9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4B8F11-947E-4E94-BA04-E9CE8369CC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BD0EED-8A90-47C7-83BA-C8562F1C09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105E3A-E4E8-4E35-9452-450BA34A796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F96E5D-6049-4537-B6C9-68B48C41F7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432112-4BB3-4B14-9395-C6EDFE9356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DEDE23-A214-42B3-A77D-A7EE2E6655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E54054-FE4B-4B85-9626-478C2D5487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33E4C9-EE4A-4444-9B28-FF9FCF9E06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DA765F-8265-43C5-B363-DC0F688D78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67D174-F762-43A1-A06C-467864AF2C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A87C30-EFAB-46EB-9CAE-76AC7715C5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575626-AEDE-4456-BE14-37ADD75FFB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1DD84C-5B0D-4356-8148-F7FCFAAE0F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618DFF-8713-4BA6-BF3E-DB335B400B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3FF94B-9181-4600-9346-902BF8F098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377494-BBE3-4709-9986-5FA1293DC6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BDD64B-D91C-400E-B2B9-76B2C12797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A048AA-39F8-4021-8AE3-AF555D589A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74BEE9-A3F9-4C54-B3F3-63B2A2691E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651884-0ABB-488C-90F0-38AA0B423CF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A6809E-FFA1-44B6-9797-C04141D46B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E578D2-0EF3-495A-899B-E86B580FF0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16D0B1-02FB-4451-8095-087767B441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4E865A-6AF4-4EC1-8874-2B5C5CDC0B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2C86E6-8913-4DD6-BDD9-7FAE4C50CC7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7D6BAD-5DFC-431A-B7FC-88D1C041DA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FAAE376-0CAF-4D7C-A025-C0AC95B95B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24364A-0EE8-424C-888F-3D8112C963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74148C-81AF-478C-A9C4-87A45453DF7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94A1462-FD63-4659-8CEE-239AEB4BE5E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FAF56AB-7321-43B8-A052-DEF4BA38F35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9498F81-66A9-4E3C-A8B1-1BD13B039F3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E208C57-9A47-4F7F-B824-3080467A886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4F1D8EC-9957-4897-B5C8-3175D88784A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469E218-770E-4154-B277-790131EA7CF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EAD3C9B-996D-4631-B408-028C6027AA8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24524B3-41BF-4C69-89B5-8FD23880CB9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B9F3F6E-412E-4F75-81E9-0CC5AF25086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84A843C-29AD-4BFC-A297-F3635571D4A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2304835-60F6-4CC5-8211-6F4D160E84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CAD9EA6F-4B3C-4FA4-82A9-B5A741506E5A}"/>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D6BF36AA-7130-4C0B-8218-1B92613C2818}"/>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9EECD8B2-015C-43D9-B898-B4EA6D7E6F67}"/>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6720F030-DD53-4AB6-B004-CB945D0D4169}"/>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E960C07C-EFAA-4A3D-AB31-688BE35E4A71}"/>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60B2BD52-86F6-4686-B55F-243230761308}"/>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FB348B00-0571-46BD-8357-686BE210A130}"/>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3E6DBE1F-9939-4A98-BB91-8FF1F493C9B4}"/>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05CD8D32-6464-49A2-8CBA-D17EBCD17AC7}"/>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5E284E23-0C4A-4B68-A188-2B8B7F637911}"/>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62E283DA-832E-499E-B2EC-A49E5ABC4907}"/>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4122AC1-F6EA-4BFE-811F-15D905B824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746F25-C6EE-4BD6-9465-E50E55AB16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791B7B0-E637-4ECC-BE54-905D75EEAF3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2D671B-B9AA-4835-A87E-0051F8A8C0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77E6CA-1B6A-4764-96EB-1F1A5D005E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41402</xdr:rowOff>
    </xdr:from>
    <xdr:to>
      <xdr:col>24</xdr:col>
      <xdr:colOff>114300</xdr:colOff>
      <xdr:row>38</xdr:row>
      <xdr:rowOff>143002</xdr:rowOff>
    </xdr:to>
    <xdr:sp macro="" textlink="">
      <xdr:nvSpPr>
        <xdr:cNvPr id="71" name="楕円 70">
          <a:extLst>
            <a:ext uri="{FF2B5EF4-FFF2-40B4-BE49-F238E27FC236}">
              <a16:creationId xmlns:a16="http://schemas.microsoft.com/office/drawing/2014/main" id="{1187E1D1-ECFC-43F6-9BCC-7A584180ACD2}"/>
            </a:ext>
          </a:extLst>
        </xdr:cNvPr>
        <xdr:cNvSpPr/>
      </xdr:nvSpPr>
      <xdr:spPr>
        <a:xfrm>
          <a:off x="45847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19829</xdr:rowOff>
    </xdr:from>
    <xdr:ext cx="405111" cy="259045"/>
    <xdr:sp macro="" textlink="">
      <xdr:nvSpPr>
        <xdr:cNvPr id="72" name="【道路】&#10;有形固定資産減価償却率該当値テキスト">
          <a:extLst>
            <a:ext uri="{FF2B5EF4-FFF2-40B4-BE49-F238E27FC236}">
              <a16:creationId xmlns:a16="http://schemas.microsoft.com/office/drawing/2014/main" id="{7F812980-AB8D-457A-95FE-3FAE07957A6C}"/>
            </a:ext>
          </a:extLst>
        </xdr:cNvPr>
        <xdr:cNvSpPr txBox="1"/>
      </xdr:nvSpPr>
      <xdr:spPr>
        <a:xfrm>
          <a:off x="4673600"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3" name="楕円 72">
          <a:extLst>
            <a:ext uri="{FF2B5EF4-FFF2-40B4-BE49-F238E27FC236}">
              <a16:creationId xmlns:a16="http://schemas.microsoft.com/office/drawing/2014/main" id="{DFA54F16-8824-457E-94A2-2C3190B076FB}"/>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92202</xdr:rowOff>
    </xdr:to>
    <xdr:cxnSp macro="">
      <xdr:nvCxnSpPr>
        <xdr:cNvPr id="74" name="直線コネクタ 73">
          <a:extLst>
            <a:ext uri="{FF2B5EF4-FFF2-40B4-BE49-F238E27FC236}">
              <a16:creationId xmlns:a16="http://schemas.microsoft.com/office/drawing/2014/main" id="{27BA3214-5195-4D75-9AAE-287C34A661E0}"/>
            </a:ext>
          </a:extLst>
        </xdr:cNvPr>
        <xdr:cNvCxnSpPr/>
      </xdr:nvCxnSpPr>
      <xdr:spPr>
        <a:xfrm>
          <a:off x="3797300" y="656844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135128</xdr:rowOff>
    </xdr:from>
    <xdr:to>
      <xdr:col>15</xdr:col>
      <xdr:colOff>101600</xdr:colOff>
      <xdr:row>38</xdr:row>
      <xdr:rowOff>65278</xdr:rowOff>
    </xdr:to>
    <xdr:sp macro="" textlink="">
      <xdr:nvSpPr>
        <xdr:cNvPr id="75" name="楕円 74">
          <a:extLst>
            <a:ext uri="{FF2B5EF4-FFF2-40B4-BE49-F238E27FC236}">
              <a16:creationId xmlns:a16="http://schemas.microsoft.com/office/drawing/2014/main" id="{645FAB63-9EAD-4D76-BE2A-370C5BB08A31}"/>
            </a:ext>
          </a:extLst>
        </xdr:cNvPr>
        <xdr:cNvSpPr/>
      </xdr:nvSpPr>
      <xdr:spPr>
        <a:xfrm>
          <a:off x="28575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xdr:rowOff>
    </xdr:from>
    <xdr:to>
      <xdr:col>19</xdr:col>
      <xdr:colOff>177800</xdr:colOff>
      <xdr:row>38</xdr:row>
      <xdr:rowOff>53340</xdr:rowOff>
    </xdr:to>
    <xdr:cxnSp macro="">
      <xdr:nvCxnSpPr>
        <xdr:cNvPr id="76" name="直線コネクタ 75">
          <a:extLst>
            <a:ext uri="{FF2B5EF4-FFF2-40B4-BE49-F238E27FC236}">
              <a16:creationId xmlns:a16="http://schemas.microsoft.com/office/drawing/2014/main" id="{8D88E725-4FC7-4F10-9E89-AEEA855179B5}"/>
            </a:ext>
          </a:extLst>
        </xdr:cNvPr>
        <xdr:cNvCxnSpPr/>
      </xdr:nvCxnSpPr>
      <xdr:spPr>
        <a:xfrm>
          <a:off x="2908300" y="65295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52832</xdr:rowOff>
    </xdr:from>
    <xdr:to>
      <xdr:col>6</xdr:col>
      <xdr:colOff>38100</xdr:colOff>
      <xdr:row>37</xdr:row>
      <xdr:rowOff>154432</xdr:rowOff>
    </xdr:to>
    <xdr:sp macro="" textlink="">
      <xdr:nvSpPr>
        <xdr:cNvPr id="77" name="楕円 76">
          <a:extLst>
            <a:ext uri="{FF2B5EF4-FFF2-40B4-BE49-F238E27FC236}">
              <a16:creationId xmlns:a16="http://schemas.microsoft.com/office/drawing/2014/main" id="{ED59FB93-0934-4D35-B3F1-EEE0F02A83D3}"/>
            </a:ext>
          </a:extLst>
        </xdr:cNvPr>
        <xdr:cNvSpPr/>
      </xdr:nvSpPr>
      <xdr:spPr>
        <a:xfrm>
          <a:off x="1079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111523</xdr:rowOff>
    </xdr:from>
    <xdr:ext cx="405111" cy="259045"/>
    <xdr:sp macro="" textlink="">
      <xdr:nvSpPr>
        <xdr:cNvPr id="78" name="n_1aveValue【道路】&#10;有形固定資産減価償却率">
          <a:extLst>
            <a:ext uri="{FF2B5EF4-FFF2-40B4-BE49-F238E27FC236}">
              <a16:creationId xmlns:a16="http://schemas.microsoft.com/office/drawing/2014/main" id="{D409C219-E8D7-4C10-B6A7-40299993CA61}"/>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79" name="n_2aveValue【道路】&#10;有形固定資産減価償却率">
          <a:extLst>
            <a:ext uri="{FF2B5EF4-FFF2-40B4-BE49-F238E27FC236}">
              <a16:creationId xmlns:a16="http://schemas.microsoft.com/office/drawing/2014/main" id="{845ECB23-B20D-4C75-91C5-F913F6B777BD}"/>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0" name="n_3aveValue【道路】&#10;有形固定資産減価償却率">
          <a:extLst>
            <a:ext uri="{FF2B5EF4-FFF2-40B4-BE49-F238E27FC236}">
              <a16:creationId xmlns:a16="http://schemas.microsoft.com/office/drawing/2014/main" id="{E3B90A8D-A914-49CE-BED1-CE5B797919EE}"/>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1" name="n_4aveValue【道路】&#10;有形固定資産減価償却率">
          <a:extLst>
            <a:ext uri="{FF2B5EF4-FFF2-40B4-BE49-F238E27FC236}">
              <a16:creationId xmlns:a16="http://schemas.microsoft.com/office/drawing/2014/main" id="{26FA1C18-1709-4C09-A9FB-F76446F0DD53}"/>
            </a:ext>
          </a:extLst>
        </xdr:cNvPr>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2" name="n_1mainValue【道路】&#10;有形固定資産減価償却率">
          <a:extLst>
            <a:ext uri="{FF2B5EF4-FFF2-40B4-BE49-F238E27FC236}">
              <a16:creationId xmlns:a16="http://schemas.microsoft.com/office/drawing/2014/main" id="{67516EE8-8BCE-4AF9-A04E-74015AD25DDC}"/>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56405</xdr:rowOff>
    </xdr:from>
    <xdr:ext cx="405111" cy="259045"/>
    <xdr:sp macro="" textlink="">
      <xdr:nvSpPr>
        <xdr:cNvPr id="83" name="n_2mainValue【道路】&#10;有形固定資産減価償却率">
          <a:extLst>
            <a:ext uri="{FF2B5EF4-FFF2-40B4-BE49-F238E27FC236}">
              <a16:creationId xmlns:a16="http://schemas.microsoft.com/office/drawing/2014/main" id="{25D9D0D4-1154-40DA-8EEA-0A495B8848D6}"/>
            </a:ext>
          </a:extLst>
        </xdr:cNvPr>
        <xdr:cNvSpPr txBox="1"/>
      </xdr:nvSpPr>
      <xdr:spPr>
        <a:xfrm>
          <a:off x="2705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145559</xdr:rowOff>
    </xdr:from>
    <xdr:ext cx="405111" cy="259045"/>
    <xdr:sp macro="" textlink="">
      <xdr:nvSpPr>
        <xdr:cNvPr id="84" name="n_4mainValue【道路】&#10;有形固定資産減価償却率">
          <a:extLst>
            <a:ext uri="{FF2B5EF4-FFF2-40B4-BE49-F238E27FC236}">
              <a16:creationId xmlns:a16="http://schemas.microsoft.com/office/drawing/2014/main" id="{6E66AEE5-BDBE-443C-86FA-0FB31E5DFF37}"/>
            </a:ext>
          </a:extLst>
        </xdr:cNvPr>
        <xdr:cNvSpPr txBox="1"/>
      </xdr:nvSpPr>
      <xdr:spPr>
        <a:xfrm>
          <a:off x="9277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3E458952-CA63-4A2C-B446-50C7483144A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44F592ED-FA7F-4098-8679-D04A70845B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7E810868-212E-43B2-842B-99E409EDDD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3F15CB90-EC3C-43B6-9BAC-78A924E023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81A22EFF-124C-4D11-A8B1-3E22BB190A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49A14DDD-ECC9-4366-A97C-34EA284FAD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9624998F-3631-463E-A33F-D4627BEEFB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E6C4042D-843A-4276-B0A6-9D131304ED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C3354BEF-DD34-4D67-9946-92C15CF64D7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F9D80A72-1EC2-45A3-9369-2EC379DB71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D40B277B-8A3A-4732-9B9C-834FE9088B0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19D5BF3D-4626-4D06-9374-B7B8CFA772F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30490BA7-3C4A-4210-AAFF-8ADA6750FEB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8E7FF275-6CD3-446F-8DEB-ECD20151483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A9988458-892D-4E3E-9C66-40C9EBBE86F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44FC379B-91DC-4D30-A1AF-1B9751B1AB1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E201B45E-643F-43CD-AC5B-697EF8A6A93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4B7F6AB4-BFF8-49DA-82A1-90B1F3D6E74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18BC8022-7D44-4714-83B7-C128188D867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FFBE701D-B42B-4C40-AF82-FECCB1F6347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A33A6463-89DE-4970-A347-6B61B2F8BA6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8D526AA1-378F-4C39-AD9A-EE468AF8781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E0571200-3CF1-428A-95A9-54B3476B75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08" name="直線コネクタ 107">
          <a:extLst>
            <a:ext uri="{FF2B5EF4-FFF2-40B4-BE49-F238E27FC236}">
              <a16:creationId xmlns:a16="http://schemas.microsoft.com/office/drawing/2014/main" id="{AA1A1EE7-FA3E-445D-87EF-A6E3B8D01469}"/>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09" name="【道路】&#10;一人当たり延長最小値テキスト">
          <a:extLst>
            <a:ext uri="{FF2B5EF4-FFF2-40B4-BE49-F238E27FC236}">
              <a16:creationId xmlns:a16="http://schemas.microsoft.com/office/drawing/2014/main" id="{798A3BF9-A091-4BDD-8719-2967CB4DC562}"/>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0" name="直線コネクタ 109">
          <a:extLst>
            <a:ext uri="{FF2B5EF4-FFF2-40B4-BE49-F238E27FC236}">
              <a16:creationId xmlns:a16="http://schemas.microsoft.com/office/drawing/2014/main" id="{16F1A503-D188-4BA3-A869-5EB2AC84836C}"/>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1" name="【道路】&#10;一人当たり延長最大値テキスト">
          <a:extLst>
            <a:ext uri="{FF2B5EF4-FFF2-40B4-BE49-F238E27FC236}">
              <a16:creationId xmlns:a16="http://schemas.microsoft.com/office/drawing/2014/main" id="{53ED20CB-704A-4127-8153-EEFF1817000D}"/>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2" name="直線コネクタ 111">
          <a:extLst>
            <a:ext uri="{FF2B5EF4-FFF2-40B4-BE49-F238E27FC236}">
              <a16:creationId xmlns:a16="http://schemas.microsoft.com/office/drawing/2014/main" id="{58E1403C-12B7-49E0-A225-B1BA7CFB91D3}"/>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3" name="【道路】&#10;一人当たり延長平均値テキスト">
          <a:extLst>
            <a:ext uri="{FF2B5EF4-FFF2-40B4-BE49-F238E27FC236}">
              <a16:creationId xmlns:a16="http://schemas.microsoft.com/office/drawing/2014/main" id="{AF1B2485-583D-45AE-9388-7D9D7A58C5F6}"/>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4" name="フローチャート: 判断 113">
          <a:extLst>
            <a:ext uri="{FF2B5EF4-FFF2-40B4-BE49-F238E27FC236}">
              <a16:creationId xmlns:a16="http://schemas.microsoft.com/office/drawing/2014/main" id="{D1AA6110-F91D-4EEF-89BF-E77C2B2EA87A}"/>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5" name="フローチャート: 判断 114">
          <a:extLst>
            <a:ext uri="{FF2B5EF4-FFF2-40B4-BE49-F238E27FC236}">
              <a16:creationId xmlns:a16="http://schemas.microsoft.com/office/drawing/2014/main" id="{E7BD8AC6-BB3A-414C-B437-0EC059857681}"/>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16" name="フローチャート: 判断 115">
          <a:extLst>
            <a:ext uri="{FF2B5EF4-FFF2-40B4-BE49-F238E27FC236}">
              <a16:creationId xmlns:a16="http://schemas.microsoft.com/office/drawing/2014/main" id="{4A069D00-5353-4CDD-BAE8-DA4FD62BFEAF}"/>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17" name="フローチャート: 判断 116">
          <a:extLst>
            <a:ext uri="{FF2B5EF4-FFF2-40B4-BE49-F238E27FC236}">
              <a16:creationId xmlns:a16="http://schemas.microsoft.com/office/drawing/2014/main" id="{A54EB9BD-74E0-4FB5-A698-F237180390E9}"/>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18" name="フローチャート: 判断 117">
          <a:extLst>
            <a:ext uri="{FF2B5EF4-FFF2-40B4-BE49-F238E27FC236}">
              <a16:creationId xmlns:a16="http://schemas.microsoft.com/office/drawing/2014/main" id="{E4D7FC59-D84D-4750-B019-C6E1135F7BDA}"/>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EC0E7E6-743D-4D96-AC6B-1A83753B39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75AF51E-8E40-446E-BA8C-270001777C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63084B0-694B-4CEB-859A-2C66190B85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FF79639-8037-4F9E-B3EE-22BA32C7065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2C5E828-668C-4608-BEC6-8B81017FB8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2807</xdr:rowOff>
    </xdr:from>
    <xdr:to>
      <xdr:col>55</xdr:col>
      <xdr:colOff>50800</xdr:colOff>
      <xdr:row>40</xdr:row>
      <xdr:rowOff>104407</xdr:rowOff>
    </xdr:to>
    <xdr:sp macro="" textlink="">
      <xdr:nvSpPr>
        <xdr:cNvPr id="124" name="楕円 123">
          <a:extLst>
            <a:ext uri="{FF2B5EF4-FFF2-40B4-BE49-F238E27FC236}">
              <a16:creationId xmlns:a16="http://schemas.microsoft.com/office/drawing/2014/main" id="{DE344381-4451-44ED-A8C9-F54D097853F7}"/>
            </a:ext>
          </a:extLst>
        </xdr:cNvPr>
        <xdr:cNvSpPr/>
      </xdr:nvSpPr>
      <xdr:spPr>
        <a:xfrm>
          <a:off x="10426700" y="68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152684</xdr:rowOff>
    </xdr:from>
    <xdr:ext cx="534377" cy="259045"/>
    <xdr:sp macro="" textlink="">
      <xdr:nvSpPr>
        <xdr:cNvPr id="125" name="【道路】&#10;一人当たり延長該当値テキスト">
          <a:extLst>
            <a:ext uri="{FF2B5EF4-FFF2-40B4-BE49-F238E27FC236}">
              <a16:creationId xmlns:a16="http://schemas.microsoft.com/office/drawing/2014/main" id="{2F72C827-F97F-4FD4-A131-D47C0F144AC3}"/>
            </a:ext>
          </a:extLst>
        </xdr:cNvPr>
        <xdr:cNvSpPr txBox="1"/>
      </xdr:nvSpPr>
      <xdr:spPr>
        <a:xfrm>
          <a:off x="10515600" y="683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6921</xdr:rowOff>
    </xdr:from>
    <xdr:to>
      <xdr:col>50</xdr:col>
      <xdr:colOff>165100</xdr:colOff>
      <xdr:row>40</xdr:row>
      <xdr:rowOff>108521</xdr:rowOff>
    </xdr:to>
    <xdr:sp macro="" textlink="">
      <xdr:nvSpPr>
        <xdr:cNvPr id="126" name="楕円 125">
          <a:extLst>
            <a:ext uri="{FF2B5EF4-FFF2-40B4-BE49-F238E27FC236}">
              <a16:creationId xmlns:a16="http://schemas.microsoft.com/office/drawing/2014/main" id="{65CE94BD-0285-4006-89D2-5F370A4405E2}"/>
            </a:ext>
          </a:extLst>
        </xdr:cNvPr>
        <xdr:cNvSpPr/>
      </xdr:nvSpPr>
      <xdr:spPr>
        <a:xfrm>
          <a:off x="9588500" y="68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53607</xdr:rowOff>
    </xdr:from>
    <xdr:to>
      <xdr:col>55</xdr:col>
      <xdr:colOff>0</xdr:colOff>
      <xdr:row>40</xdr:row>
      <xdr:rowOff>57721</xdr:rowOff>
    </xdr:to>
    <xdr:cxnSp macro="">
      <xdr:nvCxnSpPr>
        <xdr:cNvPr id="127" name="直線コネクタ 126">
          <a:extLst>
            <a:ext uri="{FF2B5EF4-FFF2-40B4-BE49-F238E27FC236}">
              <a16:creationId xmlns:a16="http://schemas.microsoft.com/office/drawing/2014/main" id="{B374376F-9CBD-4211-AB47-980F705EC583}"/>
            </a:ext>
          </a:extLst>
        </xdr:cNvPr>
        <xdr:cNvCxnSpPr/>
      </xdr:nvCxnSpPr>
      <xdr:spPr>
        <a:xfrm flipV="1">
          <a:off x="9639300" y="6911607"/>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11912</xdr:rowOff>
    </xdr:from>
    <xdr:to>
      <xdr:col>46</xdr:col>
      <xdr:colOff>38100</xdr:colOff>
      <xdr:row>40</xdr:row>
      <xdr:rowOff>113512</xdr:rowOff>
    </xdr:to>
    <xdr:sp macro="" textlink="">
      <xdr:nvSpPr>
        <xdr:cNvPr id="128" name="楕円 127">
          <a:extLst>
            <a:ext uri="{FF2B5EF4-FFF2-40B4-BE49-F238E27FC236}">
              <a16:creationId xmlns:a16="http://schemas.microsoft.com/office/drawing/2014/main" id="{6EC8A9CC-1ED9-4298-A293-31DABB5A703F}"/>
            </a:ext>
          </a:extLst>
        </xdr:cNvPr>
        <xdr:cNvSpPr/>
      </xdr:nvSpPr>
      <xdr:spPr>
        <a:xfrm>
          <a:off x="8699500" y="686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57721</xdr:rowOff>
    </xdr:from>
    <xdr:to>
      <xdr:col>50</xdr:col>
      <xdr:colOff>114300</xdr:colOff>
      <xdr:row>40</xdr:row>
      <xdr:rowOff>62712</xdr:rowOff>
    </xdr:to>
    <xdr:cxnSp macro="">
      <xdr:nvCxnSpPr>
        <xdr:cNvPr id="129" name="直線コネクタ 128">
          <a:extLst>
            <a:ext uri="{FF2B5EF4-FFF2-40B4-BE49-F238E27FC236}">
              <a16:creationId xmlns:a16="http://schemas.microsoft.com/office/drawing/2014/main" id="{AE67BC33-4A11-43B6-A9EC-A024BEB77C26}"/>
            </a:ext>
          </a:extLst>
        </xdr:cNvPr>
        <xdr:cNvCxnSpPr/>
      </xdr:nvCxnSpPr>
      <xdr:spPr>
        <a:xfrm flipV="1">
          <a:off x="8750300" y="6915721"/>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18714</xdr:rowOff>
    </xdr:from>
    <xdr:to>
      <xdr:col>36</xdr:col>
      <xdr:colOff>165100</xdr:colOff>
      <xdr:row>40</xdr:row>
      <xdr:rowOff>120314</xdr:rowOff>
    </xdr:to>
    <xdr:sp macro="" textlink="">
      <xdr:nvSpPr>
        <xdr:cNvPr id="130" name="楕円 129">
          <a:extLst>
            <a:ext uri="{FF2B5EF4-FFF2-40B4-BE49-F238E27FC236}">
              <a16:creationId xmlns:a16="http://schemas.microsoft.com/office/drawing/2014/main" id="{52C217AF-1812-44ED-9F1E-DFFD235EE603}"/>
            </a:ext>
          </a:extLst>
        </xdr:cNvPr>
        <xdr:cNvSpPr/>
      </xdr:nvSpPr>
      <xdr:spPr>
        <a:xfrm>
          <a:off x="6921500" y="68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33914</xdr:rowOff>
    </xdr:from>
    <xdr:ext cx="534377" cy="259045"/>
    <xdr:sp macro="" textlink="">
      <xdr:nvSpPr>
        <xdr:cNvPr id="131" name="n_1aveValue【道路】&#10;一人当たり延長">
          <a:extLst>
            <a:ext uri="{FF2B5EF4-FFF2-40B4-BE49-F238E27FC236}">
              <a16:creationId xmlns:a16="http://schemas.microsoft.com/office/drawing/2014/main" id="{81A4CCEF-1820-4D18-9495-CEF5CB380792}"/>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2" name="n_2aveValue【道路】&#10;一人当たり延長">
          <a:extLst>
            <a:ext uri="{FF2B5EF4-FFF2-40B4-BE49-F238E27FC236}">
              <a16:creationId xmlns:a16="http://schemas.microsoft.com/office/drawing/2014/main" id="{7BA0C081-B3E8-436E-A9A3-D31C86CB7167}"/>
            </a:ext>
          </a:extLst>
        </xdr:cNvPr>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33" name="n_3aveValue【道路】&#10;一人当たり延長">
          <a:extLst>
            <a:ext uri="{FF2B5EF4-FFF2-40B4-BE49-F238E27FC236}">
              <a16:creationId xmlns:a16="http://schemas.microsoft.com/office/drawing/2014/main" id="{55946F76-0C6D-4735-B921-8820532F82C8}"/>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34" name="n_4aveValue【道路】&#10;一人当たり延長">
          <a:extLst>
            <a:ext uri="{FF2B5EF4-FFF2-40B4-BE49-F238E27FC236}">
              <a16:creationId xmlns:a16="http://schemas.microsoft.com/office/drawing/2014/main" id="{911FF441-5BB4-46B0-92C2-6D5397FE8861}"/>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99648</xdr:rowOff>
    </xdr:from>
    <xdr:ext cx="534377" cy="259045"/>
    <xdr:sp macro="" textlink="">
      <xdr:nvSpPr>
        <xdr:cNvPr id="135" name="n_1mainValue【道路】&#10;一人当たり延長">
          <a:extLst>
            <a:ext uri="{FF2B5EF4-FFF2-40B4-BE49-F238E27FC236}">
              <a16:creationId xmlns:a16="http://schemas.microsoft.com/office/drawing/2014/main" id="{6EA91D97-21C3-43E3-8DAD-8443E370B1D3}"/>
            </a:ext>
          </a:extLst>
        </xdr:cNvPr>
        <xdr:cNvSpPr txBox="1"/>
      </xdr:nvSpPr>
      <xdr:spPr>
        <a:xfrm>
          <a:off x="9359411" y="69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104639</xdr:rowOff>
    </xdr:from>
    <xdr:ext cx="534377" cy="259045"/>
    <xdr:sp macro="" textlink="">
      <xdr:nvSpPr>
        <xdr:cNvPr id="136" name="n_2mainValue【道路】&#10;一人当たり延長">
          <a:extLst>
            <a:ext uri="{FF2B5EF4-FFF2-40B4-BE49-F238E27FC236}">
              <a16:creationId xmlns:a16="http://schemas.microsoft.com/office/drawing/2014/main" id="{69EB11CD-7417-49A8-82FA-6D6F13BA291E}"/>
            </a:ext>
          </a:extLst>
        </xdr:cNvPr>
        <xdr:cNvSpPr txBox="1"/>
      </xdr:nvSpPr>
      <xdr:spPr>
        <a:xfrm>
          <a:off x="8483111" y="696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111441</xdr:rowOff>
    </xdr:from>
    <xdr:ext cx="534377" cy="259045"/>
    <xdr:sp macro="" textlink="">
      <xdr:nvSpPr>
        <xdr:cNvPr id="137" name="n_4mainValue【道路】&#10;一人当たり延長">
          <a:extLst>
            <a:ext uri="{FF2B5EF4-FFF2-40B4-BE49-F238E27FC236}">
              <a16:creationId xmlns:a16="http://schemas.microsoft.com/office/drawing/2014/main" id="{45A30D65-1E76-43D3-B9E3-AEBA975E6694}"/>
            </a:ext>
          </a:extLst>
        </xdr:cNvPr>
        <xdr:cNvSpPr txBox="1"/>
      </xdr:nvSpPr>
      <xdr:spPr>
        <a:xfrm>
          <a:off x="6705111" y="69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BB611E6-314A-4D40-8AFF-3B3F95C665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D9B5C3CE-50BF-4E2C-957F-DA95FD6AB7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616A870A-6D0A-434E-9E18-8E67E99F32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6BC2D9F9-9A84-435F-A053-68DD9A660C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24546AA1-1B2A-487D-B8A9-171B6F2686F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970CD61B-D2CC-4D29-935A-32C4B8A24D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33C72D1A-45D1-4DA9-BD93-6EB6C8C3AF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918860AA-11CD-48D4-AD99-D59EAD1587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1412BD1E-B317-4BB2-A613-B337717CA2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94CBC3B8-6D4C-41D4-B225-95875746442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0E7FD39B-E559-4EA0-947B-E510EC45C2D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9E7EB349-3E36-4856-BCCA-CF7C833AC44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a:extLst>
            <a:ext uri="{FF2B5EF4-FFF2-40B4-BE49-F238E27FC236}">
              <a16:creationId xmlns:a16="http://schemas.microsoft.com/office/drawing/2014/main" id="{95789AA1-1F2C-4AFC-AC4C-AE68ED59B87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6B16F728-26E1-4371-AEF3-E3726BD28C7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5B95A296-942A-4D60-B8CE-9C475C7CF6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99C750DD-1180-43A1-85D6-CC18F023247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A75E775F-1E03-4985-A073-1E85CFF5BA6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EE8EFADA-B3CB-4E72-9D78-783A2282BF1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07878B49-0CCD-4E1E-B3A0-353F79E44D1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0E3D8180-4A4C-4FAF-BDA7-30FF3A88AB0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14579339-3734-4DF3-A885-002DA96BC9B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BEBCF754-058A-4E8B-9281-BECE0CDFDB2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a:extLst>
            <a:ext uri="{FF2B5EF4-FFF2-40B4-BE49-F238E27FC236}">
              <a16:creationId xmlns:a16="http://schemas.microsoft.com/office/drawing/2014/main" id="{7A1FB926-A9C1-43F0-879B-E50B593F6C4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839488CF-DC28-45A6-A9F4-1DF370CA5A1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84093BC2-0A28-4A00-B3CB-F01B84A8B30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63" name="直線コネクタ 162">
          <a:extLst>
            <a:ext uri="{FF2B5EF4-FFF2-40B4-BE49-F238E27FC236}">
              <a16:creationId xmlns:a16="http://schemas.microsoft.com/office/drawing/2014/main" id="{BCF23661-A366-4648-8719-F0D605FA19F7}"/>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4" name="【橋りょう・トンネル】&#10;有形固定資産減価償却率最小値テキスト">
          <a:extLst>
            <a:ext uri="{FF2B5EF4-FFF2-40B4-BE49-F238E27FC236}">
              <a16:creationId xmlns:a16="http://schemas.microsoft.com/office/drawing/2014/main" id="{0B2D4C9A-D7BB-426A-B941-813FC5373F4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5" name="直線コネクタ 164">
          <a:extLst>
            <a:ext uri="{FF2B5EF4-FFF2-40B4-BE49-F238E27FC236}">
              <a16:creationId xmlns:a16="http://schemas.microsoft.com/office/drawing/2014/main" id="{EA26A328-153F-45F9-A9D4-EAA688F4CFA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66" name="【橋りょう・トンネル】&#10;有形固定資産減価償却率最大値テキスト">
          <a:extLst>
            <a:ext uri="{FF2B5EF4-FFF2-40B4-BE49-F238E27FC236}">
              <a16:creationId xmlns:a16="http://schemas.microsoft.com/office/drawing/2014/main" id="{ABCB4890-5065-41E0-B35E-8CD3078DD69F}"/>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7" name="直線コネクタ 166">
          <a:extLst>
            <a:ext uri="{FF2B5EF4-FFF2-40B4-BE49-F238E27FC236}">
              <a16:creationId xmlns:a16="http://schemas.microsoft.com/office/drawing/2014/main" id="{11C5200A-73DD-4801-9603-1095E452D0F5}"/>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39A3A602-EB82-483B-BC2B-DF9D8C188E35}"/>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69" name="フローチャート: 判断 168">
          <a:extLst>
            <a:ext uri="{FF2B5EF4-FFF2-40B4-BE49-F238E27FC236}">
              <a16:creationId xmlns:a16="http://schemas.microsoft.com/office/drawing/2014/main" id="{3CCC5C62-2053-423B-99BE-7B81F664D023}"/>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0" name="フローチャート: 判断 169">
          <a:extLst>
            <a:ext uri="{FF2B5EF4-FFF2-40B4-BE49-F238E27FC236}">
              <a16:creationId xmlns:a16="http://schemas.microsoft.com/office/drawing/2014/main" id="{3372EE52-409E-4DEE-A27A-F93AF8DDE51E}"/>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1" name="フローチャート: 判断 170">
          <a:extLst>
            <a:ext uri="{FF2B5EF4-FFF2-40B4-BE49-F238E27FC236}">
              <a16:creationId xmlns:a16="http://schemas.microsoft.com/office/drawing/2014/main" id="{D623288D-C1BA-4D20-8C10-514263DCE4E0}"/>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72" name="フローチャート: 判断 171">
          <a:extLst>
            <a:ext uri="{FF2B5EF4-FFF2-40B4-BE49-F238E27FC236}">
              <a16:creationId xmlns:a16="http://schemas.microsoft.com/office/drawing/2014/main" id="{C27A0D90-B4F1-4694-919F-A3006E61584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73" name="フローチャート: 判断 172">
          <a:extLst>
            <a:ext uri="{FF2B5EF4-FFF2-40B4-BE49-F238E27FC236}">
              <a16:creationId xmlns:a16="http://schemas.microsoft.com/office/drawing/2014/main" id="{B478C51A-F027-47CF-970E-D0F217D7CEDA}"/>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2C6F00EB-3DE0-4EAC-8AFC-E1B01563E5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11349B1A-1C85-4048-9123-0683A4715E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BB2378A-4D1A-47DE-9885-8BB1328050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737F67E-9EB0-4D6A-9141-DBEEE5ECF4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C567E88-1A3D-42F0-A730-4977DA38CE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9" name="楕円 178">
          <a:extLst>
            <a:ext uri="{FF2B5EF4-FFF2-40B4-BE49-F238E27FC236}">
              <a16:creationId xmlns:a16="http://schemas.microsoft.com/office/drawing/2014/main" id="{90B8AA12-858F-4DAE-BBDD-73FDF0E718CA}"/>
            </a:ext>
          </a:extLst>
        </xdr:cNvPr>
        <xdr:cNvSpPr/>
      </xdr:nvSpPr>
      <xdr:spPr>
        <a:xfrm>
          <a:off x="45847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655A419D-64A1-4E1D-B7EF-08EC87931B7E}"/>
            </a:ext>
          </a:extLst>
        </xdr:cNvPr>
        <xdr:cNvSpPr txBox="1"/>
      </xdr:nvSpPr>
      <xdr:spPr>
        <a:xfrm>
          <a:off x="4673600"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81" name="楕円 180">
          <a:extLst>
            <a:ext uri="{FF2B5EF4-FFF2-40B4-BE49-F238E27FC236}">
              <a16:creationId xmlns:a16="http://schemas.microsoft.com/office/drawing/2014/main" id="{91C6D0B1-1A2E-4C6C-9E38-1637D74A94C7}"/>
            </a:ext>
          </a:extLst>
        </xdr:cNvPr>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62049</xdr:rowOff>
    </xdr:to>
    <xdr:cxnSp macro="">
      <xdr:nvCxnSpPr>
        <xdr:cNvPr id="182" name="直線コネクタ 181">
          <a:extLst>
            <a:ext uri="{FF2B5EF4-FFF2-40B4-BE49-F238E27FC236}">
              <a16:creationId xmlns:a16="http://schemas.microsoft.com/office/drawing/2014/main" id="{71B94ED6-EFB3-43CF-B2AB-779F9D8CD804}"/>
            </a:ext>
          </a:extLst>
        </xdr:cNvPr>
        <xdr:cNvCxnSpPr/>
      </xdr:nvCxnSpPr>
      <xdr:spPr>
        <a:xfrm>
          <a:off x="3797300" y="1050253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83" name="楕円 182">
          <a:extLst>
            <a:ext uri="{FF2B5EF4-FFF2-40B4-BE49-F238E27FC236}">
              <a16:creationId xmlns:a16="http://schemas.microsoft.com/office/drawing/2014/main" id="{4D827799-1CE0-4E06-8B02-47DC7132DFE7}"/>
            </a:ext>
          </a:extLst>
        </xdr:cNvPr>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44087</xdr:rowOff>
    </xdr:to>
    <xdr:cxnSp macro="">
      <xdr:nvCxnSpPr>
        <xdr:cNvPr id="184" name="直線コネクタ 183">
          <a:extLst>
            <a:ext uri="{FF2B5EF4-FFF2-40B4-BE49-F238E27FC236}">
              <a16:creationId xmlns:a16="http://schemas.microsoft.com/office/drawing/2014/main" id="{A4D608BC-BFA9-42A3-94D8-15574751ABC2}"/>
            </a:ext>
          </a:extLst>
        </xdr:cNvPr>
        <xdr:cNvCxnSpPr/>
      </xdr:nvCxnSpPr>
      <xdr:spPr>
        <a:xfrm>
          <a:off x="2908300" y="1048784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104322</xdr:rowOff>
    </xdr:from>
    <xdr:to>
      <xdr:col>6</xdr:col>
      <xdr:colOff>38100</xdr:colOff>
      <xdr:row>61</xdr:row>
      <xdr:rowOff>34472</xdr:rowOff>
    </xdr:to>
    <xdr:sp macro="" textlink="">
      <xdr:nvSpPr>
        <xdr:cNvPr id="185" name="楕円 184">
          <a:extLst>
            <a:ext uri="{FF2B5EF4-FFF2-40B4-BE49-F238E27FC236}">
              <a16:creationId xmlns:a16="http://schemas.microsoft.com/office/drawing/2014/main" id="{EEFAE3D2-C192-44D0-8666-F207B0F283AA}"/>
            </a:ext>
          </a:extLst>
        </xdr:cNvPr>
        <xdr:cNvSpPr/>
      </xdr:nvSpPr>
      <xdr:spPr>
        <a:xfrm>
          <a:off x="1079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82023</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39B4D7FE-7306-4464-93DC-D474B3CD39E5}"/>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77B43DC-5752-4025-8DFE-330819999139}"/>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54BC2AF3-8675-49BA-93AA-711C31A93C4B}"/>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3947BC07-25AF-4ACC-9FD7-819BFF2E9C17}"/>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923D04D7-957C-4DA6-B100-C414F9819913}"/>
            </a:ext>
          </a:extLst>
        </xdr:cNvPr>
        <xdr:cNvSpPr txBox="1"/>
      </xdr:nvSpPr>
      <xdr:spPr>
        <a:xfrm>
          <a:off x="3582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85EE9D11-F98C-413C-BFA2-0B78F9FB4099}"/>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2" name="n_4mainValue【橋りょう・トンネル】&#10;有形固定資産減価償却率">
          <a:extLst>
            <a:ext uri="{FF2B5EF4-FFF2-40B4-BE49-F238E27FC236}">
              <a16:creationId xmlns:a16="http://schemas.microsoft.com/office/drawing/2014/main" id="{19609302-6B7B-4482-9264-C8AB3E54DA87}"/>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434C0458-599E-4A31-BB1F-78D1B8DD25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A4331729-9F4D-4F48-9D9A-3A1F999AD5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3752CAB5-9C23-4255-99E1-356B7BC5E6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5BCB7A32-EEEF-414D-A17E-5FBC06AEDEF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5A293B6D-56EF-4899-9682-D9F1B11D5A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FF6AD521-555C-416F-B119-138E8BF0A8A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BA77CD0C-59B6-4024-8CE3-AFB2FD1615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D20B8741-D58E-4398-88F0-E828D7B7BC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0CC81CE5-34F0-4363-B945-9DB65A3E60D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8E6039E8-5581-4FB1-97CC-D55AE40E3FC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a:extLst>
            <a:ext uri="{FF2B5EF4-FFF2-40B4-BE49-F238E27FC236}">
              <a16:creationId xmlns:a16="http://schemas.microsoft.com/office/drawing/2014/main" id="{CC499D22-1201-4C7F-B29C-2D2AE5EC29E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a:extLst>
            <a:ext uri="{FF2B5EF4-FFF2-40B4-BE49-F238E27FC236}">
              <a16:creationId xmlns:a16="http://schemas.microsoft.com/office/drawing/2014/main" id="{8EBC0E74-A02B-45B6-ADAF-93C9DD63A97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a:extLst>
            <a:ext uri="{FF2B5EF4-FFF2-40B4-BE49-F238E27FC236}">
              <a16:creationId xmlns:a16="http://schemas.microsoft.com/office/drawing/2014/main" id="{8D1CE074-27CF-4FCF-ADE1-FD049697128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6" name="テキスト ボックス 205">
          <a:extLst>
            <a:ext uri="{FF2B5EF4-FFF2-40B4-BE49-F238E27FC236}">
              <a16:creationId xmlns:a16="http://schemas.microsoft.com/office/drawing/2014/main" id="{CA54BDF5-2B9E-4D4D-8EE0-ABF0959AA38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a:extLst>
            <a:ext uri="{FF2B5EF4-FFF2-40B4-BE49-F238E27FC236}">
              <a16:creationId xmlns:a16="http://schemas.microsoft.com/office/drawing/2014/main" id="{46ED7151-2EFC-4D3A-B6B2-009AF820D93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8" name="テキスト ボックス 207">
          <a:extLst>
            <a:ext uri="{FF2B5EF4-FFF2-40B4-BE49-F238E27FC236}">
              <a16:creationId xmlns:a16="http://schemas.microsoft.com/office/drawing/2014/main" id="{F1EAB7EB-44E1-4121-9416-0554C5ED8FFF}"/>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a:extLst>
            <a:ext uri="{FF2B5EF4-FFF2-40B4-BE49-F238E27FC236}">
              <a16:creationId xmlns:a16="http://schemas.microsoft.com/office/drawing/2014/main" id="{7809D4DB-2439-4A8C-8B1B-D8CA3DA5281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0" name="テキスト ボックス 209">
          <a:extLst>
            <a:ext uri="{FF2B5EF4-FFF2-40B4-BE49-F238E27FC236}">
              <a16:creationId xmlns:a16="http://schemas.microsoft.com/office/drawing/2014/main" id="{3F4AA35D-6043-4BC7-86A0-A3411FDE50D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a:extLst>
            <a:ext uri="{FF2B5EF4-FFF2-40B4-BE49-F238E27FC236}">
              <a16:creationId xmlns:a16="http://schemas.microsoft.com/office/drawing/2014/main" id="{E4A14E35-C13E-49A9-8747-85059FF1EAC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a:extLst>
            <a:ext uri="{FF2B5EF4-FFF2-40B4-BE49-F238E27FC236}">
              <a16:creationId xmlns:a16="http://schemas.microsoft.com/office/drawing/2014/main" id="{0EF6EEE8-FAC1-42C8-98CE-F913EF4CBD5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a:extLst>
            <a:ext uri="{FF2B5EF4-FFF2-40B4-BE49-F238E27FC236}">
              <a16:creationId xmlns:a16="http://schemas.microsoft.com/office/drawing/2014/main" id="{DAF628B5-C9F8-43C0-B562-B0E1154B02C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a:extLst>
            <a:ext uri="{FF2B5EF4-FFF2-40B4-BE49-F238E27FC236}">
              <a16:creationId xmlns:a16="http://schemas.microsoft.com/office/drawing/2014/main" id="{30FC4B36-40C2-4CB7-8FDE-DDEF1615E08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681759EC-2E6D-4167-A511-B9C865B409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a:extLst>
            <a:ext uri="{FF2B5EF4-FFF2-40B4-BE49-F238E27FC236}">
              <a16:creationId xmlns:a16="http://schemas.microsoft.com/office/drawing/2014/main" id="{1F55CCF5-4B79-4649-A1C9-50709608581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836E92FD-9F0E-4660-BB92-47FDF76F29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18" name="直線コネクタ 217">
          <a:extLst>
            <a:ext uri="{FF2B5EF4-FFF2-40B4-BE49-F238E27FC236}">
              <a16:creationId xmlns:a16="http://schemas.microsoft.com/office/drawing/2014/main" id="{746B8FAA-0BD3-437E-B5F6-785E5BE1B691}"/>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19" name="【橋りょう・トンネル】&#10;一人当たり有形固定資産（償却資産）額最小値テキスト">
          <a:extLst>
            <a:ext uri="{FF2B5EF4-FFF2-40B4-BE49-F238E27FC236}">
              <a16:creationId xmlns:a16="http://schemas.microsoft.com/office/drawing/2014/main" id="{B582F928-4D8F-445B-9B60-B314D5931838}"/>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20" name="直線コネクタ 219">
          <a:extLst>
            <a:ext uri="{FF2B5EF4-FFF2-40B4-BE49-F238E27FC236}">
              <a16:creationId xmlns:a16="http://schemas.microsoft.com/office/drawing/2014/main" id="{6322091D-F604-4D85-9151-FE644653D46D}"/>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21" name="【橋りょう・トンネル】&#10;一人当たり有形固定資産（償却資産）額最大値テキスト">
          <a:extLst>
            <a:ext uri="{FF2B5EF4-FFF2-40B4-BE49-F238E27FC236}">
              <a16:creationId xmlns:a16="http://schemas.microsoft.com/office/drawing/2014/main" id="{C066272F-C171-4B5A-93F9-05077F27CF09}"/>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22" name="直線コネクタ 221">
          <a:extLst>
            <a:ext uri="{FF2B5EF4-FFF2-40B4-BE49-F238E27FC236}">
              <a16:creationId xmlns:a16="http://schemas.microsoft.com/office/drawing/2014/main" id="{0FA32483-EEED-4EBD-B509-2276F984304E}"/>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23" name="【橋りょう・トンネル】&#10;一人当たり有形固定資産（償却資産）額平均値テキスト">
          <a:extLst>
            <a:ext uri="{FF2B5EF4-FFF2-40B4-BE49-F238E27FC236}">
              <a16:creationId xmlns:a16="http://schemas.microsoft.com/office/drawing/2014/main" id="{154BB781-B0C2-4208-9119-3D1186CCD700}"/>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24" name="フローチャート: 判断 223">
          <a:extLst>
            <a:ext uri="{FF2B5EF4-FFF2-40B4-BE49-F238E27FC236}">
              <a16:creationId xmlns:a16="http://schemas.microsoft.com/office/drawing/2014/main" id="{C2703E35-7A29-46F9-8193-554D273A3037}"/>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25" name="フローチャート: 判断 224">
          <a:extLst>
            <a:ext uri="{FF2B5EF4-FFF2-40B4-BE49-F238E27FC236}">
              <a16:creationId xmlns:a16="http://schemas.microsoft.com/office/drawing/2014/main" id="{72B7D305-7BBB-4F44-87AA-A54FA6A701AB}"/>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26" name="フローチャート: 判断 225">
          <a:extLst>
            <a:ext uri="{FF2B5EF4-FFF2-40B4-BE49-F238E27FC236}">
              <a16:creationId xmlns:a16="http://schemas.microsoft.com/office/drawing/2014/main" id="{2A1DF4B2-C6F7-4C90-AD62-7F1EF2C708B7}"/>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27" name="フローチャート: 判断 226">
          <a:extLst>
            <a:ext uri="{FF2B5EF4-FFF2-40B4-BE49-F238E27FC236}">
              <a16:creationId xmlns:a16="http://schemas.microsoft.com/office/drawing/2014/main" id="{7D4B3C6C-F9DE-441D-928F-CAB479DDF360}"/>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28" name="フローチャート: 判断 227">
          <a:extLst>
            <a:ext uri="{FF2B5EF4-FFF2-40B4-BE49-F238E27FC236}">
              <a16:creationId xmlns:a16="http://schemas.microsoft.com/office/drawing/2014/main" id="{35D5EB02-0E62-40A0-A059-651B5AD2BB8D}"/>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D351C43-6FE4-43EB-AC7F-3E1088CA59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6EEEC68-C623-4E6C-9548-9593022CF91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EF383CE1-8F16-4223-86E3-3135ACD90EA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921D5A5-C49B-404B-8418-0550ACB9EC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2A3280A-BBC6-4A69-9B51-91EE593EF1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97513</xdr:rowOff>
    </xdr:from>
    <xdr:to>
      <xdr:col>55</xdr:col>
      <xdr:colOff>50800</xdr:colOff>
      <xdr:row>64</xdr:row>
      <xdr:rowOff>27663</xdr:rowOff>
    </xdr:to>
    <xdr:sp macro="" textlink="">
      <xdr:nvSpPr>
        <xdr:cNvPr id="234" name="楕円 233">
          <a:extLst>
            <a:ext uri="{FF2B5EF4-FFF2-40B4-BE49-F238E27FC236}">
              <a16:creationId xmlns:a16="http://schemas.microsoft.com/office/drawing/2014/main" id="{A5A81CBB-86FA-47FA-B277-6331A372C809}"/>
            </a:ext>
          </a:extLst>
        </xdr:cNvPr>
        <xdr:cNvSpPr/>
      </xdr:nvSpPr>
      <xdr:spPr>
        <a:xfrm>
          <a:off x="10426700" y="108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75940</xdr:rowOff>
    </xdr:from>
    <xdr:ext cx="599010" cy="259045"/>
    <xdr:sp macro="" textlink="">
      <xdr:nvSpPr>
        <xdr:cNvPr id="235" name="【橋りょう・トンネル】&#10;一人当たり有形固定資産（償却資産）額該当値テキスト">
          <a:extLst>
            <a:ext uri="{FF2B5EF4-FFF2-40B4-BE49-F238E27FC236}">
              <a16:creationId xmlns:a16="http://schemas.microsoft.com/office/drawing/2014/main" id="{5521CC25-35C1-4E5E-82AC-4F211497C93E}"/>
            </a:ext>
          </a:extLst>
        </xdr:cNvPr>
        <xdr:cNvSpPr txBox="1"/>
      </xdr:nvSpPr>
      <xdr:spPr>
        <a:xfrm>
          <a:off x="10515600" y="1087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100461</xdr:rowOff>
    </xdr:from>
    <xdr:to>
      <xdr:col>50</xdr:col>
      <xdr:colOff>165100</xdr:colOff>
      <xdr:row>64</xdr:row>
      <xdr:rowOff>30611</xdr:rowOff>
    </xdr:to>
    <xdr:sp macro="" textlink="">
      <xdr:nvSpPr>
        <xdr:cNvPr id="236" name="楕円 235">
          <a:extLst>
            <a:ext uri="{FF2B5EF4-FFF2-40B4-BE49-F238E27FC236}">
              <a16:creationId xmlns:a16="http://schemas.microsoft.com/office/drawing/2014/main" id="{2BCEB465-3BD1-4723-A113-46A4E7A6FDC6}"/>
            </a:ext>
          </a:extLst>
        </xdr:cNvPr>
        <xdr:cNvSpPr/>
      </xdr:nvSpPr>
      <xdr:spPr>
        <a:xfrm>
          <a:off x="9588500" y="1090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148313</xdr:rowOff>
    </xdr:from>
    <xdr:to>
      <xdr:col>55</xdr:col>
      <xdr:colOff>0</xdr:colOff>
      <xdr:row>63</xdr:row>
      <xdr:rowOff>151261</xdr:rowOff>
    </xdr:to>
    <xdr:cxnSp macro="">
      <xdr:nvCxnSpPr>
        <xdr:cNvPr id="237" name="直線コネクタ 236">
          <a:extLst>
            <a:ext uri="{FF2B5EF4-FFF2-40B4-BE49-F238E27FC236}">
              <a16:creationId xmlns:a16="http://schemas.microsoft.com/office/drawing/2014/main" id="{6EDB42E5-E6F7-4BC8-BCC6-8427BE568D7D}"/>
            </a:ext>
          </a:extLst>
        </xdr:cNvPr>
        <xdr:cNvCxnSpPr/>
      </xdr:nvCxnSpPr>
      <xdr:spPr>
        <a:xfrm flipV="1">
          <a:off x="9639300" y="10949663"/>
          <a:ext cx="8382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104403</xdr:rowOff>
    </xdr:from>
    <xdr:to>
      <xdr:col>46</xdr:col>
      <xdr:colOff>38100</xdr:colOff>
      <xdr:row>64</xdr:row>
      <xdr:rowOff>34553</xdr:rowOff>
    </xdr:to>
    <xdr:sp macro="" textlink="">
      <xdr:nvSpPr>
        <xdr:cNvPr id="238" name="楕円 237">
          <a:extLst>
            <a:ext uri="{FF2B5EF4-FFF2-40B4-BE49-F238E27FC236}">
              <a16:creationId xmlns:a16="http://schemas.microsoft.com/office/drawing/2014/main" id="{BF3451F3-1D1C-4292-9B85-621DB3C0DFCA}"/>
            </a:ext>
          </a:extLst>
        </xdr:cNvPr>
        <xdr:cNvSpPr/>
      </xdr:nvSpPr>
      <xdr:spPr>
        <a:xfrm>
          <a:off x="8699500" y="1090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151261</xdr:rowOff>
    </xdr:from>
    <xdr:to>
      <xdr:col>50</xdr:col>
      <xdr:colOff>114300</xdr:colOff>
      <xdr:row>63</xdr:row>
      <xdr:rowOff>155203</xdr:rowOff>
    </xdr:to>
    <xdr:cxnSp macro="">
      <xdr:nvCxnSpPr>
        <xdr:cNvPr id="239" name="直線コネクタ 238">
          <a:extLst>
            <a:ext uri="{FF2B5EF4-FFF2-40B4-BE49-F238E27FC236}">
              <a16:creationId xmlns:a16="http://schemas.microsoft.com/office/drawing/2014/main" id="{587CDFD9-2EC9-49BE-A546-F44F26E69A35}"/>
            </a:ext>
          </a:extLst>
        </xdr:cNvPr>
        <xdr:cNvCxnSpPr/>
      </xdr:nvCxnSpPr>
      <xdr:spPr>
        <a:xfrm flipV="1">
          <a:off x="8750300" y="10952611"/>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108314</xdr:rowOff>
    </xdr:from>
    <xdr:to>
      <xdr:col>36</xdr:col>
      <xdr:colOff>165100</xdr:colOff>
      <xdr:row>64</xdr:row>
      <xdr:rowOff>38464</xdr:rowOff>
    </xdr:to>
    <xdr:sp macro="" textlink="">
      <xdr:nvSpPr>
        <xdr:cNvPr id="240" name="楕円 239">
          <a:extLst>
            <a:ext uri="{FF2B5EF4-FFF2-40B4-BE49-F238E27FC236}">
              <a16:creationId xmlns:a16="http://schemas.microsoft.com/office/drawing/2014/main" id="{B0A8E796-1A03-42A5-B683-AAF0EBF805CD}"/>
            </a:ext>
          </a:extLst>
        </xdr:cNvPr>
        <xdr:cNvSpPr/>
      </xdr:nvSpPr>
      <xdr:spPr>
        <a:xfrm>
          <a:off x="6921500" y="109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46199</xdr:rowOff>
    </xdr:from>
    <xdr:ext cx="599010" cy="259045"/>
    <xdr:sp macro="" textlink="">
      <xdr:nvSpPr>
        <xdr:cNvPr id="241" name="n_1aveValue【橋りょう・トンネル】&#10;一人当たり有形固定資産（償却資産）額">
          <a:extLst>
            <a:ext uri="{FF2B5EF4-FFF2-40B4-BE49-F238E27FC236}">
              <a16:creationId xmlns:a16="http://schemas.microsoft.com/office/drawing/2014/main" id="{ECA16524-9854-403E-AEAC-E012780B74C6}"/>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42" name="n_2aveValue【橋りょう・トンネル】&#10;一人当たり有形固定資産（償却資産）額">
          <a:extLst>
            <a:ext uri="{FF2B5EF4-FFF2-40B4-BE49-F238E27FC236}">
              <a16:creationId xmlns:a16="http://schemas.microsoft.com/office/drawing/2014/main" id="{2F61DD52-F39D-4AA9-A093-E6C90DD1E0E7}"/>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43" name="n_3aveValue【橋りょう・トンネル】&#10;一人当たり有形固定資産（償却資産）額">
          <a:extLst>
            <a:ext uri="{FF2B5EF4-FFF2-40B4-BE49-F238E27FC236}">
              <a16:creationId xmlns:a16="http://schemas.microsoft.com/office/drawing/2014/main" id="{A24F3532-B50D-4414-ADEE-332FBD7EBAD0}"/>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44" name="n_4aveValue【橋りょう・トンネル】&#10;一人当たり有形固定資産（償却資産）額">
          <a:extLst>
            <a:ext uri="{FF2B5EF4-FFF2-40B4-BE49-F238E27FC236}">
              <a16:creationId xmlns:a16="http://schemas.microsoft.com/office/drawing/2014/main" id="{D7C26D7E-6283-4A20-A4CE-251F065A119B}"/>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21738</xdr:rowOff>
    </xdr:from>
    <xdr:ext cx="599010" cy="259045"/>
    <xdr:sp macro="" textlink="">
      <xdr:nvSpPr>
        <xdr:cNvPr id="245" name="n_1mainValue【橋りょう・トンネル】&#10;一人当たり有形固定資産（償却資産）額">
          <a:extLst>
            <a:ext uri="{FF2B5EF4-FFF2-40B4-BE49-F238E27FC236}">
              <a16:creationId xmlns:a16="http://schemas.microsoft.com/office/drawing/2014/main" id="{19DDE160-E617-4BE2-8FB9-723C0F632512}"/>
            </a:ext>
          </a:extLst>
        </xdr:cNvPr>
        <xdr:cNvSpPr txBox="1"/>
      </xdr:nvSpPr>
      <xdr:spPr>
        <a:xfrm>
          <a:off x="9327095" y="1099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25680</xdr:rowOff>
    </xdr:from>
    <xdr:ext cx="599010" cy="259045"/>
    <xdr:sp macro="" textlink="">
      <xdr:nvSpPr>
        <xdr:cNvPr id="246" name="n_2mainValue【橋りょう・トンネル】&#10;一人当たり有形固定資産（償却資産）額">
          <a:extLst>
            <a:ext uri="{FF2B5EF4-FFF2-40B4-BE49-F238E27FC236}">
              <a16:creationId xmlns:a16="http://schemas.microsoft.com/office/drawing/2014/main" id="{73B4151F-2697-4D76-955B-41A725CED902}"/>
            </a:ext>
          </a:extLst>
        </xdr:cNvPr>
        <xdr:cNvSpPr txBox="1"/>
      </xdr:nvSpPr>
      <xdr:spPr>
        <a:xfrm>
          <a:off x="8450795" y="1099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29591</xdr:rowOff>
    </xdr:from>
    <xdr:ext cx="599010" cy="259045"/>
    <xdr:sp macro="" textlink="">
      <xdr:nvSpPr>
        <xdr:cNvPr id="247" name="n_4mainValue【橋りょう・トンネル】&#10;一人当たり有形固定資産（償却資産）額">
          <a:extLst>
            <a:ext uri="{FF2B5EF4-FFF2-40B4-BE49-F238E27FC236}">
              <a16:creationId xmlns:a16="http://schemas.microsoft.com/office/drawing/2014/main" id="{E9B71C89-B4EC-4543-8453-9E829A0A856E}"/>
            </a:ext>
          </a:extLst>
        </xdr:cNvPr>
        <xdr:cNvSpPr txBox="1"/>
      </xdr:nvSpPr>
      <xdr:spPr>
        <a:xfrm>
          <a:off x="6672795" y="1100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E0BAE7DB-61BC-4365-B587-43B009FA169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773325A4-06DC-48F5-870F-1A8A08D8AC4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EF8CC32A-ED4B-4101-9BB6-FD7251EE07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A9812139-F0ED-49E2-AC46-F20B6F9DAC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24D4E173-01FD-4C8D-8714-93B0369B7D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2662576B-80B8-4F52-8115-E251A08C729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40FBE843-8C59-457E-9A0A-915300BC968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85B74D2C-CCFF-41CE-A1F8-47FF0570A0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E58A812B-4672-44F8-8534-0744DD8AB6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A7021D41-6950-4FEF-BF20-37A206E39C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1D0AD91D-89E5-4299-998C-FC49234811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01C0E036-BC68-4CA0-AD8D-0B9C0C39979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7B5EF71D-4739-45F0-8188-92742AD26EF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8FA1E9B7-10E4-4FEE-96F7-CC293AA974E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B263F574-3D0F-413C-AF62-2CF451D089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67E56FDA-B621-4C1B-B332-4517BF9F8BC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549E2050-2B4C-4422-89B3-97F1977E53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0DB8DF6E-AD48-4145-8CB1-C3A5212611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F476EC25-3C40-4AD9-A653-3BA0AAFD8F4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AE76BDD8-0145-4B28-91A8-FACD666D5BD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1C67AE7E-FF80-435C-BA74-44CFAAF811A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91A4BE6E-9220-4571-A887-C706C74250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1398E144-9D2A-4597-AEB9-BE63D5FF1E5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48C3D6B7-5412-42A9-A29A-A41BCC8DEDF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935DA365-C113-4E4A-8D3B-7FDB98B08F7C}"/>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公営住宅】&#10;有形固定資産減価償却率最小値テキスト">
          <a:extLst>
            <a:ext uri="{FF2B5EF4-FFF2-40B4-BE49-F238E27FC236}">
              <a16:creationId xmlns:a16="http://schemas.microsoft.com/office/drawing/2014/main" id="{892D822B-0359-4558-A6D7-8FC57DC78F3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E2AF9042-D70D-45D9-8F7F-B0CFD5223C3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75" name="【公営住宅】&#10;有形固定資産減価償却率最大値テキスト">
          <a:extLst>
            <a:ext uri="{FF2B5EF4-FFF2-40B4-BE49-F238E27FC236}">
              <a16:creationId xmlns:a16="http://schemas.microsoft.com/office/drawing/2014/main" id="{95B9925F-8176-40D0-AD42-AA21C89075EE}"/>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76" name="直線コネクタ 275">
          <a:extLst>
            <a:ext uri="{FF2B5EF4-FFF2-40B4-BE49-F238E27FC236}">
              <a16:creationId xmlns:a16="http://schemas.microsoft.com/office/drawing/2014/main" id="{8B0A361A-BFFB-4455-817C-6C4ED679A7C0}"/>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59BDF760-FAC1-44DA-AB36-28545B1BF073}"/>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78" name="フローチャート: 判断 277">
          <a:extLst>
            <a:ext uri="{FF2B5EF4-FFF2-40B4-BE49-F238E27FC236}">
              <a16:creationId xmlns:a16="http://schemas.microsoft.com/office/drawing/2014/main" id="{4931CB3E-B300-429F-B59C-ED4E004C9D63}"/>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79" name="フローチャート: 判断 278">
          <a:extLst>
            <a:ext uri="{FF2B5EF4-FFF2-40B4-BE49-F238E27FC236}">
              <a16:creationId xmlns:a16="http://schemas.microsoft.com/office/drawing/2014/main" id="{AF460CA1-9AD8-40E4-8353-564C65406EF8}"/>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80" name="フローチャート: 判断 279">
          <a:extLst>
            <a:ext uri="{FF2B5EF4-FFF2-40B4-BE49-F238E27FC236}">
              <a16:creationId xmlns:a16="http://schemas.microsoft.com/office/drawing/2014/main" id="{1871ED3F-6B06-404A-8690-DFB19147FD43}"/>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81" name="フローチャート: 判断 280">
          <a:extLst>
            <a:ext uri="{FF2B5EF4-FFF2-40B4-BE49-F238E27FC236}">
              <a16:creationId xmlns:a16="http://schemas.microsoft.com/office/drawing/2014/main" id="{56DAEDF1-3DB6-44BA-BED0-5CC6AED88A67}"/>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82" name="フローチャート: 判断 281">
          <a:extLst>
            <a:ext uri="{FF2B5EF4-FFF2-40B4-BE49-F238E27FC236}">
              <a16:creationId xmlns:a16="http://schemas.microsoft.com/office/drawing/2014/main" id="{B139CFD0-B908-4A32-B90B-6B68EEA2A823}"/>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D77D5B23-98E6-4ED9-829C-CFB2E17AC9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D2D67D0-ED0C-418B-8E51-C8136E1305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D890815-9CA0-4D00-9448-EB59D17F42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983EC919-ECAC-47A5-8EFE-96B96F3AF8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A78D0820-18A2-49C9-AB78-24176F85AD1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88" name="楕円 287">
          <a:extLst>
            <a:ext uri="{FF2B5EF4-FFF2-40B4-BE49-F238E27FC236}">
              <a16:creationId xmlns:a16="http://schemas.microsoft.com/office/drawing/2014/main" id="{F54F9482-879F-4D38-8CAB-01946167DFD0}"/>
            </a:ext>
          </a:extLst>
        </xdr:cNvPr>
        <xdr:cNvSpPr/>
      </xdr:nvSpPr>
      <xdr:spPr>
        <a:xfrm>
          <a:off x="4584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102888</xdr:rowOff>
    </xdr:from>
    <xdr:ext cx="405111" cy="259045"/>
    <xdr:sp macro="" textlink="">
      <xdr:nvSpPr>
        <xdr:cNvPr id="289" name="【公営住宅】&#10;有形固定資産減価償却率該当値テキスト">
          <a:extLst>
            <a:ext uri="{FF2B5EF4-FFF2-40B4-BE49-F238E27FC236}">
              <a16:creationId xmlns:a16="http://schemas.microsoft.com/office/drawing/2014/main" id="{668FEEF4-AE21-4EBF-B2FE-2795156D830E}"/>
            </a:ext>
          </a:extLst>
        </xdr:cNvPr>
        <xdr:cNvSpPr txBox="1"/>
      </xdr:nvSpPr>
      <xdr:spPr>
        <a:xfrm>
          <a:off x="4673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290" name="楕円 289">
          <a:extLst>
            <a:ext uri="{FF2B5EF4-FFF2-40B4-BE49-F238E27FC236}">
              <a16:creationId xmlns:a16="http://schemas.microsoft.com/office/drawing/2014/main" id="{16A5AC68-4007-42B5-8369-21D11CDBF08C}"/>
            </a:ext>
          </a:extLst>
        </xdr:cNvPr>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3811</xdr:rowOff>
    </xdr:to>
    <xdr:cxnSp macro="">
      <xdr:nvCxnSpPr>
        <xdr:cNvPr id="291" name="直線コネクタ 290">
          <a:extLst>
            <a:ext uri="{FF2B5EF4-FFF2-40B4-BE49-F238E27FC236}">
              <a16:creationId xmlns:a16="http://schemas.microsoft.com/office/drawing/2014/main" id="{FA8BFA10-3B27-42F1-9ECD-7BFE6959292D}"/>
            </a:ext>
          </a:extLst>
        </xdr:cNvPr>
        <xdr:cNvCxnSpPr/>
      </xdr:nvCxnSpPr>
      <xdr:spPr>
        <a:xfrm>
          <a:off x="3797300" y="142189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292" name="楕円 291">
          <a:extLst>
            <a:ext uri="{FF2B5EF4-FFF2-40B4-BE49-F238E27FC236}">
              <a16:creationId xmlns:a16="http://schemas.microsoft.com/office/drawing/2014/main" id="{42D3E3CB-B695-4BAF-8826-522CD37D05C0}"/>
            </a:ext>
          </a:extLst>
        </xdr:cNvPr>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82</xdr:row>
      <xdr:rowOff>160020</xdr:rowOff>
    </xdr:to>
    <xdr:cxnSp macro="">
      <xdr:nvCxnSpPr>
        <xdr:cNvPr id="293" name="直線コネクタ 292">
          <a:extLst>
            <a:ext uri="{FF2B5EF4-FFF2-40B4-BE49-F238E27FC236}">
              <a16:creationId xmlns:a16="http://schemas.microsoft.com/office/drawing/2014/main" id="{71F9E514-36D9-4427-915E-86261C48CD6B}"/>
            </a:ext>
          </a:extLst>
        </xdr:cNvPr>
        <xdr:cNvCxnSpPr/>
      </xdr:nvCxnSpPr>
      <xdr:spPr>
        <a:xfrm>
          <a:off x="2908300" y="14207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294" name="楕円 293">
          <a:extLst>
            <a:ext uri="{FF2B5EF4-FFF2-40B4-BE49-F238E27FC236}">
              <a16:creationId xmlns:a16="http://schemas.microsoft.com/office/drawing/2014/main" id="{D8CB48C1-BB80-4CC6-B6A8-F5A4A89ECBF1}"/>
            </a:ext>
          </a:extLst>
        </xdr:cNvPr>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8272</xdr:rowOff>
    </xdr:from>
    <xdr:ext cx="405111" cy="259045"/>
    <xdr:sp macro="" textlink="">
      <xdr:nvSpPr>
        <xdr:cNvPr id="295" name="n_1aveValue【公営住宅】&#10;有形固定資産減価償却率">
          <a:extLst>
            <a:ext uri="{FF2B5EF4-FFF2-40B4-BE49-F238E27FC236}">
              <a16:creationId xmlns:a16="http://schemas.microsoft.com/office/drawing/2014/main" id="{E2149881-771A-4A88-B0CE-26A9A2509BCA}"/>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296" name="n_2aveValue【公営住宅】&#10;有形固定資産減価償却率">
          <a:extLst>
            <a:ext uri="{FF2B5EF4-FFF2-40B4-BE49-F238E27FC236}">
              <a16:creationId xmlns:a16="http://schemas.microsoft.com/office/drawing/2014/main" id="{6B92DA7A-16CA-42A5-B567-633CF04A0136}"/>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297" name="n_3aveValue【公営住宅】&#10;有形固定資産減価償却率">
          <a:extLst>
            <a:ext uri="{FF2B5EF4-FFF2-40B4-BE49-F238E27FC236}">
              <a16:creationId xmlns:a16="http://schemas.microsoft.com/office/drawing/2014/main" id="{E438E12E-1E4F-4571-BDBC-CB3505564AC2}"/>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298" name="n_4aveValue【公営住宅】&#10;有形固定資産減価償却率">
          <a:extLst>
            <a:ext uri="{FF2B5EF4-FFF2-40B4-BE49-F238E27FC236}">
              <a16:creationId xmlns:a16="http://schemas.microsoft.com/office/drawing/2014/main" id="{D8CBC4C6-43D7-4B50-9DD2-31E8F7AEA951}"/>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30497</xdr:rowOff>
    </xdr:from>
    <xdr:ext cx="405111" cy="259045"/>
    <xdr:sp macro="" textlink="">
      <xdr:nvSpPr>
        <xdr:cNvPr id="299" name="n_1mainValue【公営住宅】&#10;有形固定資産減価償却率">
          <a:extLst>
            <a:ext uri="{FF2B5EF4-FFF2-40B4-BE49-F238E27FC236}">
              <a16:creationId xmlns:a16="http://schemas.microsoft.com/office/drawing/2014/main" id="{3C852145-9F44-4972-82FA-2FA256715AB0}"/>
            </a:ext>
          </a:extLst>
        </xdr:cNvPr>
        <xdr:cNvSpPr txBox="1"/>
      </xdr:nvSpPr>
      <xdr:spPr>
        <a:xfrm>
          <a:off x="3582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300" name="n_2mainValue【公営住宅】&#10;有形固定資産減価償却率">
          <a:extLst>
            <a:ext uri="{FF2B5EF4-FFF2-40B4-BE49-F238E27FC236}">
              <a16:creationId xmlns:a16="http://schemas.microsoft.com/office/drawing/2014/main" id="{7187F675-1B77-4F82-890F-BD10A8B6C7D7}"/>
            </a:ext>
          </a:extLst>
        </xdr:cNvPr>
        <xdr:cNvSpPr txBox="1"/>
      </xdr:nvSpPr>
      <xdr:spPr>
        <a:xfrm>
          <a:off x="2705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01" name="n_4mainValue【公営住宅】&#10;有形固定資産減価償却率">
          <a:extLst>
            <a:ext uri="{FF2B5EF4-FFF2-40B4-BE49-F238E27FC236}">
              <a16:creationId xmlns:a16="http://schemas.microsoft.com/office/drawing/2014/main" id="{EE07248A-FB7A-4A7C-A46E-5E361996DD22}"/>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D33958D6-27C8-47E9-AB66-4E28C8F78D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9F0BFA8-F3A9-4373-BB35-43BB0DD113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1E8BDDEA-9E22-467D-8E59-37AFD247C8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5CB3F425-F995-44EE-8DBA-73C8106D99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FF202A4A-64E4-4C24-8A9D-828EF82353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47192D1F-684C-4DE7-AB40-EBB8BF3653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B21A37C9-D277-4A97-A3B1-F9F28CD5FE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618A6E33-AC1D-4D62-9CCD-9EBDBDF9F2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AA001FC5-0C3A-4A5C-8C28-636D6DA895F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D0C9207F-084F-4BFE-95E0-E20044412A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2" name="直線コネクタ 311">
          <a:extLst>
            <a:ext uri="{FF2B5EF4-FFF2-40B4-BE49-F238E27FC236}">
              <a16:creationId xmlns:a16="http://schemas.microsoft.com/office/drawing/2014/main" id="{EDB5E8A6-C64E-40F1-A525-C44AE7675C6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3" name="テキスト ボックス 312">
          <a:extLst>
            <a:ext uri="{FF2B5EF4-FFF2-40B4-BE49-F238E27FC236}">
              <a16:creationId xmlns:a16="http://schemas.microsoft.com/office/drawing/2014/main" id="{656FA140-2846-464D-83C8-C7DFBE8E173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4" name="直線コネクタ 313">
          <a:extLst>
            <a:ext uri="{FF2B5EF4-FFF2-40B4-BE49-F238E27FC236}">
              <a16:creationId xmlns:a16="http://schemas.microsoft.com/office/drawing/2014/main" id="{B862CC21-B159-4766-B356-B25DEBBA7C6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5" name="テキスト ボックス 314">
          <a:extLst>
            <a:ext uri="{FF2B5EF4-FFF2-40B4-BE49-F238E27FC236}">
              <a16:creationId xmlns:a16="http://schemas.microsoft.com/office/drawing/2014/main" id="{030F1AF6-FA8E-483D-BFA9-15403E99EDA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6" name="直線コネクタ 315">
          <a:extLst>
            <a:ext uri="{FF2B5EF4-FFF2-40B4-BE49-F238E27FC236}">
              <a16:creationId xmlns:a16="http://schemas.microsoft.com/office/drawing/2014/main" id="{4F052722-D4A3-4380-BC86-B1F2C605E43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7" name="テキスト ボックス 316">
          <a:extLst>
            <a:ext uri="{FF2B5EF4-FFF2-40B4-BE49-F238E27FC236}">
              <a16:creationId xmlns:a16="http://schemas.microsoft.com/office/drawing/2014/main" id="{481E71E9-7B38-4992-8402-518E0F01834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8" name="直線コネクタ 317">
          <a:extLst>
            <a:ext uri="{FF2B5EF4-FFF2-40B4-BE49-F238E27FC236}">
              <a16:creationId xmlns:a16="http://schemas.microsoft.com/office/drawing/2014/main" id="{9CD77FC4-DAE5-4C93-BC33-D79A4C82804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9" name="テキスト ボックス 318">
          <a:extLst>
            <a:ext uri="{FF2B5EF4-FFF2-40B4-BE49-F238E27FC236}">
              <a16:creationId xmlns:a16="http://schemas.microsoft.com/office/drawing/2014/main" id="{ED71E8AF-0EDE-4AC1-BC2A-2228B82836B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0" name="直線コネクタ 319">
          <a:extLst>
            <a:ext uri="{FF2B5EF4-FFF2-40B4-BE49-F238E27FC236}">
              <a16:creationId xmlns:a16="http://schemas.microsoft.com/office/drawing/2014/main" id="{AC6AB8FA-B2F8-4A20-A93F-86762DF5935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1" name="テキスト ボックス 320">
          <a:extLst>
            <a:ext uri="{FF2B5EF4-FFF2-40B4-BE49-F238E27FC236}">
              <a16:creationId xmlns:a16="http://schemas.microsoft.com/office/drawing/2014/main" id="{9B35D384-B8D4-4259-AABC-48F034619E9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4D2F55A5-0194-43A8-B6C5-C4CCB78576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3" name="テキスト ボックス 322">
          <a:extLst>
            <a:ext uri="{FF2B5EF4-FFF2-40B4-BE49-F238E27FC236}">
              <a16:creationId xmlns:a16="http://schemas.microsoft.com/office/drawing/2014/main" id="{5097A7D9-9ED2-45D0-83BF-47FFB702120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a:extLst>
            <a:ext uri="{FF2B5EF4-FFF2-40B4-BE49-F238E27FC236}">
              <a16:creationId xmlns:a16="http://schemas.microsoft.com/office/drawing/2014/main" id="{C4D1089D-7355-4D19-AFA5-BBE9A35D21D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25" name="直線コネクタ 324">
          <a:extLst>
            <a:ext uri="{FF2B5EF4-FFF2-40B4-BE49-F238E27FC236}">
              <a16:creationId xmlns:a16="http://schemas.microsoft.com/office/drawing/2014/main" id="{0105A219-9570-46D8-B158-004BD9FE5EEA}"/>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26" name="【公営住宅】&#10;一人当たり面積最小値テキスト">
          <a:extLst>
            <a:ext uri="{FF2B5EF4-FFF2-40B4-BE49-F238E27FC236}">
              <a16:creationId xmlns:a16="http://schemas.microsoft.com/office/drawing/2014/main" id="{E78F2F4A-2509-46B1-9C03-CCA1B065FB6B}"/>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27" name="直線コネクタ 326">
          <a:extLst>
            <a:ext uri="{FF2B5EF4-FFF2-40B4-BE49-F238E27FC236}">
              <a16:creationId xmlns:a16="http://schemas.microsoft.com/office/drawing/2014/main" id="{7AF4CD2B-2033-4A1C-8FE9-07D78A47E347}"/>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28" name="【公営住宅】&#10;一人当たり面積最大値テキスト">
          <a:extLst>
            <a:ext uri="{FF2B5EF4-FFF2-40B4-BE49-F238E27FC236}">
              <a16:creationId xmlns:a16="http://schemas.microsoft.com/office/drawing/2014/main" id="{0E770858-D926-459E-B36F-AAEA6E92D6DB}"/>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29" name="直線コネクタ 328">
          <a:extLst>
            <a:ext uri="{FF2B5EF4-FFF2-40B4-BE49-F238E27FC236}">
              <a16:creationId xmlns:a16="http://schemas.microsoft.com/office/drawing/2014/main" id="{3ACD35DF-BD14-40EE-8DA5-4644B61E199C}"/>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30" name="【公営住宅】&#10;一人当たり面積平均値テキスト">
          <a:extLst>
            <a:ext uri="{FF2B5EF4-FFF2-40B4-BE49-F238E27FC236}">
              <a16:creationId xmlns:a16="http://schemas.microsoft.com/office/drawing/2014/main" id="{905391BA-8779-47B8-A6A2-8062B4EC1F0F}"/>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31" name="フローチャート: 判断 330">
          <a:extLst>
            <a:ext uri="{FF2B5EF4-FFF2-40B4-BE49-F238E27FC236}">
              <a16:creationId xmlns:a16="http://schemas.microsoft.com/office/drawing/2014/main" id="{7A8AD820-D2C8-42B8-B227-22F7BCACE5A5}"/>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32" name="フローチャート: 判断 331">
          <a:extLst>
            <a:ext uri="{FF2B5EF4-FFF2-40B4-BE49-F238E27FC236}">
              <a16:creationId xmlns:a16="http://schemas.microsoft.com/office/drawing/2014/main" id="{0FA8F76E-CE59-474C-9B50-4E54DC1055AB}"/>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33" name="フローチャート: 判断 332">
          <a:extLst>
            <a:ext uri="{FF2B5EF4-FFF2-40B4-BE49-F238E27FC236}">
              <a16:creationId xmlns:a16="http://schemas.microsoft.com/office/drawing/2014/main" id="{4754345D-4E41-427D-932F-D3B3A5525B60}"/>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34" name="フローチャート: 判断 333">
          <a:extLst>
            <a:ext uri="{FF2B5EF4-FFF2-40B4-BE49-F238E27FC236}">
              <a16:creationId xmlns:a16="http://schemas.microsoft.com/office/drawing/2014/main" id="{C8B83BB5-B157-4A2B-9015-ABC4678D5AD7}"/>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35" name="フローチャート: 判断 334">
          <a:extLst>
            <a:ext uri="{FF2B5EF4-FFF2-40B4-BE49-F238E27FC236}">
              <a16:creationId xmlns:a16="http://schemas.microsoft.com/office/drawing/2014/main" id="{09B98395-D802-4023-8838-E1E7DD083776}"/>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B82925F1-AC23-4B61-86E8-44B01BB993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25D0AAF2-DFB9-462D-BE31-8E63CCC7DC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AA88D1F4-957F-4D65-9A1D-555AC14C0E1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78F83AB9-D199-4539-A490-E14FA699E2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603802C8-AA00-48B2-8559-90490F72233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31496</xdr:rowOff>
    </xdr:from>
    <xdr:to>
      <xdr:col>55</xdr:col>
      <xdr:colOff>50800</xdr:colOff>
      <xdr:row>83</xdr:row>
      <xdr:rowOff>133096</xdr:rowOff>
    </xdr:to>
    <xdr:sp macro="" textlink="">
      <xdr:nvSpPr>
        <xdr:cNvPr id="341" name="楕円 340">
          <a:extLst>
            <a:ext uri="{FF2B5EF4-FFF2-40B4-BE49-F238E27FC236}">
              <a16:creationId xmlns:a16="http://schemas.microsoft.com/office/drawing/2014/main" id="{306EC8CC-326F-404B-BDB0-891F2CBC4A34}"/>
            </a:ext>
          </a:extLst>
        </xdr:cNvPr>
        <xdr:cNvSpPr/>
      </xdr:nvSpPr>
      <xdr:spPr>
        <a:xfrm>
          <a:off x="10426700" y="142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54373</xdr:rowOff>
    </xdr:from>
    <xdr:ext cx="469744" cy="259045"/>
    <xdr:sp macro="" textlink="">
      <xdr:nvSpPr>
        <xdr:cNvPr id="342" name="【公営住宅】&#10;一人当たり面積該当値テキスト">
          <a:extLst>
            <a:ext uri="{FF2B5EF4-FFF2-40B4-BE49-F238E27FC236}">
              <a16:creationId xmlns:a16="http://schemas.microsoft.com/office/drawing/2014/main" id="{F5A3BCBD-48EE-47C2-B16D-6C73C7AEC9E3}"/>
            </a:ext>
          </a:extLst>
        </xdr:cNvPr>
        <xdr:cNvSpPr txBox="1"/>
      </xdr:nvSpPr>
      <xdr:spPr>
        <a:xfrm>
          <a:off x="10515600" y="141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38354</xdr:rowOff>
    </xdr:from>
    <xdr:to>
      <xdr:col>50</xdr:col>
      <xdr:colOff>165100</xdr:colOff>
      <xdr:row>83</xdr:row>
      <xdr:rowOff>139954</xdr:rowOff>
    </xdr:to>
    <xdr:sp macro="" textlink="">
      <xdr:nvSpPr>
        <xdr:cNvPr id="343" name="楕円 342">
          <a:extLst>
            <a:ext uri="{FF2B5EF4-FFF2-40B4-BE49-F238E27FC236}">
              <a16:creationId xmlns:a16="http://schemas.microsoft.com/office/drawing/2014/main" id="{3E322977-811A-459D-A346-85420EC9EC64}"/>
            </a:ext>
          </a:extLst>
        </xdr:cNvPr>
        <xdr:cNvSpPr/>
      </xdr:nvSpPr>
      <xdr:spPr>
        <a:xfrm>
          <a:off x="9588500" y="142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82296</xdr:rowOff>
    </xdr:from>
    <xdr:to>
      <xdr:col>55</xdr:col>
      <xdr:colOff>0</xdr:colOff>
      <xdr:row>83</xdr:row>
      <xdr:rowOff>89154</xdr:rowOff>
    </xdr:to>
    <xdr:cxnSp macro="">
      <xdr:nvCxnSpPr>
        <xdr:cNvPr id="344" name="直線コネクタ 343">
          <a:extLst>
            <a:ext uri="{FF2B5EF4-FFF2-40B4-BE49-F238E27FC236}">
              <a16:creationId xmlns:a16="http://schemas.microsoft.com/office/drawing/2014/main" id="{67F37138-88AE-4D5E-B2C5-B2DA71C22F73}"/>
            </a:ext>
          </a:extLst>
        </xdr:cNvPr>
        <xdr:cNvCxnSpPr/>
      </xdr:nvCxnSpPr>
      <xdr:spPr>
        <a:xfrm flipV="1">
          <a:off x="9639300" y="143126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51879</xdr:rowOff>
    </xdr:from>
    <xdr:to>
      <xdr:col>46</xdr:col>
      <xdr:colOff>38100</xdr:colOff>
      <xdr:row>83</xdr:row>
      <xdr:rowOff>153479</xdr:rowOff>
    </xdr:to>
    <xdr:sp macro="" textlink="">
      <xdr:nvSpPr>
        <xdr:cNvPr id="345" name="楕円 344">
          <a:extLst>
            <a:ext uri="{FF2B5EF4-FFF2-40B4-BE49-F238E27FC236}">
              <a16:creationId xmlns:a16="http://schemas.microsoft.com/office/drawing/2014/main" id="{B078E73E-5A22-4703-BF6C-193B5DC45573}"/>
            </a:ext>
          </a:extLst>
        </xdr:cNvPr>
        <xdr:cNvSpPr/>
      </xdr:nvSpPr>
      <xdr:spPr>
        <a:xfrm>
          <a:off x="8699500" y="1428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89154</xdr:rowOff>
    </xdr:from>
    <xdr:to>
      <xdr:col>50</xdr:col>
      <xdr:colOff>114300</xdr:colOff>
      <xdr:row>83</xdr:row>
      <xdr:rowOff>102679</xdr:rowOff>
    </xdr:to>
    <xdr:cxnSp macro="">
      <xdr:nvCxnSpPr>
        <xdr:cNvPr id="346" name="直線コネクタ 345">
          <a:extLst>
            <a:ext uri="{FF2B5EF4-FFF2-40B4-BE49-F238E27FC236}">
              <a16:creationId xmlns:a16="http://schemas.microsoft.com/office/drawing/2014/main" id="{FE791FF7-8C89-44D0-A9A9-B2F30BAFDC0E}"/>
            </a:ext>
          </a:extLst>
        </xdr:cNvPr>
        <xdr:cNvCxnSpPr/>
      </xdr:nvCxnSpPr>
      <xdr:spPr>
        <a:xfrm flipV="1">
          <a:off x="8750300" y="1431950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57975</xdr:rowOff>
    </xdr:from>
    <xdr:to>
      <xdr:col>36</xdr:col>
      <xdr:colOff>165100</xdr:colOff>
      <xdr:row>83</xdr:row>
      <xdr:rowOff>159575</xdr:rowOff>
    </xdr:to>
    <xdr:sp macro="" textlink="">
      <xdr:nvSpPr>
        <xdr:cNvPr id="347" name="楕円 346">
          <a:extLst>
            <a:ext uri="{FF2B5EF4-FFF2-40B4-BE49-F238E27FC236}">
              <a16:creationId xmlns:a16="http://schemas.microsoft.com/office/drawing/2014/main" id="{2B6DCD45-3BB8-4D70-8C18-6D06B7A20794}"/>
            </a:ext>
          </a:extLst>
        </xdr:cNvPr>
        <xdr:cNvSpPr/>
      </xdr:nvSpPr>
      <xdr:spPr>
        <a:xfrm>
          <a:off x="6921500" y="142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62120</xdr:rowOff>
    </xdr:from>
    <xdr:ext cx="469744" cy="259045"/>
    <xdr:sp macro="" textlink="">
      <xdr:nvSpPr>
        <xdr:cNvPr id="348" name="n_1aveValue【公営住宅】&#10;一人当たり面積">
          <a:extLst>
            <a:ext uri="{FF2B5EF4-FFF2-40B4-BE49-F238E27FC236}">
              <a16:creationId xmlns:a16="http://schemas.microsoft.com/office/drawing/2014/main" id="{0BF6460B-F690-4169-A974-67F6C70960B3}"/>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49" name="n_2aveValue【公営住宅】&#10;一人当たり面積">
          <a:extLst>
            <a:ext uri="{FF2B5EF4-FFF2-40B4-BE49-F238E27FC236}">
              <a16:creationId xmlns:a16="http://schemas.microsoft.com/office/drawing/2014/main" id="{8F082724-66E4-4F0F-A80E-2744A3CB93EF}"/>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50" name="n_3aveValue【公営住宅】&#10;一人当たり面積">
          <a:extLst>
            <a:ext uri="{FF2B5EF4-FFF2-40B4-BE49-F238E27FC236}">
              <a16:creationId xmlns:a16="http://schemas.microsoft.com/office/drawing/2014/main" id="{3F7E5028-F2B9-4128-853F-6FC5BCE31C0E}"/>
            </a:ext>
          </a:extLst>
        </xdr:cNvPr>
        <xdr:cNvSpPr txBox="1"/>
      </xdr:nvSpPr>
      <xdr:spPr>
        <a:xfrm>
          <a:off x="7626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51" name="n_4aveValue【公営住宅】&#10;一人当たり面積">
          <a:extLst>
            <a:ext uri="{FF2B5EF4-FFF2-40B4-BE49-F238E27FC236}">
              <a16:creationId xmlns:a16="http://schemas.microsoft.com/office/drawing/2014/main" id="{934FF11A-0A0F-459F-BDCC-ACAFACDCD404}"/>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156481</xdr:rowOff>
    </xdr:from>
    <xdr:ext cx="469744" cy="259045"/>
    <xdr:sp macro="" textlink="">
      <xdr:nvSpPr>
        <xdr:cNvPr id="352" name="n_1mainValue【公営住宅】&#10;一人当たり面積">
          <a:extLst>
            <a:ext uri="{FF2B5EF4-FFF2-40B4-BE49-F238E27FC236}">
              <a16:creationId xmlns:a16="http://schemas.microsoft.com/office/drawing/2014/main" id="{BAD4FA7E-9391-43A1-9941-22B45ED67DB6}"/>
            </a:ext>
          </a:extLst>
        </xdr:cNvPr>
        <xdr:cNvSpPr txBox="1"/>
      </xdr:nvSpPr>
      <xdr:spPr>
        <a:xfrm>
          <a:off x="9391727"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170006</xdr:rowOff>
    </xdr:from>
    <xdr:ext cx="469744" cy="259045"/>
    <xdr:sp macro="" textlink="">
      <xdr:nvSpPr>
        <xdr:cNvPr id="353" name="n_2mainValue【公営住宅】&#10;一人当たり面積">
          <a:extLst>
            <a:ext uri="{FF2B5EF4-FFF2-40B4-BE49-F238E27FC236}">
              <a16:creationId xmlns:a16="http://schemas.microsoft.com/office/drawing/2014/main" id="{5FB6FCA0-A71D-457E-A39E-63B9E1E95C07}"/>
            </a:ext>
          </a:extLst>
        </xdr:cNvPr>
        <xdr:cNvSpPr txBox="1"/>
      </xdr:nvSpPr>
      <xdr:spPr>
        <a:xfrm>
          <a:off x="8515427" y="1405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4652</xdr:rowOff>
    </xdr:from>
    <xdr:ext cx="469744" cy="259045"/>
    <xdr:sp macro="" textlink="">
      <xdr:nvSpPr>
        <xdr:cNvPr id="354" name="n_4mainValue【公営住宅】&#10;一人当たり面積">
          <a:extLst>
            <a:ext uri="{FF2B5EF4-FFF2-40B4-BE49-F238E27FC236}">
              <a16:creationId xmlns:a16="http://schemas.microsoft.com/office/drawing/2014/main" id="{A520A2DF-4DAD-4D7B-BB2D-886624E2273C}"/>
            </a:ext>
          </a:extLst>
        </xdr:cNvPr>
        <xdr:cNvSpPr txBox="1"/>
      </xdr:nvSpPr>
      <xdr:spPr>
        <a:xfrm>
          <a:off x="6737427" y="1406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2C792502-80F6-4787-8797-20AA34CF00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456E3CAD-0283-41B6-84AD-21D02887A20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ACA15128-23E9-4759-B1F3-F66563E9A3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67650782-618B-4BCF-8C58-A038B4488E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54E3F8CC-FB78-4FCE-9A7B-A5AE7D66045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9A648169-B02D-47A9-BE7E-EDD6A7E24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C9D1D55A-14E4-4D9F-B6B1-BF60D4EC8BC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2179FA74-CBC3-492D-98DC-B3DB9F808B1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a:extLst>
            <a:ext uri="{FF2B5EF4-FFF2-40B4-BE49-F238E27FC236}">
              <a16:creationId xmlns:a16="http://schemas.microsoft.com/office/drawing/2014/main" id="{17D8D759-8395-4F87-B65F-2BA157E7E3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a:extLst>
            <a:ext uri="{FF2B5EF4-FFF2-40B4-BE49-F238E27FC236}">
              <a16:creationId xmlns:a16="http://schemas.microsoft.com/office/drawing/2014/main" id="{3B06783D-DB97-494F-9723-074268FEBB4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a:extLst>
            <a:ext uri="{FF2B5EF4-FFF2-40B4-BE49-F238E27FC236}">
              <a16:creationId xmlns:a16="http://schemas.microsoft.com/office/drawing/2014/main" id="{3CA5AE12-6F79-4EB2-9A4B-DEA0E53FDF6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6" name="直線コネクタ 365">
          <a:extLst>
            <a:ext uri="{FF2B5EF4-FFF2-40B4-BE49-F238E27FC236}">
              <a16:creationId xmlns:a16="http://schemas.microsoft.com/office/drawing/2014/main" id="{28B00FDB-8115-409E-9110-D3F86EF11E5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7" name="テキスト ボックス 366">
          <a:extLst>
            <a:ext uri="{FF2B5EF4-FFF2-40B4-BE49-F238E27FC236}">
              <a16:creationId xmlns:a16="http://schemas.microsoft.com/office/drawing/2014/main" id="{8D0449BE-3386-48E8-856C-6DDDC31A41D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8" name="直線コネクタ 367">
          <a:extLst>
            <a:ext uri="{FF2B5EF4-FFF2-40B4-BE49-F238E27FC236}">
              <a16:creationId xmlns:a16="http://schemas.microsoft.com/office/drawing/2014/main" id="{D44AD063-A935-4202-B830-5B1F435FC44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9" name="テキスト ボックス 368">
          <a:extLst>
            <a:ext uri="{FF2B5EF4-FFF2-40B4-BE49-F238E27FC236}">
              <a16:creationId xmlns:a16="http://schemas.microsoft.com/office/drawing/2014/main" id="{C24B7A60-63D3-464F-B136-CE9C69C7342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0" name="直線コネクタ 369">
          <a:extLst>
            <a:ext uri="{FF2B5EF4-FFF2-40B4-BE49-F238E27FC236}">
              <a16:creationId xmlns:a16="http://schemas.microsoft.com/office/drawing/2014/main" id="{A9090CCA-1D0D-4C9C-BD4A-841D9FDAE14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1" name="テキスト ボックス 370">
          <a:extLst>
            <a:ext uri="{FF2B5EF4-FFF2-40B4-BE49-F238E27FC236}">
              <a16:creationId xmlns:a16="http://schemas.microsoft.com/office/drawing/2014/main" id="{FC8FB36B-2AF2-44C6-BC0B-B375EB738BB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2" name="直線コネクタ 371">
          <a:extLst>
            <a:ext uri="{FF2B5EF4-FFF2-40B4-BE49-F238E27FC236}">
              <a16:creationId xmlns:a16="http://schemas.microsoft.com/office/drawing/2014/main" id="{86AF8796-58EE-40BB-B359-5AC2C4EFFD9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3" name="テキスト ボックス 372">
          <a:extLst>
            <a:ext uri="{FF2B5EF4-FFF2-40B4-BE49-F238E27FC236}">
              <a16:creationId xmlns:a16="http://schemas.microsoft.com/office/drawing/2014/main" id="{3675D6DC-4D5E-448E-921A-A2D9E3E4786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4" name="直線コネクタ 373">
          <a:extLst>
            <a:ext uri="{FF2B5EF4-FFF2-40B4-BE49-F238E27FC236}">
              <a16:creationId xmlns:a16="http://schemas.microsoft.com/office/drawing/2014/main" id="{792543BE-E44A-4635-861D-FD803390D47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5" name="テキスト ボックス 374">
          <a:extLst>
            <a:ext uri="{FF2B5EF4-FFF2-40B4-BE49-F238E27FC236}">
              <a16:creationId xmlns:a16="http://schemas.microsoft.com/office/drawing/2014/main" id="{489472F6-69B7-47E7-B308-1C1ECF8B3E1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a:extLst>
            <a:ext uri="{FF2B5EF4-FFF2-40B4-BE49-F238E27FC236}">
              <a16:creationId xmlns:a16="http://schemas.microsoft.com/office/drawing/2014/main" id="{24D359F0-5831-4880-932F-68CB4786738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7" name="テキスト ボックス 376">
          <a:extLst>
            <a:ext uri="{FF2B5EF4-FFF2-40B4-BE49-F238E27FC236}">
              <a16:creationId xmlns:a16="http://schemas.microsoft.com/office/drawing/2014/main" id="{74A0F78F-FD45-46A7-8D4B-76D30C3D1B9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a:extLst>
            <a:ext uri="{FF2B5EF4-FFF2-40B4-BE49-F238E27FC236}">
              <a16:creationId xmlns:a16="http://schemas.microsoft.com/office/drawing/2014/main" id="{F0702761-BBB4-4CBB-B767-D87740046F1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379" name="直線コネクタ 378">
          <a:extLst>
            <a:ext uri="{FF2B5EF4-FFF2-40B4-BE49-F238E27FC236}">
              <a16:creationId xmlns:a16="http://schemas.microsoft.com/office/drawing/2014/main" id="{469ECA84-450C-43FB-B86D-C5CFE560CCC2}"/>
            </a:ext>
          </a:extLst>
        </xdr:cNvPr>
        <xdr:cNvCxnSpPr/>
      </xdr:nvCxnSpPr>
      <xdr:spPr>
        <a:xfrm flipV="1">
          <a:off x="4634865" y="173450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380" name="【港湾・漁港】&#10;有形固定資産減価償却率最小値テキスト">
          <a:extLst>
            <a:ext uri="{FF2B5EF4-FFF2-40B4-BE49-F238E27FC236}">
              <a16:creationId xmlns:a16="http://schemas.microsoft.com/office/drawing/2014/main" id="{3E1AFE6B-58CE-4B23-BF8B-4BF77B02BCFF}"/>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381" name="直線コネクタ 380">
          <a:extLst>
            <a:ext uri="{FF2B5EF4-FFF2-40B4-BE49-F238E27FC236}">
              <a16:creationId xmlns:a16="http://schemas.microsoft.com/office/drawing/2014/main" id="{FEF6EAD1-E940-4AD8-A85E-5EDA639934F2}"/>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382" name="【港湾・漁港】&#10;有形固定資産減価償却率最大値テキスト">
          <a:extLst>
            <a:ext uri="{FF2B5EF4-FFF2-40B4-BE49-F238E27FC236}">
              <a16:creationId xmlns:a16="http://schemas.microsoft.com/office/drawing/2014/main" id="{AA8D9497-1D18-4138-B19D-48A497AB90E2}"/>
            </a:ext>
          </a:extLst>
        </xdr:cNvPr>
        <xdr:cNvSpPr txBox="1"/>
      </xdr:nvSpPr>
      <xdr:spPr>
        <a:xfrm>
          <a:off x="46736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383" name="直線コネクタ 382">
          <a:extLst>
            <a:ext uri="{FF2B5EF4-FFF2-40B4-BE49-F238E27FC236}">
              <a16:creationId xmlns:a16="http://schemas.microsoft.com/office/drawing/2014/main" id="{9881C8D5-1B5A-4B64-89A3-61C8A35E84D4}"/>
            </a:ext>
          </a:extLst>
        </xdr:cNvPr>
        <xdr:cNvCxnSpPr/>
      </xdr:nvCxnSpPr>
      <xdr:spPr>
        <a:xfrm>
          <a:off x="4546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57166</xdr:rowOff>
    </xdr:from>
    <xdr:ext cx="405111" cy="259045"/>
    <xdr:sp macro="" textlink="">
      <xdr:nvSpPr>
        <xdr:cNvPr id="384" name="【港湾・漁港】&#10;有形固定資産減価償却率平均値テキスト">
          <a:extLst>
            <a:ext uri="{FF2B5EF4-FFF2-40B4-BE49-F238E27FC236}">
              <a16:creationId xmlns:a16="http://schemas.microsoft.com/office/drawing/2014/main" id="{242F0326-6408-475C-9A47-D2A74CFD22FE}"/>
            </a:ext>
          </a:extLst>
        </xdr:cNvPr>
        <xdr:cNvSpPr txBox="1"/>
      </xdr:nvSpPr>
      <xdr:spPr>
        <a:xfrm>
          <a:off x="46736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385" name="フローチャート: 判断 384">
          <a:extLst>
            <a:ext uri="{FF2B5EF4-FFF2-40B4-BE49-F238E27FC236}">
              <a16:creationId xmlns:a16="http://schemas.microsoft.com/office/drawing/2014/main" id="{329DAC33-F841-4AE3-B130-D167F945CFFD}"/>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386" name="フローチャート: 判断 385">
          <a:extLst>
            <a:ext uri="{FF2B5EF4-FFF2-40B4-BE49-F238E27FC236}">
              <a16:creationId xmlns:a16="http://schemas.microsoft.com/office/drawing/2014/main" id="{8AE42072-F137-4D02-AF7A-6F578E8D7FD2}"/>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387" name="フローチャート: 判断 386">
          <a:extLst>
            <a:ext uri="{FF2B5EF4-FFF2-40B4-BE49-F238E27FC236}">
              <a16:creationId xmlns:a16="http://schemas.microsoft.com/office/drawing/2014/main" id="{4710EC44-718B-47CB-B357-1C0DE2DABDCC}"/>
            </a:ext>
          </a:extLst>
        </xdr:cNvPr>
        <xdr:cNvSpPr/>
      </xdr:nvSpPr>
      <xdr:spPr>
        <a:xfrm>
          <a:off x="2857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88" name="フローチャート: 判断 387">
          <a:extLst>
            <a:ext uri="{FF2B5EF4-FFF2-40B4-BE49-F238E27FC236}">
              <a16:creationId xmlns:a16="http://schemas.microsoft.com/office/drawing/2014/main" id="{A7CACAAC-C452-48B8-8EC1-6A395E8AACEC}"/>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89" name="フローチャート: 判断 388">
          <a:extLst>
            <a:ext uri="{FF2B5EF4-FFF2-40B4-BE49-F238E27FC236}">
              <a16:creationId xmlns:a16="http://schemas.microsoft.com/office/drawing/2014/main" id="{486412E5-393E-44BE-9059-EFD615CB8BC0}"/>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BABC9B15-838B-4B33-9050-6A7D4C9186F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D5D8357E-5F7F-41E2-8D0B-AD66F6C0076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C499413D-92DA-4894-8A57-EF4656CFE34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D332F548-A618-4CDD-AD4E-F31F96C8F90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6E7D76D1-4366-4A3F-AB9A-57BF702EE4E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80645</xdr:rowOff>
    </xdr:from>
    <xdr:to>
      <xdr:col>24</xdr:col>
      <xdr:colOff>114300</xdr:colOff>
      <xdr:row>102</xdr:row>
      <xdr:rowOff>10795</xdr:rowOff>
    </xdr:to>
    <xdr:sp macro="" textlink="">
      <xdr:nvSpPr>
        <xdr:cNvPr id="395" name="楕円 394">
          <a:extLst>
            <a:ext uri="{FF2B5EF4-FFF2-40B4-BE49-F238E27FC236}">
              <a16:creationId xmlns:a16="http://schemas.microsoft.com/office/drawing/2014/main" id="{27D79975-07CC-4BDE-8B9F-0664CCC75A55}"/>
            </a:ext>
          </a:extLst>
        </xdr:cNvPr>
        <xdr:cNvSpPr/>
      </xdr:nvSpPr>
      <xdr:spPr>
        <a:xfrm>
          <a:off x="45847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167022</xdr:rowOff>
    </xdr:from>
    <xdr:ext cx="405111" cy="259045"/>
    <xdr:sp macro="" textlink="">
      <xdr:nvSpPr>
        <xdr:cNvPr id="396" name="【港湾・漁港】&#10;有形固定資産減価償却率該当値テキスト">
          <a:extLst>
            <a:ext uri="{FF2B5EF4-FFF2-40B4-BE49-F238E27FC236}">
              <a16:creationId xmlns:a16="http://schemas.microsoft.com/office/drawing/2014/main" id="{6C4013F1-90FF-4AF0-BD3C-5359CD640F34}"/>
            </a:ext>
          </a:extLst>
        </xdr:cNvPr>
        <xdr:cNvSpPr txBox="1"/>
      </xdr:nvSpPr>
      <xdr:spPr>
        <a:xfrm>
          <a:off x="4673600" y="1731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42545</xdr:rowOff>
    </xdr:from>
    <xdr:to>
      <xdr:col>20</xdr:col>
      <xdr:colOff>38100</xdr:colOff>
      <xdr:row>101</xdr:row>
      <xdr:rowOff>144145</xdr:rowOff>
    </xdr:to>
    <xdr:sp macro="" textlink="">
      <xdr:nvSpPr>
        <xdr:cNvPr id="397" name="楕円 396">
          <a:extLst>
            <a:ext uri="{FF2B5EF4-FFF2-40B4-BE49-F238E27FC236}">
              <a16:creationId xmlns:a16="http://schemas.microsoft.com/office/drawing/2014/main" id="{4132EA8A-D42A-4845-BD98-E4A3CADFE2CD}"/>
            </a:ext>
          </a:extLst>
        </xdr:cNvPr>
        <xdr:cNvSpPr/>
      </xdr:nvSpPr>
      <xdr:spPr>
        <a:xfrm>
          <a:off x="37465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93345</xdr:rowOff>
    </xdr:from>
    <xdr:to>
      <xdr:col>24</xdr:col>
      <xdr:colOff>63500</xdr:colOff>
      <xdr:row>101</xdr:row>
      <xdr:rowOff>131445</xdr:rowOff>
    </xdr:to>
    <xdr:cxnSp macro="">
      <xdr:nvCxnSpPr>
        <xdr:cNvPr id="398" name="直線コネクタ 397">
          <a:extLst>
            <a:ext uri="{FF2B5EF4-FFF2-40B4-BE49-F238E27FC236}">
              <a16:creationId xmlns:a16="http://schemas.microsoft.com/office/drawing/2014/main" id="{C24A332D-DC1D-438D-B86E-6FE0551BEE7A}"/>
            </a:ext>
          </a:extLst>
        </xdr:cNvPr>
        <xdr:cNvCxnSpPr/>
      </xdr:nvCxnSpPr>
      <xdr:spPr>
        <a:xfrm>
          <a:off x="3797300" y="174097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4445</xdr:rowOff>
    </xdr:from>
    <xdr:to>
      <xdr:col>15</xdr:col>
      <xdr:colOff>101600</xdr:colOff>
      <xdr:row>101</xdr:row>
      <xdr:rowOff>106045</xdr:rowOff>
    </xdr:to>
    <xdr:sp macro="" textlink="">
      <xdr:nvSpPr>
        <xdr:cNvPr id="399" name="楕円 398">
          <a:extLst>
            <a:ext uri="{FF2B5EF4-FFF2-40B4-BE49-F238E27FC236}">
              <a16:creationId xmlns:a16="http://schemas.microsoft.com/office/drawing/2014/main" id="{E609BADD-AD49-4B58-827E-44328EEDB2D0}"/>
            </a:ext>
          </a:extLst>
        </xdr:cNvPr>
        <xdr:cNvSpPr/>
      </xdr:nvSpPr>
      <xdr:spPr>
        <a:xfrm>
          <a:off x="28575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55245</xdr:rowOff>
    </xdr:from>
    <xdr:to>
      <xdr:col>19</xdr:col>
      <xdr:colOff>177800</xdr:colOff>
      <xdr:row>101</xdr:row>
      <xdr:rowOff>93345</xdr:rowOff>
    </xdr:to>
    <xdr:cxnSp macro="">
      <xdr:nvCxnSpPr>
        <xdr:cNvPr id="400" name="直線コネクタ 399">
          <a:extLst>
            <a:ext uri="{FF2B5EF4-FFF2-40B4-BE49-F238E27FC236}">
              <a16:creationId xmlns:a16="http://schemas.microsoft.com/office/drawing/2014/main" id="{86D2949D-15BE-4F5D-A4F7-FF553934B3E1}"/>
            </a:ext>
          </a:extLst>
        </xdr:cNvPr>
        <xdr:cNvCxnSpPr/>
      </xdr:nvCxnSpPr>
      <xdr:spPr>
        <a:xfrm>
          <a:off x="2908300" y="17371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118745</xdr:rowOff>
    </xdr:from>
    <xdr:to>
      <xdr:col>6</xdr:col>
      <xdr:colOff>38100</xdr:colOff>
      <xdr:row>101</xdr:row>
      <xdr:rowOff>48895</xdr:rowOff>
    </xdr:to>
    <xdr:sp macro="" textlink="">
      <xdr:nvSpPr>
        <xdr:cNvPr id="401" name="楕円 400">
          <a:extLst>
            <a:ext uri="{FF2B5EF4-FFF2-40B4-BE49-F238E27FC236}">
              <a16:creationId xmlns:a16="http://schemas.microsoft.com/office/drawing/2014/main" id="{9E068B58-4F6B-4F6E-A72B-152AE73FBFA1}"/>
            </a:ext>
          </a:extLst>
        </xdr:cNvPr>
        <xdr:cNvSpPr/>
      </xdr:nvSpPr>
      <xdr:spPr>
        <a:xfrm>
          <a:off x="1079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144797</xdr:rowOff>
    </xdr:from>
    <xdr:ext cx="405111" cy="259045"/>
    <xdr:sp macro="" textlink="">
      <xdr:nvSpPr>
        <xdr:cNvPr id="402" name="n_1aveValue【港湾・漁港】&#10;有形固定資産減価償却率">
          <a:extLst>
            <a:ext uri="{FF2B5EF4-FFF2-40B4-BE49-F238E27FC236}">
              <a16:creationId xmlns:a16="http://schemas.microsoft.com/office/drawing/2014/main" id="{A7ADECD8-ECAA-485A-919C-70BC47C50E65}"/>
            </a:ext>
          </a:extLst>
        </xdr:cNvPr>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135272</xdr:rowOff>
    </xdr:from>
    <xdr:ext cx="405111" cy="259045"/>
    <xdr:sp macro="" textlink="">
      <xdr:nvSpPr>
        <xdr:cNvPr id="403" name="n_2aveValue【港湾・漁港】&#10;有形固定資産減価償却率">
          <a:extLst>
            <a:ext uri="{FF2B5EF4-FFF2-40B4-BE49-F238E27FC236}">
              <a16:creationId xmlns:a16="http://schemas.microsoft.com/office/drawing/2014/main" id="{B0076CD3-48D0-45A5-A4BA-315E72B0E56D}"/>
            </a:ext>
          </a:extLst>
        </xdr:cNvPr>
        <xdr:cNvSpPr txBox="1"/>
      </xdr:nvSpPr>
      <xdr:spPr>
        <a:xfrm>
          <a:off x="2705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04" name="n_3aveValue【港湾・漁港】&#10;有形固定資産減価償却率">
          <a:extLst>
            <a:ext uri="{FF2B5EF4-FFF2-40B4-BE49-F238E27FC236}">
              <a16:creationId xmlns:a16="http://schemas.microsoft.com/office/drawing/2014/main" id="{A8D8FA1D-813F-49EA-BCA5-56644AA88973}"/>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405" name="n_4aveValue【港湾・漁港】&#10;有形固定資産減価償却率">
          <a:extLst>
            <a:ext uri="{FF2B5EF4-FFF2-40B4-BE49-F238E27FC236}">
              <a16:creationId xmlns:a16="http://schemas.microsoft.com/office/drawing/2014/main" id="{B4057DC6-14D9-4CE0-8866-54833FB36C12}"/>
            </a:ext>
          </a:extLst>
        </xdr:cNvPr>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160672</xdr:rowOff>
    </xdr:from>
    <xdr:ext cx="405111" cy="259045"/>
    <xdr:sp macro="" textlink="">
      <xdr:nvSpPr>
        <xdr:cNvPr id="406" name="n_1mainValue【港湾・漁港】&#10;有形固定資産減価償却率">
          <a:extLst>
            <a:ext uri="{FF2B5EF4-FFF2-40B4-BE49-F238E27FC236}">
              <a16:creationId xmlns:a16="http://schemas.microsoft.com/office/drawing/2014/main" id="{11944333-8F11-41C0-86D0-88C9FF3405C1}"/>
            </a:ext>
          </a:extLst>
        </xdr:cNvPr>
        <xdr:cNvSpPr txBox="1"/>
      </xdr:nvSpPr>
      <xdr:spPr>
        <a:xfrm>
          <a:off x="3582044"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122572</xdr:rowOff>
    </xdr:from>
    <xdr:ext cx="405111" cy="259045"/>
    <xdr:sp macro="" textlink="">
      <xdr:nvSpPr>
        <xdr:cNvPr id="407" name="n_2mainValue【港湾・漁港】&#10;有形固定資産減価償却率">
          <a:extLst>
            <a:ext uri="{FF2B5EF4-FFF2-40B4-BE49-F238E27FC236}">
              <a16:creationId xmlns:a16="http://schemas.microsoft.com/office/drawing/2014/main" id="{6C3DC551-1DA6-4393-BBAE-DA42A1879929}"/>
            </a:ext>
          </a:extLst>
        </xdr:cNvPr>
        <xdr:cNvSpPr txBox="1"/>
      </xdr:nvSpPr>
      <xdr:spPr>
        <a:xfrm>
          <a:off x="27057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65422</xdr:rowOff>
    </xdr:from>
    <xdr:ext cx="405111" cy="259045"/>
    <xdr:sp macro="" textlink="">
      <xdr:nvSpPr>
        <xdr:cNvPr id="408" name="n_4mainValue【港湾・漁港】&#10;有形固定資産減価償却率">
          <a:extLst>
            <a:ext uri="{FF2B5EF4-FFF2-40B4-BE49-F238E27FC236}">
              <a16:creationId xmlns:a16="http://schemas.microsoft.com/office/drawing/2014/main" id="{5429C0D5-BA6D-4865-8B2E-5CDA41EE999A}"/>
            </a:ext>
          </a:extLst>
        </xdr:cNvPr>
        <xdr:cNvSpPr txBox="1"/>
      </xdr:nvSpPr>
      <xdr:spPr>
        <a:xfrm>
          <a:off x="927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a:extLst>
            <a:ext uri="{FF2B5EF4-FFF2-40B4-BE49-F238E27FC236}">
              <a16:creationId xmlns:a16="http://schemas.microsoft.com/office/drawing/2014/main" id="{D0FB6C52-897B-4830-BCAA-F9C97F5C21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a:extLst>
            <a:ext uri="{FF2B5EF4-FFF2-40B4-BE49-F238E27FC236}">
              <a16:creationId xmlns:a16="http://schemas.microsoft.com/office/drawing/2014/main" id="{E6D396E9-B0B2-4E92-AC66-A03DF8A6B8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a:extLst>
            <a:ext uri="{FF2B5EF4-FFF2-40B4-BE49-F238E27FC236}">
              <a16:creationId xmlns:a16="http://schemas.microsoft.com/office/drawing/2014/main" id="{AE12A62C-777E-4FE3-A95F-6080238BF3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a:extLst>
            <a:ext uri="{FF2B5EF4-FFF2-40B4-BE49-F238E27FC236}">
              <a16:creationId xmlns:a16="http://schemas.microsoft.com/office/drawing/2014/main" id="{CE163A4F-E9C6-4671-B80F-A9DAD431E1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a:extLst>
            <a:ext uri="{FF2B5EF4-FFF2-40B4-BE49-F238E27FC236}">
              <a16:creationId xmlns:a16="http://schemas.microsoft.com/office/drawing/2014/main" id="{E256B8A3-05C1-4ED3-9424-C678E103A4E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a:extLst>
            <a:ext uri="{FF2B5EF4-FFF2-40B4-BE49-F238E27FC236}">
              <a16:creationId xmlns:a16="http://schemas.microsoft.com/office/drawing/2014/main" id="{201E0A02-EEF1-41DE-9577-9E29741DD64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a:extLst>
            <a:ext uri="{FF2B5EF4-FFF2-40B4-BE49-F238E27FC236}">
              <a16:creationId xmlns:a16="http://schemas.microsoft.com/office/drawing/2014/main" id="{F2775DB7-6638-4F52-8872-6BACB5AC21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a:extLst>
            <a:ext uri="{FF2B5EF4-FFF2-40B4-BE49-F238E27FC236}">
              <a16:creationId xmlns:a16="http://schemas.microsoft.com/office/drawing/2014/main" id="{7679B4E4-3561-4ECD-B30E-A5FE45A805D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a:extLst>
            <a:ext uri="{FF2B5EF4-FFF2-40B4-BE49-F238E27FC236}">
              <a16:creationId xmlns:a16="http://schemas.microsoft.com/office/drawing/2014/main" id="{F1763741-E0E3-4CCA-A452-8965B03F864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a:extLst>
            <a:ext uri="{FF2B5EF4-FFF2-40B4-BE49-F238E27FC236}">
              <a16:creationId xmlns:a16="http://schemas.microsoft.com/office/drawing/2014/main" id="{60925BE0-2C2C-4137-B67D-DA5D856D1EF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9" name="直線コネクタ 418">
          <a:extLst>
            <a:ext uri="{FF2B5EF4-FFF2-40B4-BE49-F238E27FC236}">
              <a16:creationId xmlns:a16="http://schemas.microsoft.com/office/drawing/2014/main" id="{03FEE060-6FB1-4440-BF19-D4F23B42FA7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0" name="テキスト ボックス 419">
          <a:extLst>
            <a:ext uri="{FF2B5EF4-FFF2-40B4-BE49-F238E27FC236}">
              <a16:creationId xmlns:a16="http://schemas.microsoft.com/office/drawing/2014/main" id="{7A0C62AD-6156-4974-BEDE-034A62AAD04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1" name="直線コネクタ 420">
          <a:extLst>
            <a:ext uri="{FF2B5EF4-FFF2-40B4-BE49-F238E27FC236}">
              <a16:creationId xmlns:a16="http://schemas.microsoft.com/office/drawing/2014/main" id="{354EA01F-D858-46E4-8A48-295540D707D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2" name="テキスト ボックス 421">
          <a:extLst>
            <a:ext uri="{FF2B5EF4-FFF2-40B4-BE49-F238E27FC236}">
              <a16:creationId xmlns:a16="http://schemas.microsoft.com/office/drawing/2014/main" id="{13078221-8F5E-4F92-95DD-74E27A27A72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3" name="直線コネクタ 422">
          <a:extLst>
            <a:ext uri="{FF2B5EF4-FFF2-40B4-BE49-F238E27FC236}">
              <a16:creationId xmlns:a16="http://schemas.microsoft.com/office/drawing/2014/main" id="{2BD6D576-7C88-43AC-A2F3-2DB32349053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4" name="テキスト ボックス 423">
          <a:extLst>
            <a:ext uri="{FF2B5EF4-FFF2-40B4-BE49-F238E27FC236}">
              <a16:creationId xmlns:a16="http://schemas.microsoft.com/office/drawing/2014/main" id="{CE727BB8-416A-41C5-8E73-AE10BBB607F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5" name="直線コネクタ 424">
          <a:extLst>
            <a:ext uri="{FF2B5EF4-FFF2-40B4-BE49-F238E27FC236}">
              <a16:creationId xmlns:a16="http://schemas.microsoft.com/office/drawing/2014/main" id="{869632EF-EF02-4FBA-A4F1-A95B724AA9B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6" name="テキスト ボックス 425">
          <a:extLst>
            <a:ext uri="{FF2B5EF4-FFF2-40B4-BE49-F238E27FC236}">
              <a16:creationId xmlns:a16="http://schemas.microsoft.com/office/drawing/2014/main" id="{DEC981AC-D304-42D0-820C-4DC515E3CD6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97D66309-05A2-4E78-ADFB-447792BC55B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8" name="テキスト ボックス 427">
          <a:extLst>
            <a:ext uri="{FF2B5EF4-FFF2-40B4-BE49-F238E27FC236}">
              <a16:creationId xmlns:a16="http://schemas.microsoft.com/office/drawing/2014/main" id="{EF6EA174-3FC8-48B3-8074-1EEACE50E04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港湾・漁港】&#10;一人当たり有形固定資産（償却資産）額グラフ枠">
          <a:extLst>
            <a:ext uri="{FF2B5EF4-FFF2-40B4-BE49-F238E27FC236}">
              <a16:creationId xmlns:a16="http://schemas.microsoft.com/office/drawing/2014/main" id="{1A6E6F20-738E-4F00-894C-390CD510C39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430" name="直線コネクタ 429">
          <a:extLst>
            <a:ext uri="{FF2B5EF4-FFF2-40B4-BE49-F238E27FC236}">
              <a16:creationId xmlns:a16="http://schemas.microsoft.com/office/drawing/2014/main" id="{2F57B784-0705-41C7-A6C5-E36B6D3D1688}"/>
            </a:ext>
          </a:extLst>
        </xdr:cNvPr>
        <xdr:cNvCxnSpPr/>
      </xdr:nvCxnSpPr>
      <xdr:spPr>
        <a:xfrm flipV="1">
          <a:off x="10476865" y="1747178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31" name="【港湾・漁港】&#10;一人当たり有形固定資産（償却資産）額最小値テキスト">
          <a:extLst>
            <a:ext uri="{FF2B5EF4-FFF2-40B4-BE49-F238E27FC236}">
              <a16:creationId xmlns:a16="http://schemas.microsoft.com/office/drawing/2014/main" id="{BF4DF488-3881-432E-B2CA-66ACAA46B64B}"/>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32" name="直線コネクタ 431">
          <a:extLst>
            <a:ext uri="{FF2B5EF4-FFF2-40B4-BE49-F238E27FC236}">
              <a16:creationId xmlns:a16="http://schemas.microsoft.com/office/drawing/2014/main" id="{387B9E32-9BE2-4ADB-90B0-83C9F7849AAC}"/>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433" name="【港湾・漁港】&#10;一人当たり有形固定資産（償却資産）額最大値テキスト">
          <a:extLst>
            <a:ext uri="{FF2B5EF4-FFF2-40B4-BE49-F238E27FC236}">
              <a16:creationId xmlns:a16="http://schemas.microsoft.com/office/drawing/2014/main" id="{64BD87D6-83BF-40CC-B10F-D02FA3B66D6E}"/>
            </a:ext>
          </a:extLst>
        </xdr:cNvPr>
        <xdr:cNvSpPr txBox="1"/>
      </xdr:nvSpPr>
      <xdr:spPr>
        <a:xfrm>
          <a:off x="10515600" y="17247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434" name="直線コネクタ 433">
          <a:extLst>
            <a:ext uri="{FF2B5EF4-FFF2-40B4-BE49-F238E27FC236}">
              <a16:creationId xmlns:a16="http://schemas.microsoft.com/office/drawing/2014/main" id="{F62AB770-056F-4C6D-BEA6-188ED45900A9}"/>
            </a:ext>
          </a:extLst>
        </xdr:cNvPr>
        <xdr:cNvCxnSpPr/>
      </xdr:nvCxnSpPr>
      <xdr:spPr>
        <a:xfrm>
          <a:off x="10388600" y="1747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161256</xdr:rowOff>
    </xdr:from>
    <xdr:ext cx="599010" cy="259045"/>
    <xdr:sp macro="" textlink="">
      <xdr:nvSpPr>
        <xdr:cNvPr id="435" name="【港湾・漁港】&#10;一人当たり有形固定資産（償却資産）額平均値テキスト">
          <a:extLst>
            <a:ext uri="{FF2B5EF4-FFF2-40B4-BE49-F238E27FC236}">
              <a16:creationId xmlns:a16="http://schemas.microsoft.com/office/drawing/2014/main" id="{B96FF49E-757B-44FA-91BB-0FE0B75AA63B}"/>
            </a:ext>
          </a:extLst>
        </xdr:cNvPr>
        <xdr:cNvSpPr txBox="1"/>
      </xdr:nvSpPr>
      <xdr:spPr>
        <a:xfrm>
          <a:off x="10515600" y="18163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436" name="フローチャート: 判断 435">
          <a:extLst>
            <a:ext uri="{FF2B5EF4-FFF2-40B4-BE49-F238E27FC236}">
              <a16:creationId xmlns:a16="http://schemas.microsoft.com/office/drawing/2014/main" id="{477D62FB-54A0-4549-9D6D-C522B4774B4F}"/>
            </a:ext>
          </a:extLst>
        </xdr:cNvPr>
        <xdr:cNvSpPr/>
      </xdr:nvSpPr>
      <xdr:spPr>
        <a:xfrm>
          <a:off x="104267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437" name="フローチャート: 判断 436">
          <a:extLst>
            <a:ext uri="{FF2B5EF4-FFF2-40B4-BE49-F238E27FC236}">
              <a16:creationId xmlns:a16="http://schemas.microsoft.com/office/drawing/2014/main" id="{1F7A5708-1449-4DF9-B942-F0EC0BED976D}"/>
            </a:ext>
          </a:extLst>
        </xdr:cNvPr>
        <xdr:cNvSpPr/>
      </xdr:nvSpPr>
      <xdr:spPr>
        <a:xfrm>
          <a:off x="9588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438" name="フローチャート: 判断 437">
          <a:extLst>
            <a:ext uri="{FF2B5EF4-FFF2-40B4-BE49-F238E27FC236}">
              <a16:creationId xmlns:a16="http://schemas.microsoft.com/office/drawing/2014/main" id="{562E6F6B-B942-4CEE-BDC5-1384591F575D}"/>
            </a:ext>
          </a:extLst>
        </xdr:cNvPr>
        <xdr:cNvSpPr/>
      </xdr:nvSpPr>
      <xdr:spPr>
        <a:xfrm>
          <a:off x="8699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103428</xdr:rowOff>
    </xdr:from>
    <xdr:to>
      <xdr:col>41</xdr:col>
      <xdr:colOff>101600</xdr:colOff>
      <xdr:row>107</xdr:row>
      <xdr:rowOff>33578</xdr:rowOff>
    </xdr:to>
    <xdr:sp macro="" textlink="">
      <xdr:nvSpPr>
        <xdr:cNvPr id="439" name="フローチャート: 判断 438">
          <a:extLst>
            <a:ext uri="{FF2B5EF4-FFF2-40B4-BE49-F238E27FC236}">
              <a16:creationId xmlns:a16="http://schemas.microsoft.com/office/drawing/2014/main" id="{CDFF5719-4026-4D08-BB42-F44AC9EEFAA6}"/>
            </a:ext>
          </a:extLst>
        </xdr:cNvPr>
        <xdr:cNvSpPr/>
      </xdr:nvSpPr>
      <xdr:spPr>
        <a:xfrm>
          <a:off x="7810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106491</xdr:rowOff>
    </xdr:from>
    <xdr:to>
      <xdr:col>36</xdr:col>
      <xdr:colOff>165100</xdr:colOff>
      <xdr:row>107</xdr:row>
      <xdr:rowOff>36641</xdr:rowOff>
    </xdr:to>
    <xdr:sp macro="" textlink="">
      <xdr:nvSpPr>
        <xdr:cNvPr id="440" name="フローチャート: 判断 439">
          <a:extLst>
            <a:ext uri="{FF2B5EF4-FFF2-40B4-BE49-F238E27FC236}">
              <a16:creationId xmlns:a16="http://schemas.microsoft.com/office/drawing/2014/main" id="{6319601B-4714-4A7E-AD15-A72ACB8B6A3D}"/>
            </a:ext>
          </a:extLst>
        </xdr:cNvPr>
        <xdr:cNvSpPr/>
      </xdr:nvSpPr>
      <xdr:spPr>
        <a:xfrm>
          <a:off x="6921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F2B79738-C121-4647-B061-83847804740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A0D0DF71-44A4-409E-B0C6-4DD0D70DFA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2CD96907-3BBB-4F6E-BCC2-6D6FCFA3244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96C8DA98-31D7-4AE6-944A-2209826858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B30E16CC-09AD-49AA-9A63-84890B5593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79870</xdr:rowOff>
    </xdr:from>
    <xdr:to>
      <xdr:col>55</xdr:col>
      <xdr:colOff>50800</xdr:colOff>
      <xdr:row>108</xdr:row>
      <xdr:rowOff>10020</xdr:rowOff>
    </xdr:to>
    <xdr:sp macro="" textlink="">
      <xdr:nvSpPr>
        <xdr:cNvPr id="446" name="楕円 445">
          <a:extLst>
            <a:ext uri="{FF2B5EF4-FFF2-40B4-BE49-F238E27FC236}">
              <a16:creationId xmlns:a16="http://schemas.microsoft.com/office/drawing/2014/main" id="{ADD1987B-189B-41D6-8098-F7D07F00F16D}"/>
            </a:ext>
          </a:extLst>
        </xdr:cNvPr>
        <xdr:cNvSpPr/>
      </xdr:nvSpPr>
      <xdr:spPr>
        <a:xfrm>
          <a:off x="10426700" y="184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166247</xdr:rowOff>
    </xdr:from>
    <xdr:ext cx="599010" cy="259045"/>
    <xdr:sp macro="" textlink="">
      <xdr:nvSpPr>
        <xdr:cNvPr id="447" name="【港湾・漁港】&#10;一人当たり有形固定資産（償却資産）額該当値テキスト">
          <a:extLst>
            <a:ext uri="{FF2B5EF4-FFF2-40B4-BE49-F238E27FC236}">
              <a16:creationId xmlns:a16="http://schemas.microsoft.com/office/drawing/2014/main" id="{08B09107-0BE9-4018-AB2F-A78E3195DF1A}"/>
            </a:ext>
          </a:extLst>
        </xdr:cNvPr>
        <xdr:cNvSpPr txBox="1"/>
      </xdr:nvSpPr>
      <xdr:spPr>
        <a:xfrm>
          <a:off x="10515600" y="183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81335</xdr:rowOff>
    </xdr:from>
    <xdr:to>
      <xdr:col>50</xdr:col>
      <xdr:colOff>165100</xdr:colOff>
      <xdr:row>108</xdr:row>
      <xdr:rowOff>11485</xdr:rowOff>
    </xdr:to>
    <xdr:sp macro="" textlink="">
      <xdr:nvSpPr>
        <xdr:cNvPr id="448" name="楕円 447">
          <a:extLst>
            <a:ext uri="{FF2B5EF4-FFF2-40B4-BE49-F238E27FC236}">
              <a16:creationId xmlns:a16="http://schemas.microsoft.com/office/drawing/2014/main" id="{453F65C4-659B-4512-B377-EA47F5AC8668}"/>
            </a:ext>
          </a:extLst>
        </xdr:cNvPr>
        <xdr:cNvSpPr/>
      </xdr:nvSpPr>
      <xdr:spPr>
        <a:xfrm>
          <a:off x="9588500" y="184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130670</xdr:rowOff>
    </xdr:from>
    <xdr:to>
      <xdr:col>55</xdr:col>
      <xdr:colOff>0</xdr:colOff>
      <xdr:row>107</xdr:row>
      <xdr:rowOff>132135</xdr:rowOff>
    </xdr:to>
    <xdr:cxnSp macro="">
      <xdr:nvCxnSpPr>
        <xdr:cNvPr id="449" name="直線コネクタ 448">
          <a:extLst>
            <a:ext uri="{FF2B5EF4-FFF2-40B4-BE49-F238E27FC236}">
              <a16:creationId xmlns:a16="http://schemas.microsoft.com/office/drawing/2014/main" id="{7399F6CB-FC17-477C-BA58-308C51266BFD}"/>
            </a:ext>
          </a:extLst>
        </xdr:cNvPr>
        <xdr:cNvCxnSpPr/>
      </xdr:nvCxnSpPr>
      <xdr:spPr>
        <a:xfrm flipV="1">
          <a:off x="9639300" y="18475820"/>
          <a:ext cx="8382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83353</xdr:rowOff>
    </xdr:from>
    <xdr:to>
      <xdr:col>46</xdr:col>
      <xdr:colOff>38100</xdr:colOff>
      <xdr:row>108</xdr:row>
      <xdr:rowOff>13503</xdr:rowOff>
    </xdr:to>
    <xdr:sp macro="" textlink="">
      <xdr:nvSpPr>
        <xdr:cNvPr id="450" name="楕円 449">
          <a:extLst>
            <a:ext uri="{FF2B5EF4-FFF2-40B4-BE49-F238E27FC236}">
              <a16:creationId xmlns:a16="http://schemas.microsoft.com/office/drawing/2014/main" id="{C474EE9E-4C1E-4BDC-A637-5C677D2814B6}"/>
            </a:ext>
          </a:extLst>
        </xdr:cNvPr>
        <xdr:cNvSpPr/>
      </xdr:nvSpPr>
      <xdr:spPr>
        <a:xfrm>
          <a:off x="8699500" y="184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132135</xdr:rowOff>
    </xdr:from>
    <xdr:to>
      <xdr:col>50</xdr:col>
      <xdr:colOff>114300</xdr:colOff>
      <xdr:row>107</xdr:row>
      <xdr:rowOff>134153</xdr:rowOff>
    </xdr:to>
    <xdr:cxnSp macro="">
      <xdr:nvCxnSpPr>
        <xdr:cNvPr id="451" name="直線コネクタ 450">
          <a:extLst>
            <a:ext uri="{FF2B5EF4-FFF2-40B4-BE49-F238E27FC236}">
              <a16:creationId xmlns:a16="http://schemas.microsoft.com/office/drawing/2014/main" id="{EA7D7D8D-B0E5-46A7-AFF3-862940860AF7}"/>
            </a:ext>
          </a:extLst>
        </xdr:cNvPr>
        <xdr:cNvCxnSpPr/>
      </xdr:nvCxnSpPr>
      <xdr:spPr>
        <a:xfrm flipV="1">
          <a:off x="8750300" y="18477285"/>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89469</xdr:rowOff>
    </xdr:from>
    <xdr:to>
      <xdr:col>36</xdr:col>
      <xdr:colOff>165100</xdr:colOff>
      <xdr:row>108</xdr:row>
      <xdr:rowOff>19619</xdr:rowOff>
    </xdr:to>
    <xdr:sp macro="" textlink="">
      <xdr:nvSpPr>
        <xdr:cNvPr id="452" name="楕円 451">
          <a:extLst>
            <a:ext uri="{FF2B5EF4-FFF2-40B4-BE49-F238E27FC236}">
              <a16:creationId xmlns:a16="http://schemas.microsoft.com/office/drawing/2014/main" id="{A90DF747-7482-4819-B96A-C8B942EA79BC}"/>
            </a:ext>
          </a:extLst>
        </xdr:cNvPr>
        <xdr:cNvSpPr/>
      </xdr:nvSpPr>
      <xdr:spPr>
        <a:xfrm>
          <a:off x="6921500" y="184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91508</xdr:rowOff>
    </xdr:from>
    <xdr:ext cx="599010" cy="259045"/>
    <xdr:sp macro="" textlink="">
      <xdr:nvSpPr>
        <xdr:cNvPr id="453" name="n_1aveValue【港湾・漁港】&#10;一人当たり有形固定資産（償却資産）額">
          <a:extLst>
            <a:ext uri="{FF2B5EF4-FFF2-40B4-BE49-F238E27FC236}">
              <a16:creationId xmlns:a16="http://schemas.microsoft.com/office/drawing/2014/main" id="{63BAAD92-395D-46C5-B819-1B84109C41F4}"/>
            </a:ext>
          </a:extLst>
        </xdr:cNvPr>
        <xdr:cNvSpPr txBox="1"/>
      </xdr:nvSpPr>
      <xdr:spPr>
        <a:xfrm>
          <a:off x="93270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89535</xdr:rowOff>
    </xdr:from>
    <xdr:ext cx="599010" cy="259045"/>
    <xdr:sp macro="" textlink="">
      <xdr:nvSpPr>
        <xdr:cNvPr id="454" name="n_2aveValue【港湾・漁港】&#10;一人当たり有形固定資産（償却資産）額">
          <a:extLst>
            <a:ext uri="{FF2B5EF4-FFF2-40B4-BE49-F238E27FC236}">
              <a16:creationId xmlns:a16="http://schemas.microsoft.com/office/drawing/2014/main" id="{FD54E921-E61C-43C1-B705-716334FE9909}"/>
            </a:ext>
          </a:extLst>
        </xdr:cNvPr>
        <xdr:cNvSpPr txBox="1"/>
      </xdr:nvSpPr>
      <xdr:spPr>
        <a:xfrm>
          <a:off x="8450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50105</xdr:rowOff>
    </xdr:from>
    <xdr:ext cx="599010" cy="259045"/>
    <xdr:sp macro="" textlink="">
      <xdr:nvSpPr>
        <xdr:cNvPr id="455" name="n_3aveValue【港湾・漁港】&#10;一人当たり有形固定資産（償却資産）額">
          <a:extLst>
            <a:ext uri="{FF2B5EF4-FFF2-40B4-BE49-F238E27FC236}">
              <a16:creationId xmlns:a16="http://schemas.microsoft.com/office/drawing/2014/main" id="{58C3C2A1-E6F6-4AA3-B09C-7818FB154A38}"/>
            </a:ext>
          </a:extLst>
        </xdr:cNvPr>
        <xdr:cNvSpPr txBox="1"/>
      </xdr:nvSpPr>
      <xdr:spPr>
        <a:xfrm>
          <a:off x="7561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53168</xdr:rowOff>
    </xdr:from>
    <xdr:ext cx="599010" cy="259045"/>
    <xdr:sp macro="" textlink="">
      <xdr:nvSpPr>
        <xdr:cNvPr id="456" name="n_4aveValue【港湾・漁港】&#10;一人当たり有形固定資産（償却資産）額">
          <a:extLst>
            <a:ext uri="{FF2B5EF4-FFF2-40B4-BE49-F238E27FC236}">
              <a16:creationId xmlns:a16="http://schemas.microsoft.com/office/drawing/2014/main" id="{BA86669F-33BF-47DF-A9DB-820A2BE7E776}"/>
            </a:ext>
          </a:extLst>
        </xdr:cNvPr>
        <xdr:cNvSpPr txBox="1"/>
      </xdr:nvSpPr>
      <xdr:spPr>
        <a:xfrm>
          <a:off x="66727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2612</xdr:rowOff>
    </xdr:from>
    <xdr:ext cx="599010" cy="259045"/>
    <xdr:sp macro="" textlink="">
      <xdr:nvSpPr>
        <xdr:cNvPr id="457" name="n_1mainValue【港湾・漁港】&#10;一人当たり有形固定資産（償却資産）額">
          <a:extLst>
            <a:ext uri="{FF2B5EF4-FFF2-40B4-BE49-F238E27FC236}">
              <a16:creationId xmlns:a16="http://schemas.microsoft.com/office/drawing/2014/main" id="{C514BBA9-14E1-4FFC-AAD6-855698B279D6}"/>
            </a:ext>
          </a:extLst>
        </xdr:cNvPr>
        <xdr:cNvSpPr txBox="1"/>
      </xdr:nvSpPr>
      <xdr:spPr>
        <a:xfrm>
          <a:off x="9327095" y="1851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4630</xdr:rowOff>
    </xdr:from>
    <xdr:ext cx="599010" cy="259045"/>
    <xdr:sp macro="" textlink="">
      <xdr:nvSpPr>
        <xdr:cNvPr id="458" name="n_2mainValue【港湾・漁港】&#10;一人当たり有形固定資産（償却資産）額">
          <a:extLst>
            <a:ext uri="{FF2B5EF4-FFF2-40B4-BE49-F238E27FC236}">
              <a16:creationId xmlns:a16="http://schemas.microsoft.com/office/drawing/2014/main" id="{CACB1A64-1589-4D91-AD4D-752CA9136BB4}"/>
            </a:ext>
          </a:extLst>
        </xdr:cNvPr>
        <xdr:cNvSpPr txBox="1"/>
      </xdr:nvSpPr>
      <xdr:spPr>
        <a:xfrm>
          <a:off x="8450795" y="1852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10746</xdr:rowOff>
    </xdr:from>
    <xdr:ext cx="599010" cy="259045"/>
    <xdr:sp macro="" textlink="">
      <xdr:nvSpPr>
        <xdr:cNvPr id="459" name="n_4mainValue【港湾・漁港】&#10;一人当たり有形固定資産（償却資産）額">
          <a:extLst>
            <a:ext uri="{FF2B5EF4-FFF2-40B4-BE49-F238E27FC236}">
              <a16:creationId xmlns:a16="http://schemas.microsoft.com/office/drawing/2014/main" id="{3A35FCD2-9A6F-4B5D-8FD8-73D9C6CDEA03}"/>
            </a:ext>
          </a:extLst>
        </xdr:cNvPr>
        <xdr:cNvSpPr txBox="1"/>
      </xdr:nvSpPr>
      <xdr:spPr>
        <a:xfrm>
          <a:off x="6672795" y="18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0" name="正方形/長方形 459">
          <a:extLst>
            <a:ext uri="{FF2B5EF4-FFF2-40B4-BE49-F238E27FC236}">
              <a16:creationId xmlns:a16="http://schemas.microsoft.com/office/drawing/2014/main" id="{8D6DE118-5F4A-45D0-8CB6-AB67BDE691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1" name="正方形/長方形 460">
          <a:extLst>
            <a:ext uri="{FF2B5EF4-FFF2-40B4-BE49-F238E27FC236}">
              <a16:creationId xmlns:a16="http://schemas.microsoft.com/office/drawing/2014/main" id="{C8BED431-F6B6-4E9D-A0DD-0DF57E5A05F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2" name="正方形/長方形 461">
          <a:extLst>
            <a:ext uri="{FF2B5EF4-FFF2-40B4-BE49-F238E27FC236}">
              <a16:creationId xmlns:a16="http://schemas.microsoft.com/office/drawing/2014/main" id="{C7807D90-6666-44F7-BF34-7836ED89CA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3" name="正方形/長方形 462">
          <a:extLst>
            <a:ext uri="{FF2B5EF4-FFF2-40B4-BE49-F238E27FC236}">
              <a16:creationId xmlns:a16="http://schemas.microsoft.com/office/drawing/2014/main" id="{62928957-0442-41CA-A089-C74BA03123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4" name="正方形/長方形 463">
          <a:extLst>
            <a:ext uri="{FF2B5EF4-FFF2-40B4-BE49-F238E27FC236}">
              <a16:creationId xmlns:a16="http://schemas.microsoft.com/office/drawing/2014/main" id="{7C8A82CE-405F-4E1C-92C9-ACA47F9AD7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5" name="正方形/長方形 464">
          <a:extLst>
            <a:ext uri="{FF2B5EF4-FFF2-40B4-BE49-F238E27FC236}">
              <a16:creationId xmlns:a16="http://schemas.microsoft.com/office/drawing/2014/main" id="{9EF12BD9-54AA-408E-8167-1CB53BD3887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6" name="正方形/長方形 465">
          <a:extLst>
            <a:ext uri="{FF2B5EF4-FFF2-40B4-BE49-F238E27FC236}">
              <a16:creationId xmlns:a16="http://schemas.microsoft.com/office/drawing/2014/main" id="{F3F326F9-287B-4BAF-922F-17AAEC1DC0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7" name="正方形/長方形 466">
          <a:extLst>
            <a:ext uri="{FF2B5EF4-FFF2-40B4-BE49-F238E27FC236}">
              <a16:creationId xmlns:a16="http://schemas.microsoft.com/office/drawing/2014/main" id="{9C689663-B491-47AE-9A33-C6D8E83EEA5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a:extLst>
            <a:ext uri="{FF2B5EF4-FFF2-40B4-BE49-F238E27FC236}">
              <a16:creationId xmlns:a16="http://schemas.microsoft.com/office/drawing/2014/main" id="{6EDC8338-CC37-419C-8AAE-E25A5862D7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a:extLst>
            <a:ext uri="{FF2B5EF4-FFF2-40B4-BE49-F238E27FC236}">
              <a16:creationId xmlns:a16="http://schemas.microsoft.com/office/drawing/2014/main" id="{BF796AB5-CDF5-457F-8455-43FA01CBD6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a:extLst>
            <a:ext uri="{FF2B5EF4-FFF2-40B4-BE49-F238E27FC236}">
              <a16:creationId xmlns:a16="http://schemas.microsoft.com/office/drawing/2014/main" id="{5FB21F88-371F-454C-90A4-B553FA26BE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a:extLst>
            <a:ext uri="{FF2B5EF4-FFF2-40B4-BE49-F238E27FC236}">
              <a16:creationId xmlns:a16="http://schemas.microsoft.com/office/drawing/2014/main" id="{C8102A39-BE50-492F-A44A-C441A0F9F7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a:extLst>
            <a:ext uri="{FF2B5EF4-FFF2-40B4-BE49-F238E27FC236}">
              <a16:creationId xmlns:a16="http://schemas.microsoft.com/office/drawing/2014/main" id="{BF94A96C-314D-4195-8C9F-F086B264B7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a:extLst>
            <a:ext uri="{FF2B5EF4-FFF2-40B4-BE49-F238E27FC236}">
              <a16:creationId xmlns:a16="http://schemas.microsoft.com/office/drawing/2014/main" id="{9FDB5D3A-15F8-4B07-A78B-AA7137ED99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a:extLst>
            <a:ext uri="{FF2B5EF4-FFF2-40B4-BE49-F238E27FC236}">
              <a16:creationId xmlns:a16="http://schemas.microsoft.com/office/drawing/2014/main" id="{7E1BBDA7-3983-4120-893D-647C495719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a:extLst>
            <a:ext uri="{FF2B5EF4-FFF2-40B4-BE49-F238E27FC236}">
              <a16:creationId xmlns:a16="http://schemas.microsoft.com/office/drawing/2014/main" id="{C42ECBAA-6677-4DEB-9BEB-CC026D8380A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a:extLst>
            <a:ext uri="{FF2B5EF4-FFF2-40B4-BE49-F238E27FC236}">
              <a16:creationId xmlns:a16="http://schemas.microsoft.com/office/drawing/2014/main" id="{B89F596F-0C1D-4062-9DBA-E11B61C16C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a:extLst>
            <a:ext uri="{FF2B5EF4-FFF2-40B4-BE49-F238E27FC236}">
              <a16:creationId xmlns:a16="http://schemas.microsoft.com/office/drawing/2014/main" id="{350329AE-ACE1-4438-AD9B-758F5780BE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a:extLst>
            <a:ext uri="{FF2B5EF4-FFF2-40B4-BE49-F238E27FC236}">
              <a16:creationId xmlns:a16="http://schemas.microsoft.com/office/drawing/2014/main" id="{74A4CC08-C320-415D-B58D-F9BA738567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a:extLst>
            <a:ext uri="{FF2B5EF4-FFF2-40B4-BE49-F238E27FC236}">
              <a16:creationId xmlns:a16="http://schemas.microsoft.com/office/drawing/2014/main" id="{3D40E382-D26E-4D05-99CC-E2079FD6A5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a:extLst>
            <a:ext uri="{FF2B5EF4-FFF2-40B4-BE49-F238E27FC236}">
              <a16:creationId xmlns:a16="http://schemas.microsoft.com/office/drawing/2014/main" id="{EEEE91A4-38FA-4A2F-9AC0-88F57D87D4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a:extLst>
            <a:ext uri="{FF2B5EF4-FFF2-40B4-BE49-F238E27FC236}">
              <a16:creationId xmlns:a16="http://schemas.microsoft.com/office/drawing/2014/main" id="{23C0A042-7E60-48CC-B1C1-7341D5F616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a:extLst>
            <a:ext uri="{FF2B5EF4-FFF2-40B4-BE49-F238E27FC236}">
              <a16:creationId xmlns:a16="http://schemas.microsoft.com/office/drawing/2014/main" id="{96BC4D7A-0761-402A-AB99-D90BAA83334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a:extLst>
            <a:ext uri="{FF2B5EF4-FFF2-40B4-BE49-F238E27FC236}">
              <a16:creationId xmlns:a16="http://schemas.microsoft.com/office/drawing/2014/main" id="{A2058C4A-E7FC-457C-93D9-F52A30B359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a:extLst>
            <a:ext uri="{FF2B5EF4-FFF2-40B4-BE49-F238E27FC236}">
              <a16:creationId xmlns:a16="http://schemas.microsoft.com/office/drawing/2014/main" id="{455E2114-1B7D-4653-9643-E40B521FB9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a:extLst>
            <a:ext uri="{FF2B5EF4-FFF2-40B4-BE49-F238E27FC236}">
              <a16:creationId xmlns:a16="http://schemas.microsoft.com/office/drawing/2014/main" id="{BA7F4313-87F6-4203-85B7-5F1BC021A6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6" name="テキスト ボックス 485">
          <a:extLst>
            <a:ext uri="{FF2B5EF4-FFF2-40B4-BE49-F238E27FC236}">
              <a16:creationId xmlns:a16="http://schemas.microsoft.com/office/drawing/2014/main" id="{D14A6893-6540-4CAB-9A0F-F845F1DFBF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7" name="直線コネクタ 486">
          <a:extLst>
            <a:ext uri="{FF2B5EF4-FFF2-40B4-BE49-F238E27FC236}">
              <a16:creationId xmlns:a16="http://schemas.microsoft.com/office/drawing/2014/main" id="{4E71FC94-F47D-48C4-9467-043E20B9E5F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8" name="テキスト ボックス 487">
          <a:extLst>
            <a:ext uri="{FF2B5EF4-FFF2-40B4-BE49-F238E27FC236}">
              <a16:creationId xmlns:a16="http://schemas.microsoft.com/office/drawing/2014/main" id="{1DE56DB1-C8FE-4B77-AF58-96B6413D83F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9" name="直線コネクタ 488">
          <a:extLst>
            <a:ext uri="{FF2B5EF4-FFF2-40B4-BE49-F238E27FC236}">
              <a16:creationId xmlns:a16="http://schemas.microsoft.com/office/drawing/2014/main" id="{055A650C-2938-4332-9E52-E5AABB3AB10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0" name="テキスト ボックス 489">
          <a:extLst>
            <a:ext uri="{FF2B5EF4-FFF2-40B4-BE49-F238E27FC236}">
              <a16:creationId xmlns:a16="http://schemas.microsoft.com/office/drawing/2014/main" id="{5F66F1D6-3C19-4A29-AA7E-2D0CD73BDD2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1" name="直線コネクタ 490">
          <a:extLst>
            <a:ext uri="{FF2B5EF4-FFF2-40B4-BE49-F238E27FC236}">
              <a16:creationId xmlns:a16="http://schemas.microsoft.com/office/drawing/2014/main" id="{8C212293-B947-4D96-A322-ED33764FD8B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2" name="テキスト ボックス 491">
          <a:extLst>
            <a:ext uri="{FF2B5EF4-FFF2-40B4-BE49-F238E27FC236}">
              <a16:creationId xmlns:a16="http://schemas.microsoft.com/office/drawing/2014/main" id="{17DD520E-C19E-4813-9768-05387F91AE2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3" name="直線コネクタ 492">
          <a:extLst>
            <a:ext uri="{FF2B5EF4-FFF2-40B4-BE49-F238E27FC236}">
              <a16:creationId xmlns:a16="http://schemas.microsoft.com/office/drawing/2014/main" id="{6DFEAC14-A7B3-4951-9C48-63C35E9D79E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4" name="テキスト ボックス 493">
          <a:extLst>
            <a:ext uri="{FF2B5EF4-FFF2-40B4-BE49-F238E27FC236}">
              <a16:creationId xmlns:a16="http://schemas.microsoft.com/office/drawing/2014/main" id="{D50E447B-194C-4311-A1BC-4C3C894E10D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5" name="直線コネクタ 494">
          <a:extLst>
            <a:ext uri="{FF2B5EF4-FFF2-40B4-BE49-F238E27FC236}">
              <a16:creationId xmlns:a16="http://schemas.microsoft.com/office/drawing/2014/main" id="{A9A34F4C-CF70-474A-926B-37D72EB5F65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6" name="テキスト ボックス 495">
          <a:extLst>
            <a:ext uri="{FF2B5EF4-FFF2-40B4-BE49-F238E27FC236}">
              <a16:creationId xmlns:a16="http://schemas.microsoft.com/office/drawing/2014/main" id="{11194F64-94BC-42AD-8329-7D61072FA50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a:extLst>
            <a:ext uri="{FF2B5EF4-FFF2-40B4-BE49-F238E27FC236}">
              <a16:creationId xmlns:a16="http://schemas.microsoft.com/office/drawing/2014/main" id="{8F510792-4DAB-4B00-9CF5-804861767D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8" name="テキスト ボックス 497">
          <a:extLst>
            <a:ext uri="{FF2B5EF4-FFF2-40B4-BE49-F238E27FC236}">
              <a16:creationId xmlns:a16="http://schemas.microsoft.com/office/drawing/2014/main" id="{E44DCDC2-AC17-40EA-9913-8A285F512AD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a:extLst>
            <a:ext uri="{FF2B5EF4-FFF2-40B4-BE49-F238E27FC236}">
              <a16:creationId xmlns:a16="http://schemas.microsoft.com/office/drawing/2014/main" id="{61687074-AD23-47BC-99D1-FD326A29C8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00" name="直線コネクタ 499">
          <a:extLst>
            <a:ext uri="{FF2B5EF4-FFF2-40B4-BE49-F238E27FC236}">
              <a16:creationId xmlns:a16="http://schemas.microsoft.com/office/drawing/2014/main" id="{4E316536-7643-4035-A68B-E008ED19D1E9}"/>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01" name="【学校施設】&#10;有形固定資産減価償却率最小値テキスト">
          <a:extLst>
            <a:ext uri="{FF2B5EF4-FFF2-40B4-BE49-F238E27FC236}">
              <a16:creationId xmlns:a16="http://schemas.microsoft.com/office/drawing/2014/main" id="{B1E625ED-A3A8-40AC-B4D3-D148C16637EF}"/>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02" name="直線コネクタ 501">
          <a:extLst>
            <a:ext uri="{FF2B5EF4-FFF2-40B4-BE49-F238E27FC236}">
              <a16:creationId xmlns:a16="http://schemas.microsoft.com/office/drawing/2014/main" id="{EF670B11-371F-47E5-82E8-6963868FD200}"/>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03" name="【学校施設】&#10;有形固定資産減価償却率最大値テキスト">
          <a:extLst>
            <a:ext uri="{FF2B5EF4-FFF2-40B4-BE49-F238E27FC236}">
              <a16:creationId xmlns:a16="http://schemas.microsoft.com/office/drawing/2014/main" id="{A1E77975-0BA7-49F9-87CE-015E821F46FF}"/>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04" name="直線コネクタ 503">
          <a:extLst>
            <a:ext uri="{FF2B5EF4-FFF2-40B4-BE49-F238E27FC236}">
              <a16:creationId xmlns:a16="http://schemas.microsoft.com/office/drawing/2014/main" id="{E4F581A1-74FD-48FD-9F1F-23D90BE038AD}"/>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505" name="【学校施設】&#10;有形固定資産減価償却率平均値テキスト">
          <a:extLst>
            <a:ext uri="{FF2B5EF4-FFF2-40B4-BE49-F238E27FC236}">
              <a16:creationId xmlns:a16="http://schemas.microsoft.com/office/drawing/2014/main" id="{CDD48AE4-397C-4DB0-B20F-DD07C36F47FC}"/>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06" name="フローチャート: 判断 505">
          <a:extLst>
            <a:ext uri="{FF2B5EF4-FFF2-40B4-BE49-F238E27FC236}">
              <a16:creationId xmlns:a16="http://schemas.microsoft.com/office/drawing/2014/main" id="{04880EA6-B7A7-495D-9FBB-214179D76920}"/>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07" name="フローチャート: 判断 506">
          <a:extLst>
            <a:ext uri="{FF2B5EF4-FFF2-40B4-BE49-F238E27FC236}">
              <a16:creationId xmlns:a16="http://schemas.microsoft.com/office/drawing/2014/main" id="{19CB4ABD-890C-4ADA-BCFE-E818978C7C22}"/>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08" name="フローチャート: 判断 507">
          <a:extLst>
            <a:ext uri="{FF2B5EF4-FFF2-40B4-BE49-F238E27FC236}">
              <a16:creationId xmlns:a16="http://schemas.microsoft.com/office/drawing/2014/main" id="{3D09AD09-F448-45A4-95E1-8F6594105BD0}"/>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09" name="フローチャート: 判断 508">
          <a:extLst>
            <a:ext uri="{FF2B5EF4-FFF2-40B4-BE49-F238E27FC236}">
              <a16:creationId xmlns:a16="http://schemas.microsoft.com/office/drawing/2014/main" id="{8363FCEE-784C-4326-9393-1DEDB5B453E5}"/>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10" name="フローチャート: 判断 509">
          <a:extLst>
            <a:ext uri="{FF2B5EF4-FFF2-40B4-BE49-F238E27FC236}">
              <a16:creationId xmlns:a16="http://schemas.microsoft.com/office/drawing/2014/main" id="{47FC8172-F862-4FCE-9A6A-000A838B1B0F}"/>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88B5D789-25AD-419D-B256-3690F43CF29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A9DDF344-5D92-4C95-8A72-3B228F67FD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3413777-DFCD-4D5E-A746-727BAD0F1F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850440D9-AF89-4A4A-BB81-D4BFA18273F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A6A4FEE8-E57E-4BE2-BBBD-03929EEC3D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44450</xdr:rowOff>
    </xdr:from>
    <xdr:to>
      <xdr:col>85</xdr:col>
      <xdr:colOff>177800</xdr:colOff>
      <xdr:row>62</xdr:row>
      <xdr:rowOff>146050</xdr:rowOff>
    </xdr:to>
    <xdr:sp macro="" textlink="">
      <xdr:nvSpPr>
        <xdr:cNvPr id="516" name="楕円 515">
          <a:extLst>
            <a:ext uri="{FF2B5EF4-FFF2-40B4-BE49-F238E27FC236}">
              <a16:creationId xmlns:a16="http://schemas.microsoft.com/office/drawing/2014/main" id="{DB4A9EE1-99F7-4AEB-8E41-ED29EBA34A0E}"/>
            </a:ext>
          </a:extLst>
        </xdr:cNvPr>
        <xdr:cNvSpPr/>
      </xdr:nvSpPr>
      <xdr:spPr>
        <a:xfrm>
          <a:off x="16268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22877</xdr:rowOff>
    </xdr:from>
    <xdr:ext cx="405111" cy="259045"/>
    <xdr:sp macro="" textlink="">
      <xdr:nvSpPr>
        <xdr:cNvPr id="517" name="【学校施設】&#10;有形固定資産減価償却率該当値テキスト">
          <a:extLst>
            <a:ext uri="{FF2B5EF4-FFF2-40B4-BE49-F238E27FC236}">
              <a16:creationId xmlns:a16="http://schemas.microsoft.com/office/drawing/2014/main" id="{86004C57-CA5D-4411-8E5A-C329824C889A}"/>
            </a:ext>
          </a:extLst>
        </xdr:cNvPr>
        <xdr:cNvSpPr txBox="1"/>
      </xdr:nvSpPr>
      <xdr:spPr>
        <a:xfrm>
          <a:off x="16357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38735</xdr:rowOff>
    </xdr:from>
    <xdr:to>
      <xdr:col>81</xdr:col>
      <xdr:colOff>101600</xdr:colOff>
      <xdr:row>62</xdr:row>
      <xdr:rowOff>140335</xdr:rowOff>
    </xdr:to>
    <xdr:sp macro="" textlink="">
      <xdr:nvSpPr>
        <xdr:cNvPr id="518" name="楕円 517">
          <a:extLst>
            <a:ext uri="{FF2B5EF4-FFF2-40B4-BE49-F238E27FC236}">
              <a16:creationId xmlns:a16="http://schemas.microsoft.com/office/drawing/2014/main" id="{513CB07D-C26A-47B5-BDD5-557F401651D3}"/>
            </a:ext>
          </a:extLst>
        </xdr:cNvPr>
        <xdr:cNvSpPr/>
      </xdr:nvSpPr>
      <xdr:spPr>
        <a:xfrm>
          <a:off x="15430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89535</xdr:rowOff>
    </xdr:from>
    <xdr:to>
      <xdr:col>85</xdr:col>
      <xdr:colOff>127000</xdr:colOff>
      <xdr:row>62</xdr:row>
      <xdr:rowOff>95250</xdr:rowOff>
    </xdr:to>
    <xdr:cxnSp macro="">
      <xdr:nvCxnSpPr>
        <xdr:cNvPr id="519" name="直線コネクタ 518">
          <a:extLst>
            <a:ext uri="{FF2B5EF4-FFF2-40B4-BE49-F238E27FC236}">
              <a16:creationId xmlns:a16="http://schemas.microsoft.com/office/drawing/2014/main" id="{71D3EACD-6103-4A4E-A267-CAB3C05EA5FF}"/>
            </a:ext>
          </a:extLst>
        </xdr:cNvPr>
        <xdr:cNvCxnSpPr/>
      </xdr:nvCxnSpPr>
      <xdr:spPr>
        <a:xfrm>
          <a:off x="15481300" y="107194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19685</xdr:rowOff>
    </xdr:from>
    <xdr:to>
      <xdr:col>76</xdr:col>
      <xdr:colOff>165100</xdr:colOff>
      <xdr:row>62</xdr:row>
      <xdr:rowOff>121285</xdr:rowOff>
    </xdr:to>
    <xdr:sp macro="" textlink="">
      <xdr:nvSpPr>
        <xdr:cNvPr id="520" name="楕円 519">
          <a:extLst>
            <a:ext uri="{FF2B5EF4-FFF2-40B4-BE49-F238E27FC236}">
              <a16:creationId xmlns:a16="http://schemas.microsoft.com/office/drawing/2014/main" id="{E1CC192E-6C0D-49FF-B5E1-8539E4FE773B}"/>
            </a:ext>
          </a:extLst>
        </xdr:cNvPr>
        <xdr:cNvSpPr/>
      </xdr:nvSpPr>
      <xdr:spPr>
        <a:xfrm>
          <a:off x="14541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70485</xdr:rowOff>
    </xdr:from>
    <xdr:to>
      <xdr:col>81</xdr:col>
      <xdr:colOff>50800</xdr:colOff>
      <xdr:row>62</xdr:row>
      <xdr:rowOff>89535</xdr:rowOff>
    </xdr:to>
    <xdr:cxnSp macro="">
      <xdr:nvCxnSpPr>
        <xdr:cNvPr id="521" name="直線コネクタ 520">
          <a:extLst>
            <a:ext uri="{FF2B5EF4-FFF2-40B4-BE49-F238E27FC236}">
              <a16:creationId xmlns:a16="http://schemas.microsoft.com/office/drawing/2014/main" id="{DFA0FBA6-C84F-45CC-B2C0-D50DE342F3D5}"/>
            </a:ext>
          </a:extLst>
        </xdr:cNvPr>
        <xdr:cNvCxnSpPr/>
      </xdr:nvCxnSpPr>
      <xdr:spPr>
        <a:xfrm>
          <a:off x="14592300" y="107003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52070</xdr:rowOff>
    </xdr:from>
    <xdr:to>
      <xdr:col>67</xdr:col>
      <xdr:colOff>101600</xdr:colOff>
      <xdr:row>63</xdr:row>
      <xdr:rowOff>153670</xdr:rowOff>
    </xdr:to>
    <xdr:sp macro="" textlink="">
      <xdr:nvSpPr>
        <xdr:cNvPr id="522" name="楕円 521">
          <a:extLst>
            <a:ext uri="{FF2B5EF4-FFF2-40B4-BE49-F238E27FC236}">
              <a16:creationId xmlns:a16="http://schemas.microsoft.com/office/drawing/2014/main" id="{62AD5D16-EE68-433D-807A-7C54CCD38985}"/>
            </a:ext>
          </a:extLst>
        </xdr:cNvPr>
        <xdr:cNvSpPr/>
      </xdr:nvSpPr>
      <xdr:spPr>
        <a:xfrm>
          <a:off x="1276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134002</xdr:rowOff>
    </xdr:from>
    <xdr:ext cx="405111" cy="259045"/>
    <xdr:sp macro="" textlink="">
      <xdr:nvSpPr>
        <xdr:cNvPr id="523" name="n_1aveValue【学校施設】&#10;有形固定資産減価償却率">
          <a:extLst>
            <a:ext uri="{FF2B5EF4-FFF2-40B4-BE49-F238E27FC236}">
              <a16:creationId xmlns:a16="http://schemas.microsoft.com/office/drawing/2014/main" id="{DAF58444-601E-4BEF-9251-BCB6752D8C62}"/>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524" name="n_2aveValue【学校施設】&#10;有形固定資産減価償却率">
          <a:extLst>
            <a:ext uri="{FF2B5EF4-FFF2-40B4-BE49-F238E27FC236}">
              <a16:creationId xmlns:a16="http://schemas.microsoft.com/office/drawing/2014/main" id="{0C765B1D-3C52-4635-9385-B3FAACE747A5}"/>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25" name="n_3aveValue【学校施設】&#10;有形固定資産減価償却率">
          <a:extLst>
            <a:ext uri="{FF2B5EF4-FFF2-40B4-BE49-F238E27FC236}">
              <a16:creationId xmlns:a16="http://schemas.microsoft.com/office/drawing/2014/main" id="{39CD1DBC-E8F7-40F9-892C-78B50EBF1F4D}"/>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26" name="n_4aveValue【学校施設】&#10;有形固定資産減価償却率">
          <a:extLst>
            <a:ext uri="{FF2B5EF4-FFF2-40B4-BE49-F238E27FC236}">
              <a16:creationId xmlns:a16="http://schemas.microsoft.com/office/drawing/2014/main" id="{DEFB4DA0-4FF7-4E12-AB59-E635198304E0}"/>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131462</xdr:rowOff>
    </xdr:from>
    <xdr:ext cx="405111" cy="259045"/>
    <xdr:sp macro="" textlink="">
      <xdr:nvSpPr>
        <xdr:cNvPr id="527" name="n_1mainValue【学校施設】&#10;有形固定資産減価償却率">
          <a:extLst>
            <a:ext uri="{FF2B5EF4-FFF2-40B4-BE49-F238E27FC236}">
              <a16:creationId xmlns:a16="http://schemas.microsoft.com/office/drawing/2014/main" id="{505BB483-83F0-4BA9-A5E6-BF310F5D2AD8}"/>
            </a:ext>
          </a:extLst>
        </xdr:cNvPr>
        <xdr:cNvSpPr txBox="1"/>
      </xdr:nvSpPr>
      <xdr:spPr>
        <a:xfrm>
          <a:off x="152660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112412</xdr:rowOff>
    </xdr:from>
    <xdr:ext cx="405111" cy="259045"/>
    <xdr:sp macro="" textlink="">
      <xdr:nvSpPr>
        <xdr:cNvPr id="528" name="n_2mainValue【学校施設】&#10;有形固定資産減価償却率">
          <a:extLst>
            <a:ext uri="{FF2B5EF4-FFF2-40B4-BE49-F238E27FC236}">
              <a16:creationId xmlns:a16="http://schemas.microsoft.com/office/drawing/2014/main" id="{BCE05319-AEF3-4E97-9ACC-5FC1B9BF5CDA}"/>
            </a:ext>
          </a:extLst>
        </xdr:cNvPr>
        <xdr:cNvSpPr txBox="1"/>
      </xdr:nvSpPr>
      <xdr:spPr>
        <a:xfrm>
          <a:off x="14389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144797</xdr:rowOff>
    </xdr:from>
    <xdr:ext cx="405111" cy="259045"/>
    <xdr:sp macro="" textlink="">
      <xdr:nvSpPr>
        <xdr:cNvPr id="529" name="n_4mainValue【学校施設】&#10;有形固定資産減価償却率">
          <a:extLst>
            <a:ext uri="{FF2B5EF4-FFF2-40B4-BE49-F238E27FC236}">
              <a16:creationId xmlns:a16="http://schemas.microsoft.com/office/drawing/2014/main" id="{A4118031-BD76-4D64-8F97-9DAB3ED6CEA7}"/>
            </a:ext>
          </a:extLst>
        </xdr:cNvPr>
        <xdr:cNvSpPr txBox="1"/>
      </xdr:nvSpPr>
      <xdr:spPr>
        <a:xfrm>
          <a:off x="12611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a:extLst>
            <a:ext uri="{FF2B5EF4-FFF2-40B4-BE49-F238E27FC236}">
              <a16:creationId xmlns:a16="http://schemas.microsoft.com/office/drawing/2014/main" id="{C83B39BF-12AF-46F5-9174-EEDFF49006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a:extLst>
            <a:ext uri="{FF2B5EF4-FFF2-40B4-BE49-F238E27FC236}">
              <a16:creationId xmlns:a16="http://schemas.microsoft.com/office/drawing/2014/main" id="{6AEF4F4B-CE81-461A-896A-0C422394EBE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a:extLst>
            <a:ext uri="{FF2B5EF4-FFF2-40B4-BE49-F238E27FC236}">
              <a16:creationId xmlns:a16="http://schemas.microsoft.com/office/drawing/2014/main" id="{201C756D-6A9E-41FC-9281-FBA9BA4F93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a:extLst>
            <a:ext uri="{FF2B5EF4-FFF2-40B4-BE49-F238E27FC236}">
              <a16:creationId xmlns:a16="http://schemas.microsoft.com/office/drawing/2014/main" id="{C0CB91D6-B9D6-4790-AAB7-2D03A6C3C7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a:extLst>
            <a:ext uri="{FF2B5EF4-FFF2-40B4-BE49-F238E27FC236}">
              <a16:creationId xmlns:a16="http://schemas.microsoft.com/office/drawing/2014/main" id="{B7BB3BCF-0906-4FA5-9E95-A6E475E652C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a:extLst>
            <a:ext uri="{FF2B5EF4-FFF2-40B4-BE49-F238E27FC236}">
              <a16:creationId xmlns:a16="http://schemas.microsoft.com/office/drawing/2014/main" id="{75043B79-9753-4E7F-9507-2CBE140C88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a:extLst>
            <a:ext uri="{FF2B5EF4-FFF2-40B4-BE49-F238E27FC236}">
              <a16:creationId xmlns:a16="http://schemas.microsoft.com/office/drawing/2014/main" id="{F6C9225A-4832-4D8B-93AE-951CC72FF1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a:extLst>
            <a:ext uri="{FF2B5EF4-FFF2-40B4-BE49-F238E27FC236}">
              <a16:creationId xmlns:a16="http://schemas.microsoft.com/office/drawing/2014/main" id="{3668CFAB-5196-4EC6-A6C1-267A7861AC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a:extLst>
            <a:ext uri="{FF2B5EF4-FFF2-40B4-BE49-F238E27FC236}">
              <a16:creationId xmlns:a16="http://schemas.microsoft.com/office/drawing/2014/main" id="{FDA3356E-3116-404A-8531-24629EFF6C2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a:extLst>
            <a:ext uri="{FF2B5EF4-FFF2-40B4-BE49-F238E27FC236}">
              <a16:creationId xmlns:a16="http://schemas.microsoft.com/office/drawing/2014/main" id="{2246B190-A808-4B5C-8978-BE32F99E9D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0" name="テキスト ボックス 539">
          <a:extLst>
            <a:ext uri="{FF2B5EF4-FFF2-40B4-BE49-F238E27FC236}">
              <a16:creationId xmlns:a16="http://schemas.microsoft.com/office/drawing/2014/main" id="{88067505-91E8-465A-991A-68330224DC4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1" name="直線コネクタ 540">
          <a:extLst>
            <a:ext uri="{FF2B5EF4-FFF2-40B4-BE49-F238E27FC236}">
              <a16:creationId xmlns:a16="http://schemas.microsoft.com/office/drawing/2014/main" id="{0A42DE1F-A13A-4998-8FF9-24E2D0CF7BD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2" name="テキスト ボックス 541">
          <a:extLst>
            <a:ext uri="{FF2B5EF4-FFF2-40B4-BE49-F238E27FC236}">
              <a16:creationId xmlns:a16="http://schemas.microsoft.com/office/drawing/2014/main" id="{083BEA7E-CF0D-4CBC-A499-1D2FCD55B51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3" name="直線コネクタ 542">
          <a:extLst>
            <a:ext uri="{FF2B5EF4-FFF2-40B4-BE49-F238E27FC236}">
              <a16:creationId xmlns:a16="http://schemas.microsoft.com/office/drawing/2014/main" id="{48C03E5D-DBBF-497B-8A77-254ABE0EBD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4" name="テキスト ボックス 543">
          <a:extLst>
            <a:ext uri="{FF2B5EF4-FFF2-40B4-BE49-F238E27FC236}">
              <a16:creationId xmlns:a16="http://schemas.microsoft.com/office/drawing/2014/main" id="{34E249DE-8C3C-4C7D-9CD4-936A289CB49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5" name="直線コネクタ 544">
          <a:extLst>
            <a:ext uri="{FF2B5EF4-FFF2-40B4-BE49-F238E27FC236}">
              <a16:creationId xmlns:a16="http://schemas.microsoft.com/office/drawing/2014/main" id="{807877BD-0EF3-4EB8-9EFB-B068B410A1A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6" name="テキスト ボックス 545">
          <a:extLst>
            <a:ext uri="{FF2B5EF4-FFF2-40B4-BE49-F238E27FC236}">
              <a16:creationId xmlns:a16="http://schemas.microsoft.com/office/drawing/2014/main" id="{E33C8A39-81D5-43BB-85CB-770450B72D5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7" name="直線コネクタ 546">
          <a:extLst>
            <a:ext uri="{FF2B5EF4-FFF2-40B4-BE49-F238E27FC236}">
              <a16:creationId xmlns:a16="http://schemas.microsoft.com/office/drawing/2014/main" id="{C7B9699D-52DB-4A6F-80ED-8D128DB50A8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8" name="テキスト ボックス 547">
          <a:extLst>
            <a:ext uri="{FF2B5EF4-FFF2-40B4-BE49-F238E27FC236}">
              <a16:creationId xmlns:a16="http://schemas.microsoft.com/office/drawing/2014/main" id="{41F7B821-5B43-4BC8-9B6F-A90BC9F1F59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a:extLst>
            <a:ext uri="{FF2B5EF4-FFF2-40B4-BE49-F238E27FC236}">
              <a16:creationId xmlns:a16="http://schemas.microsoft.com/office/drawing/2014/main" id="{F508E198-6797-45D6-911B-069C73BAC9B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0" name="テキスト ボックス 549">
          <a:extLst>
            <a:ext uri="{FF2B5EF4-FFF2-40B4-BE49-F238E27FC236}">
              <a16:creationId xmlns:a16="http://schemas.microsoft.com/office/drawing/2014/main" id="{908813CB-2A58-4F3F-97A0-9862E894A86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学校施設】&#10;一人当たり面積グラフ枠">
          <a:extLst>
            <a:ext uri="{FF2B5EF4-FFF2-40B4-BE49-F238E27FC236}">
              <a16:creationId xmlns:a16="http://schemas.microsoft.com/office/drawing/2014/main" id="{FEA84A3F-A65A-4524-8A5D-2E012DDCA3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52" name="直線コネクタ 551">
          <a:extLst>
            <a:ext uri="{FF2B5EF4-FFF2-40B4-BE49-F238E27FC236}">
              <a16:creationId xmlns:a16="http://schemas.microsoft.com/office/drawing/2014/main" id="{9A090799-F8FC-4446-9DCB-D8C318BABD0D}"/>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53" name="【学校施設】&#10;一人当たり面積最小値テキスト">
          <a:extLst>
            <a:ext uri="{FF2B5EF4-FFF2-40B4-BE49-F238E27FC236}">
              <a16:creationId xmlns:a16="http://schemas.microsoft.com/office/drawing/2014/main" id="{35702D7C-072D-4645-8430-F62234F5E6EB}"/>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54" name="直線コネクタ 553">
          <a:extLst>
            <a:ext uri="{FF2B5EF4-FFF2-40B4-BE49-F238E27FC236}">
              <a16:creationId xmlns:a16="http://schemas.microsoft.com/office/drawing/2014/main" id="{30690542-4DCB-443A-9184-C146F7A37614}"/>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55" name="【学校施設】&#10;一人当たり面積最大値テキスト">
          <a:extLst>
            <a:ext uri="{FF2B5EF4-FFF2-40B4-BE49-F238E27FC236}">
              <a16:creationId xmlns:a16="http://schemas.microsoft.com/office/drawing/2014/main" id="{DED23045-361A-4FA0-8C60-25701A2D2FEE}"/>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56" name="直線コネクタ 555">
          <a:extLst>
            <a:ext uri="{FF2B5EF4-FFF2-40B4-BE49-F238E27FC236}">
              <a16:creationId xmlns:a16="http://schemas.microsoft.com/office/drawing/2014/main" id="{1B6C6986-0F5C-4217-AE0F-116CE5A9E86A}"/>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557" name="【学校施設】&#10;一人当たり面積平均値テキスト">
          <a:extLst>
            <a:ext uri="{FF2B5EF4-FFF2-40B4-BE49-F238E27FC236}">
              <a16:creationId xmlns:a16="http://schemas.microsoft.com/office/drawing/2014/main" id="{D490A11B-6500-4B34-A489-DC8F0D18083C}"/>
            </a:ext>
          </a:extLst>
        </xdr:cNvPr>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58" name="フローチャート: 判断 557">
          <a:extLst>
            <a:ext uri="{FF2B5EF4-FFF2-40B4-BE49-F238E27FC236}">
              <a16:creationId xmlns:a16="http://schemas.microsoft.com/office/drawing/2014/main" id="{80D09997-40C1-4237-AFD3-5F61A270B267}"/>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59" name="フローチャート: 判断 558">
          <a:extLst>
            <a:ext uri="{FF2B5EF4-FFF2-40B4-BE49-F238E27FC236}">
              <a16:creationId xmlns:a16="http://schemas.microsoft.com/office/drawing/2014/main" id="{8975BF3B-0CB4-45C9-A380-E8F24913C5E2}"/>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60" name="フローチャート: 判断 559">
          <a:extLst>
            <a:ext uri="{FF2B5EF4-FFF2-40B4-BE49-F238E27FC236}">
              <a16:creationId xmlns:a16="http://schemas.microsoft.com/office/drawing/2014/main" id="{DD7C2332-8F1D-40F0-A4D0-BC04ABE4946D}"/>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561" name="フローチャート: 判断 560">
          <a:extLst>
            <a:ext uri="{FF2B5EF4-FFF2-40B4-BE49-F238E27FC236}">
              <a16:creationId xmlns:a16="http://schemas.microsoft.com/office/drawing/2014/main" id="{B8279A1B-E7F7-431B-B967-A6857ACB6BE4}"/>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562" name="フローチャート: 判断 561">
          <a:extLst>
            <a:ext uri="{FF2B5EF4-FFF2-40B4-BE49-F238E27FC236}">
              <a16:creationId xmlns:a16="http://schemas.microsoft.com/office/drawing/2014/main" id="{A5295665-6D48-4998-9362-AB6A715942A5}"/>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2B28FBB9-B68C-4143-BB00-BBE8CE387F2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9CF1E128-69FF-4189-89C0-8902FC91F9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8FDB6B8D-359C-4EED-9AAF-745C358CF89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DAF8299E-6434-4044-AA88-8260347E12C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A1211880-2154-4F02-8431-DD8C9A659A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143053</xdr:rowOff>
    </xdr:from>
    <xdr:to>
      <xdr:col>116</xdr:col>
      <xdr:colOff>114300</xdr:colOff>
      <xdr:row>62</xdr:row>
      <xdr:rowOff>73203</xdr:rowOff>
    </xdr:to>
    <xdr:sp macro="" textlink="">
      <xdr:nvSpPr>
        <xdr:cNvPr id="568" name="楕円 567">
          <a:extLst>
            <a:ext uri="{FF2B5EF4-FFF2-40B4-BE49-F238E27FC236}">
              <a16:creationId xmlns:a16="http://schemas.microsoft.com/office/drawing/2014/main" id="{61D2C7E8-DEDA-4D6A-88B3-BF012060E5EA}"/>
            </a:ext>
          </a:extLst>
        </xdr:cNvPr>
        <xdr:cNvSpPr/>
      </xdr:nvSpPr>
      <xdr:spPr>
        <a:xfrm>
          <a:off x="22110700" y="106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121480</xdr:rowOff>
    </xdr:from>
    <xdr:ext cx="469744" cy="259045"/>
    <xdr:sp macro="" textlink="">
      <xdr:nvSpPr>
        <xdr:cNvPr id="569" name="【学校施設】&#10;一人当たり面積該当値テキスト">
          <a:extLst>
            <a:ext uri="{FF2B5EF4-FFF2-40B4-BE49-F238E27FC236}">
              <a16:creationId xmlns:a16="http://schemas.microsoft.com/office/drawing/2014/main" id="{69BC2AD4-7FCE-4F1E-A043-7C12BEF2591E}"/>
            </a:ext>
          </a:extLst>
        </xdr:cNvPr>
        <xdr:cNvSpPr txBox="1"/>
      </xdr:nvSpPr>
      <xdr:spPr>
        <a:xfrm>
          <a:off x="22199600" y="105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153112</xdr:rowOff>
    </xdr:from>
    <xdr:to>
      <xdr:col>112</xdr:col>
      <xdr:colOff>38100</xdr:colOff>
      <xdr:row>62</xdr:row>
      <xdr:rowOff>83262</xdr:rowOff>
    </xdr:to>
    <xdr:sp macro="" textlink="">
      <xdr:nvSpPr>
        <xdr:cNvPr id="570" name="楕円 569">
          <a:extLst>
            <a:ext uri="{FF2B5EF4-FFF2-40B4-BE49-F238E27FC236}">
              <a16:creationId xmlns:a16="http://schemas.microsoft.com/office/drawing/2014/main" id="{2CA7B2D8-EE08-467A-AA32-567977762263}"/>
            </a:ext>
          </a:extLst>
        </xdr:cNvPr>
        <xdr:cNvSpPr/>
      </xdr:nvSpPr>
      <xdr:spPr>
        <a:xfrm>
          <a:off x="21272500" y="1061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22403</xdr:rowOff>
    </xdr:from>
    <xdr:to>
      <xdr:col>116</xdr:col>
      <xdr:colOff>63500</xdr:colOff>
      <xdr:row>62</xdr:row>
      <xdr:rowOff>32462</xdr:rowOff>
    </xdr:to>
    <xdr:cxnSp macro="">
      <xdr:nvCxnSpPr>
        <xdr:cNvPr id="571" name="直線コネクタ 570">
          <a:extLst>
            <a:ext uri="{FF2B5EF4-FFF2-40B4-BE49-F238E27FC236}">
              <a16:creationId xmlns:a16="http://schemas.microsoft.com/office/drawing/2014/main" id="{34CD2A26-B246-4B8D-8CF1-DD7A9406A532}"/>
            </a:ext>
          </a:extLst>
        </xdr:cNvPr>
        <xdr:cNvCxnSpPr/>
      </xdr:nvCxnSpPr>
      <xdr:spPr>
        <a:xfrm flipV="1">
          <a:off x="21323300" y="10652303"/>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164998</xdr:rowOff>
    </xdr:from>
    <xdr:to>
      <xdr:col>107</xdr:col>
      <xdr:colOff>101600</xdr:colOff>
      <xdr:row>62</xdr:row>
      <xdr:rowOff>95148</xdr:rowOff>
    </xdr:to>
    <xdr:sp macro="" textlink="">
      <xdr:nvSpPr>
        <xdr:cNvPr id="572" name="楕円 571">
          <a:extLst>
            <a:ext uri="{FF2B5EF4-FFF2-40B4-BE49-F238E27FC236}">
              <a16:creationId xmlns:a16="http://schemas.microsoft.com/office/drawing/2014/main" id="{F04F38BF-0505-4646-B2CB-1E1C9C9E1810}"/>
            </a:ext>
          </a:extLst>
        </xdr:cNvPr>
        <xdr:cNvSpPr/>
      </xdr:nvSpPr>
      <xdr:spPr>
        <a:xfrm>
          <a:off x="20383500" y="106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32462</xdr:rowOff>
    </xdr:from>
    <xdr:to>
      <xdr:col>111</xdr:col>
      <xdr:colOff>177800</xdr:colOff>
      <xdr:row>62</xdr:row>
      <xdr:rowOff>44348</xdr:rowOff>
    </xdr:to>
    <xdr:cxnSp macro="">
      <xdr:nvCxnSpPr>
        <xdr:cNvPr id="573" name="直線コネクタ 572">
          <a:extLst>
            <a:ext uri="{FF2B5EF4-FFF2-40B4-BE49-F238E27FC236}">
              <a16:creationId xmlns:a16="http://schemas.microsoft.com/office/drawing/2014/main" id="{E7914A85-B924-4306-BA45-E97F7EA0D868}"/>
            </a:ext>
          </a:extLst>
        </xdr:cNvPr>
        <xdr:cNvCxnSpPr/>
      </xdr:nvCxnSpPr>
      <xdr:spPr>
        <a:xfrm flipV="1">
          <a:off x="20434300" y="1066236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36982</xdr:rowOff>
    </xdr:from>
    <xdr:to>
      <xdr:col>98</xdr:col>
      <xdr:colOff>38100</xdr:colOff>
      <xdr:row>62</xdr:row>
      <xdr:rowOff>138582</xdr:rowOff>
    </xdr:to>
    <xdr:sp macro="" textlink="">
      <xdr:nvSpPr>
        <xdr:cNvPr id="574" name="楕円 573">
          <a:extLst>
            <a:ext uri="{FF2B5EF4-FFF2-40B4-BE49-F238E27FC236}">
              <a16:creationId xmlns:a16="http://schemas.microsoft.com/office/drawing/2014/main" id="{673A5FBC-6340-494C-97F9-34F5B9A362A9}"/>
            </a:ext>
          </a:extLst>
        </xdr:cNvPr>
        <xdr:cNvSpPr/>
      </xdr:nvSpPr>
      <xdr:spPr>
        <a:xfrm>
          <a:off x="18605500" y="106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70528</xdr:rowOff>
    </xdr:from>
    <xdr:ext cx="469744" cy="259045"/>
    <xdr:sp macro="" textlink="">
      <xdr:nvSpPr>
        <xdr:cNvPr id="575" name="n_1aveValue【学校施設】&#10;一人当たり面積">
          <a:extLst>
            <a:ext uri="{FF2B5EF4-FFF2-40B4-BE49-F238E27FC236}">
              <a16:creationId xmlns:a16="http://schemas.microsoft.com/office/drawing/2014/main" id="{C64572E0-587F-4C90-975C-3746743CFE8C}"/>
            </a:ext>
          </a:extLst>
        </xdr:cNvPr>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576" name="n_2aveValue【学校施設】&#10;一人当たり面積">
          <a:extLst>
            <a:ext uri="{FF2B5EF4-FFF2-40B4-BE49-F238E27FC236}">
              <a16:creationId xmlns:a16="http://schemas.microsoft.com/office/drawing/2014/main" id="{8E9C4523-AA4C-439A-80C0-7E4CFBC3A56F}"/>
            </a:ext>
          </a:extLst>
        </xdr:cNvPr>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577" name="n_3aveValue【学校施設】&#10;一人当たり面積">
          <a:extLst>
            <a:ext uri="{FF2B5EF4-FFF2-40B4-BE49-F238E27FC236}">
              <a16:creationId xmlns:a16="http://schemas.microsoft.com/office/drawing/2014/main" id="{66EB3BF1-E04E-48C2-AF2F-FA7AA53D2FF0}"/>
            </a:ext>
          </a:extLst>
        </xdr:cNvPr>
        <xdr:cNvSpPr txBox="1"/>
      </xdr:nvSpPr>
      <xdr:spPr>
        <a:xfrm>
          <a:off x="19310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578" name="n_4aveValue【学校施設】&#10;一人当たり面積">
          <a:extLst>
            <a:ext uri="{FF2B5EF4-FFF2-40B4-BE49-F238E27FC236}">
              <a16:creationId xmlns:a16="http://schemas.microsoft.com/office/drawing/2014/main" id="{D3BF23E3-AF37-4063-8E6C-888C15CC7E85}"/>
            </a:ext>
          </a:extLst>
        </xdr:cNvPr>
        <xdr:cNvSpPr txBox="1"/>
      </xdr:nvSpPr>
      <xdr:spPr>
        <a:xfrm>
          <a:off x="18421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74389</xdr:rowOff>
    </xdr:from>
    <xdr:ext cx="469744" cy="259045"/>
    <xdr:sp macro="" textlink="">
      <xdr:nvSpPr>
        <xdr:cNvPr id="579" name="n_1mainValue【学校施設】&#10;一人当たり面積">
          <a:extLst>
            <a:ext uri="{FF2B5EF4-FFF2-40B4-BE49-F238E27FC236}">
              <a16:creationId xmlns:a16="http://schemas.microsoft.com/office/drawing/2014/main" id="{FEAF5C78-0FDE-4171-852B-DE00A2CCBF73}"/>
            </a:ext>
          </a:extLst>
        </xdr:cNvPr>
        <xdr:cNvSpPr txBox="1"/>
      </xdr:nvSpPr>
      <xdr:spPr>
        <a:xfrm>
          <a:off x="21075727" y="1070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86275</xdr:rowOff>
    </xdr:from>
    <xdr:ext cx="469744" cy="259045"/>
    <xdr:sp macro="" textlink="">
      <xdr:nvSpPr>
        <xdr:cNvPr id="580" name="n_2mainValue【学校施設】&#10;一人当たり面積">
          <a:extLst>
            <a:ext uri="{FF2B5EF4-FFF2-40B4-BE49-F238E27FC236}">
              <a16:creationId xmlns:a16="http://schemas.microsoft.com/office/drawing/2014/main" id="{9787BD9A-580F-4A08-A196-E8D456511B6E}"/>
            </a:ext>
          </a:extLst>
        </xdr:cNvPr>
        <xdr:cNvSpPr txBox="1"/>
      </xdr:nvSpPr>
      <xdr:spPr>
        <a:xfrm>
          <a:off x="20199427" y="107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129709</xdr:rowOff>
    </xdr:from>
    <xdr:ext cx="469744" cy="259045"/>
    <xdr:sp macro="" textlink="">
      <xdr:nvSpPr>
        <xdr:cNvPr id="581" name="n_4mainValue【学校施設】&#10;一人当たり面積">
          <a:extLst>
            <a:ext uri="{FF2B5EF4-FFF2-40B4-BE49-F238E27FC236}">
              <a16:creationId xmlns:a16="http://schemas.microsoft.com/office/drawing/2014/main" id="{D144E670-CDA2-4C6C-A709-72199BFAE371}"/>
            </a:ext>
          </a:extLst>
        </xdr:cNvPr>
        <xdr:cNvSpPr txBox="1"/>
      </xdr:nvSpPr>
      <xdr:spPr>
        <a:xfrm>
          <a:off x="18421427" y="1075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2" name="正方形/長方形 581">
          <a:extLst>
            <a:ext uri="{FF2B5EF4-FFF2-40B4-BE49-F238E27FC236}">
              <a16:creationId xmlns:a16="http://schemas.microsoft.com/office/drawing/2014/main" id="{4FB06281-35CC-41A6-8A87-A33B48837A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3" name="正方形/長方形 582">
          <a:extLst>
            <a:ext uri="{FF2B5EF4-FFF2-40B4-BE49-F238E27FC236}">
              <a16:creationId xmlns:a16="http://schemas.microsoft.com/office/drawing/2014/main" id="{003C5321-9F36-4343-B5DD-EF1FE9ACBA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4" name="正方形/長方形 583">
          <a:extLst>
            <a:ext uri="{FF2B5EF4-FFF2-40B4-BE49-F238E27FC236}">
              <a16:creationId xmlns:a16="http://schemas.microsoft.com/office/drawing/2014/main" id="{2FA1B6C8-9AA1-425B-B163-4FB6053424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5" name="正方形/長方形 584">
          <a:extLst>
            <a:ext uri="{FF2B5EF4-FFF2-40B4-BE49-F238E27FC236}">
              <a16:creationId xmlns:a16="http://schemas.microsoft.com/office/drawing/2014/main" id="{15A1D3AB-6CEE-4550-B3EF-52ED370DF04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6" name="正方形/長方形 585">
          <a:extLst>
            <a:ext uri="{FF2B5EF4-FFF2-40B4-BE49-F238E27FC236}">
              <a16:creationId xmlns:a16="http://schemas.microsoft.com/office/drawing/2014/main" id="{0C3C13C9-C680-4B2B-8C19-B80849BF9BA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7" name="正方形/長方形 586">
          <a:extLst>
            <a:ext uri="{FF2B5EF4-FFF2-40B4-BE49-F238E27FC236}">
              <a16:creationId xmlns:a16="http://schemas.microsoft.com/office/drawing/2014/main" id="{FB066469-D545-494E-9DB1-4D6423075A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8" name="正方形/長方形 587">
          <a:extLst>
            <a:ext uri="{FF2B5EF4-FFF2-40B4-BE49-F238E27FC236}">
              <a16:creationId xmlns:a16="http://schemas.microsoft.com/office/drawing/2014/main" id="{37C54324-27F1-4C6F-B024-FD02149928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9" name="正方形/長方形 588">
          <a:extLst>
            <a:ext uri="{FF2B5EF4-FFF2-40B4-BE49-F238E27FC236}">
              <a16:creationId xmlns:a16="http://schemas.microsoft.com/office/drawing/2014/main" id="{97DD24C7-1652-4BA9-8FE4-916DA21B0E7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143E6989-1DEC-4558-96A8-D176D1F491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B097B1D0-B292-43F1-995B-F73379B4EC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3AAB4189-0051-4DA4-AE44-4250B27D60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B1F718C4-B362-438F-B39B-78C7AEB2F0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00303D6C-D904-4A78-9C0C-05F62ACF31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71C09F1A-1E03-407E-933C-702290E0E1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237F76C7-1B76-4562-9C1C-4ECFB1C04A6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212045FB-AE57-47F4-B8DB-56CDC456DA9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8" name="正方形/長方形 597">
          <a:extLst>
            <a:ext uri="{FF2B5EF4-FFF2-40B4-BE49-F238E27FC236}">
              <a16:creationId xmlns:a16="http://schemas.microsoft.com/office/drawing/2014/main" id="{BCB28827-7FC4-422D-91C9-E3B4E11609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9" name="正方形/長方形 598">
          <a:extLst>
            <a:ext uri="{FF2B5EF4-FFF2-40B4-BE49-F238E27FC236}">
              <a16:creationId xmlns:a16="http://schemas.microsoft.com/office/drawing/2014/main" id="{CF5951E4-43CE-4371-80D6-C6D000DCE8D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0" name="正方形/長方形 599">
          <a:extLst>
            <a:ext uri="{FF2B5EF4-FFF2-40B4-BE49-F238E27FC236}">
              <a16:creationId xmlns:a16="http://schemas.microsoft.com/office/drawing/2014/main" id="{CA9ECB6F-F131-46B6-98E9-2AD2C2A0C46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1" name="正方形/長方形 600">
          <a:extLst>
            <a:ext uri="{FF2B5EF4-FFF2-40B4-BE49-F238E27FC236}">
              <a16:creationId xmlns:a16="http://schemas.microsoft.com/office/drawing/2014/main" id="{53184501-00EB-49E4-80F3-F0A7DA17D5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2" name="正方形/長方形 601">
          <a:extLst>
            <a:ext uri="{FF2B5EF4-FFF2-40B4-BE49-F238E27FC236}">
              <a16:creationId xmlns:a16="http://schemas.microsoft.com/office/drawing/2014/main" id="{AF609FE9-17AF-4A1E-AD0B-156874168A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3" name="正方形/長方形 602">
          <a:extLst>
            <a:ext uri="{FF2B5EF4-FFF2-40B4-BE49-F238E27FC236}">
              <a16:creationId xmlns:a16="http://schemas.microsoft.com/office/drawing/2014/main" id="{9AF0BE8E-D16C-45C4-969F-8BC4774C97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4" name="正方形/長方形 603">
          <a:extLst>
            <a:ext uri="{FF2B5EF4-FFF2-40B4-BE49-F238E27FC236}">
              <a16:creationId xmlns:a16="http://schemas.microsoft.com/office/drawing/2014/main" id="{0242BA4D-F0E1-45BE-9B79-CD251F782E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正方形/長方形 604">
          <a:extLst>
            <a:ext uri="{FF2B5EF4-FFF2-40B4-BE49-F238E27FC236}">
              <a16:creationId xmlns:a16="http://schemas.microsoft.com/office/drawing/2014/main" id="{690A44AB-5A60-42E6-A8C3-D6F78523A33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6" name="テキスト ボックス 605">
          <a:extLst>
            <a:ext uri="{FF2B5EF4-FFF2-40B4-BE49-F238E27FC236}">
              <a16:creationId xmlns:a16="http://schemas.microsoft.com/office/drawing/2014/main" id="{6BA6542C-3BED-4958-8EE3-BEA7CAA986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7" name="直線コネクタ 606">
          <a:extLst>
            <a:ext uri="{FF2B5EF4-FFF2-40B4-BE49-F238E27FC236}">
              <a16:creationId xmlns:a16="http://schemas.microsoft.com/office/drawing/2014/main" id="{191984ED-93C9-4A40-9306-537DFF481C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8" name="テキスト ボックス 607">
          <a:extLst>
            <a:ext uri="{FF2B5EF4-FFF2-40B4-BE49-F238E27FC236}">
              <a16:creationId xmlns:a16="http://schemas.microsoft.com/office/drawing/2014/main" id="{7E3585F5-A79B-4B3D-92B7-233C5EE3CA7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9" name="直線コネクタ 608">
          <a:extLst>
            <a:ext uri="{FF2B5EF4-FFF2-40B4-BE49-F238E27FC236}">
              <a16:creationId xmlns:a16="http://schemas.microsoft.com/office/drawing/2014/main" id="{B97EB4D8-BEE2-4DB1-A21E-C70C2AAD01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0" name="テキスト ボックス 609">
          <a:extLst>
            <a:ext uri="{FF2B5EF4-FFF2-40B4-BE49-F238E27FC236}">
              <a16:creationId xmlns:a16="http://schemas.microsoft.com/office/drawing/2014/main" id="{39A8879B-42BB-4BE3-9941-2D7698D2B10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1" name="直線コネクタ 610">
          <a:extLst>
            <a:ext uri="{FF2B5EF4-FFF2-40B4-BE49-F238E27FC236}">
              <a16:creationId xmlns:a16="http://schemas.microsoft.com/office/drawing/2014/main" id="{759DB0DC-A507-44D6-A1C6-D6C1DB5F536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2" name="テキスト ボックス 611">
          <a:extLst>
            <a:ext uri="{FF2B5EF4-FFF2-40B4-BE49-F238E27FC236}">
              <a16:creationId xmlns:a16="http://schemas.microsoft.com/office/drawing/2014/main" id="{7CD7ECDA-825B-4F69-83F0-4AD2EBCB263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3" name="直線コネクタ 612">
          <a:extLst>
            <a:ext uri="{FF2B5EF4-FFF2-40B4-BE49-F238E27FC236}">
              <a16:creationId xmlns:a16="http://schemas.microsoft.com/office/drawing/2014/main" id="{D4D71E5C-620E-497A-841D-4FFDD8E7B93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4" name="テキスト ボックス 613">
          <a:extLst>
            <a:ext uri="{FF2B5EF4-FFF2-40B4-BE49-F238E27FC236}">
              <a16:creationId xmlns:a16="http://schemas.microsoft.com/office/drawing/2014/main" id="{E62993BD-588F-462D-9994-5B6F0F7BFE2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5" name="直線コネクタ 614">
          <a:extLst>
            <a:ext uri="{FF2B5EF4-FFF2-40B4-BE49-F238E27FC236}">
              <a16:creationId xmlns:a16="http://schemas.microsoft.com/office/drawing/2014/main" id="{799387BF-6213-4781-886A-03A9BA0E5A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6" name="テキスト ボックス 615">
          <a:extLst>
            <a:ext uri="{FF2B5EF4-FFF2-40B4-BE49-F238E27FC236}">
              <a16:creationId xmlns:a16="http://schemas.microsoft.com/office/drawing/2014/main" id="{96D393AD-5D38-492F-9427-5CEC85DAA4C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7" name="直線コネクタ 616">
          <a:extLst>
            <a:ext uri="{FF2B5EF4-FFF2-40B4-BE49-F238E27FC236}">
              <a16:creationId xmlns:a16="http://schemas.microsoft.com/office/drawing/2014/main" id="{5169B20A-E53A-4F6F-80D1-070F6665BB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8" name="テキスト ボックス 617">
          <a:extLst>
            <a:ext uri="{FF2B5EF4-FFF2-40B4-BE49-F238E27FC236}">
              <a16:creationId xmlns:a16="http://schemas.microsoft.com/office/drawing/2014/main" id="{7DCB08D3-A6CE-492D-926B-3904D956498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9" name="直線コネクタ 618">
          <a:extLst>
            <a:ext uri="{FF2B5EF4-FFF2-40B4-BE49-F238E27FC236}">
              <a16:creationId xmlns:a16="http://schemas.microsoft.com/office/drawing/2014/main" id="{3B31B400-798C-48D8-A41F-D61109C65A6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0" name="テキスト ボックス 619">
          <a:extLst>
            <a:ext uri="{FF2B5EF4-FFF2-40B4-BE49-F238E27FC236}">
              <a16:creationId xmlns:a16="http://schemas.microsoft.com/office/drawing/2014/main" id="{264683BE-BB22-4407-B83D-1AA8939D61D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1" name="直線コネクタ 620">
          <a:extLst>
            <a:ext uri="{FF2B5EF4-FFF2-40B4-BE49-F238E27FC236}">
              <a16:creationId xmlns:a16="http://schemas.microsoft.com/office/drawing/2014/main" id="{BBAD1847-59A4-4E9F-85B8-E2E76AD75C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公民館】&#10;有形固定資産減価償却率グラフ枠">
          <a:extLst>
            <a:ext uri="{FF2B5EF4-FFF2-40B4-BE49-F238E27FC236}">
              <a16:creationId xmlns:a16="http://schemas.microsoft.com/office/drawing/2014/main" id="{082766DF-B81D-4668-BAEB-234EAC0446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23" name="直線コネクタ 622">
          <a:extLst>
            <a:ext uri="{FF2B5EF4-FFF2-40B4-BE49-F238E27FC236}">
              <a16:creationId xmlns:a16="http://schemas.microsoft.com/office/drawing/2014/main" id="{318AC1D6-4CB4-4C83-95E9-0A6696CDD605}"/>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4" name="【公民館】&#10;有形固定資産減価償却率最小値テキスト">
          <a:extLst>
            <a:ext uri="{FF2B5EF4-FFF2-40B4-BE49-F238E27FC236}">
              <a16:creationId xmlns:a16="http://schemas.microsoft.com/office/drawing/2014/main" id="{9852321F-3D26-454D-AE52-EB173DB7040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5" name="直線コネクタ 624">
          <a:extLst>
            <a:ext uri="{FF2B5EF4-FFF2-40B4-BE49-F238E27FC236}">
              <a16:creationId xmlns:a16="http://schemas.microsoft.com/office/drawing/2014/main" id="{1FCD8402-1AAC-4B5C-AFD8-EAED0FF4BF4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26" name="【公民館】&#10;有形固定資産減価償却率最大値テキスト">
          <a:extLst>
            <a:ext uri="{FF2B5EF4-FFF2-40B4-BE49-F238E27FC236}">
              <a16:creationId xmlns:a16="http://schemas.microsoft.com/office/drawing/2014/main" id="{4F1EB863-594F-41A2-BFCC-55A42F80F470}"/>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27" name="直線コネクタ 626">
          <a:extLst>
            <a:ext uri="{FF2B5EF4-FFF2-40B4-BE49-F238E27FC236}">
              <a16:creationId xmlns:a16="http://schemas.microsoft.com/office/drawing/2014/main" id="{A0D8EC99-3E2F-4D12-8204-106E0BED2A5E}"/>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628" name="【公民館】&#10;有形固定資産減価償却率平均値テキスト">
          <a:extLst>
            <a:ext uri="{FF2B5EF4-FFF2-40B4-BE49-F238E27FC236}">
              <a16:creationId xmlns:a16="http://schemas.microsoft.com/office/drawing/2014/main" id="{F78E97CC-4423-4F68-A217-123DBB23C4F7}"/>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29" name="フローチャート: 判断 628">
          <a:extLst>
            <a:ext uri="{FF2B5EF4-FFF2-40B4-BE49-F238E27FC236}">
              <a16:creationId xmlns:a16="http://schemas.microsoft.com/office/drawing/2014/main" id="{427D8787-B5D8-4A3C-8DB5-505F86F2203E}"/>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30" name="フローチャート: 判断 629">
          <a:extLst>
            <a:ext uri="{FF2B5EF4-FFF2-40B4-BE49-F238E27FC236}">
              <a16:creationId xmlns:a16="http://schemas.microsoft.com/office/drawing/2014/main" id="{6608FF67-D38B-4B21-AD6A-F0CBF43C92CA}"/>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31" name="フローチャート: 判断 630">
          <a:extLst>
            <a:ext uri="{FF2B5EF4-FFF2-40B4-BE49-F238E27FC236}">
              <a16:creationId xmlns:a16="http://schemas.microsoft.com/office/drawing/2014/main" id="{16BBA004-B135-4229-A9C1-D87F09D1A0EC}"/>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32" name="フローチャート: 判断 631">
          <a:extLst>
            <a:ext uri="{FF2B5EF4-FFF2-40B4-BE49-F238E27FC236}">
              <a16:creationId xmlns:a16="http://schemas.microsoft.com/office/drawing/2014/main" id="{FDF83299-A61D-4773-9C2C-7959821EACA8}"/>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33" name="フローチャート: 判断 632">
          <a:extLst>
            <a:ext uri="{FF2B5EF4-FFF2-40B4-BE49-F238E27FC236}">
              <a16:creationId xmlns:a16="http://schemas.microsoft.com/office/drawing/2014/main" id="{A254B11B-B7F8-441D-82D6-3250409E26B9}"/>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FA3CF84E-04CD-4BA3-8B28-CF34044821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3224EA7B-CA2E-463A-8FDB-646DB17B5BC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E968C5E8-F5C5-4A2C-837E-9849D470A2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F45933F2-6C49-4E53-8A23-FF06E4E93B8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8F580E1B-DD11-4A98-A93A-36CE780A333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167458</xdr:rowOff>
    </xdr:from>
    <xdr:to>
      <xdr:col>85</xdr:col>
      <xdr:colOff>177800</xdr:colOff>
      <xdr:row>107</xdr:row>
      <xdr:rowOff>97608</xdr:rowOff>
    </xdr:to>
    <xdr:sp macro="" textlink="">
      <xdr:nvSpPr>
        <xdr:cNvPr id="639" name="楕円 638">
          <a:extLst>
            <a:ext uri="{FF2B5EF4-FFF2-40B4-BE49-F238E27FC236}">
              <a16:creationId xmlns:a16="http://schemas.microsoft.com/office/drawing/2014/main" id="{14C54827-94C2-4541-8D6F-951C10DE2DE2}"/>
            </a:ext>
          </a:extLst>
        </xdr:cNvPr>
        <xdr:cNvSpPr/>
      </xdr:nvSpPr>
      <xdr:spPr>
        <a:xfrm>
          <a:off x="16268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145885</xdr:rowOff>
    </xdr:from>
    <xdr:ext cx="405111" cy="259045"/>
    <xdr:sp macro="" textlink="">
      <xdr:nvSpPr>
        <xdr:cNvPr id="640" name="【公民館】&#10;有形固定資産減価償却率該当値テキスト">
          <a:extLst>
            <a:ext uri="{FF2B5EF4-FFF2-40B4-BE49-F238E27FC236}">
              <a16:creationId xmlns:a16="http://schemas.microsoft.com/office/drawing/2014/main" id="{1D04E4F3-18ED-4D78-A73E-090E8271A1C4}"/>
            </a:ext>
          </a:extLst>
        </xdr:cNvPr>
        <xdr:cNvSpPr txBox="1"/>
      </xdr:nvSpPr>
      <xdr:spPr>
        <a:xfrm>
          <a:off x="16357600"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641" name="楕円 640">
          <a:extLst>
            <a:ext uri="{FF2B5EF4-FFF2-40B4-BE49-F238E27FC236}">
              <a16:creationId xmlns:a16="http://schemas.microsoft.com/office/drawing/2014/main" id="{B3BA18C7-5C26-4C30-8767-ECD16EFE3405}"/>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46808</xdr:rowOff>
    </xdr:to>
    <xdr:cxnSp macro="">
      <xdr:nvCxnSpPr>
        <xdr:cNvPr id="642" name="直線コネクタ 641">
          <a:extLst>
            <a:ext uri="{FF2B5EF4-FFF2-40B4-BE49-F238E27FC236}">
              <a16:creationId xmlns:a16="http://schemas.microsoft.com/office/drawing/2014/main" id="{373E70EA-7F68-470F-940E-3E934A298314}"/>
            </a:ext>
          </a:extLst>
        </xdr:cNvPr>
        <xdr:cNvCxnSpPr/>
      </xdr:nvCxnSpPr>
      <xdr:spPr>
        <a:xfrm>
          <a:off x="15481300" y="1836420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643" name="楕円 642">
          <a:extLst>
            <a:ext uri="{FF2B5EF4-FFF2-40B4-BE49-F238E27FC236}">
              <a16:creationId xmlns:a16="http://schemas.microsoft.com/office/drawing/2014/main" id="{846AF7E7-9DEB-49A5-9A1B-2CE6B938058B}"/>
            </a:ext>
          </a:extLst>
        </xdr:cNvPr>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19050</xdr:rowOff>
    </xdr:to>
    <xdr:cxnSp macro="">
      <xdr:nvCxnSpPr>
        <xdr:cNvPr id="644" name="直線コネクタ 643">
          <a:extLst>
            <a:ext uri="{FF2B5EF4-FFF2-40B4-BE49-F238E27FC236}">
              <a16:creationId xmlns:a16="http://schemas.microsoft.com/office/drawing/2014/main" id="{5BB37787-0339-46EB-97A7-122E31A27915}"/>
            </a:ext>
          </a:extLst>
        </xdr:cNvPr>
        <xdr:cNvCxnSpPr/>
      </xdr:nvCxnSpPr>
      <xdr:spPr>
        <a:xfrm>
          <a:off x="14592300" y="183250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33564</xdr:rowOff>
    </xdr:from>
    <xdr:to>
      <xdr:col>67</xdr:col>
      <xdr:colOff>101600</xdr:colOff>
      <xdr:row>106</xdr:row>
      <xdr:rowOff>135164</xdr:rowOff>
    </xdr:to>
    <xdr:sp macro="" textlink="">
      <xdr:nvSpPr>
        <xdr:cNvPr id="645" name="楕円 644">
          <a:extLst>
            <a:ext uri="{FF2B5EF4-FFF2-40B4-BE49-F238E27FC236}">
              <a16:creationId xmlns:a16="http://schemas.microsoft.com/office/drawing/2014/main" id="{B3A2A5A1-EDB5-4F51-ADA5-F3C8ABE33990}"/>
            </a:ext>
          </a:extLst>
        </xdr:cNvPr>
        <xdr:cNvSpPr/>
      </xdr:nvSpPr>
      <xdr:spPr>
        <a:xfrm>
          <a:off x="12763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128832</xdr:rowOff>
    </xdr:from>
    <xdr:ext cx="405111" cy="259045"/>
    <xdr:sp macro="" textlink="">
      <xdr:nvSpPr>
        <xdr:cNvPr id="646" name="n_1aveValue【公民館】&#10;有形固定資産減価償却率">
          <a:extLst>
            <a:ext uri="{FF2B5EF4-FFF2-40B4-BE49-F238E27FC236}">
              <a16:creationId xmlns:a16="http://schemas.microsoft.com/office/drawing/2014/main" id="{9C388B04-9A52-45AD-A7F4-54852C2637B2}"/>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647" name="n_2aveValue【公民館】&#10;有形固定資産減価償却率">
          <a:extLst>
            <a:ext uri="{FF2B5EF4-FFF2-40B4-BE49-F238E27FC236}">
              <a16:creationId xmlns:a16="http://schemas.microsoft.com/office/drawing/2014/main" id="{DA24D2FD-B309-4630-95EB-B214B3DC416C}"/>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48" name="n_3aveValue【公民館】&#10;有形固定資産減価償却率">
          <a:extLst>
            <a:ext uri="{FF2B5EF4-FFF2-40B4-BE49-F238E27FC236}">
              <a16:creationId xmlns:a16="http://schemas.microsoft.com/office/drawing/2014/main" id="{4E94D3B6-92CD-4CD5-A82A-45441E5E6124}"/>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49" name="n_4aveValue【公民館】&#10;有形固定資産減価償却率">
          <a:extLst>
            <a:ext uri="{FF2B5EF4-FFF2-40B4-BE49-F238E27FC236}">
              <a16:creationId xmlns:a16="http://schemas.microsoft.com/office/drawing/2014/main" id="{1D1561D1-9B92-4126-B2C3-88BFC5B153DB}"/>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650" name="n_1mainValue【公民館】&#10;有形固定資産減価償却率">
          <a:extLst>
            <a:ext uri="{FF2B5EF4-FFF2-40B4-BE49-F238E27FC236}">
              <a16:creationId xmlns:a16="http://schemas.microsoft.com/office/drawing/2014/main" id="{0202E57B-07D7-4858-810D-861F7ED03225}"/>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651" name="n_2mainValue【公民館】&#10;有形固定資産減価償却率">
          <a:extLst>
            <a:ext uri="{FF2B5EF4-FFF2-40B4-BE49-F238E27FC236}">
              <a16:creationId xmlns:a16="http://schemas.microsoft.com/office/drawing/2014/main" id="{C6A24957-516A-4E32-9C58-FDFFC2CE4F6C}"/>
            </a:ext>
          </a:extLst>
        </xdr:cNvPr>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126291</xdr:rowOff>
    </xdr:from>
    <xdr:ext cx="405111" cy="259045"/>
    <xdr:sp macro="" textlink="">
      <xdr:nvSpPr>
        <xdr:cNvPr id="652" name="n_4mainValue【公民館】&#10;有形固定資産減価償却率">
          <a:extLst>
            <a:ext uri="{FF2B5EF4-FFF2-40B4-BE49-F238E27FC236}">
              <a16:creationId xmlns:a16="http://schemas.microsoft.com/office/drawing/2014/main" id="{9F3D2992-54CD-45C9-97F8-5568EE48828D}"/>
            </a:ext>
          </a:extLst>
        </xdr:cNvPr>
        <xdr:cNvSpPr txBox="1"/>
      </xdr:nvSpPr>
      <xdr:spPr>
        <a:xfrm>
          <a:off x="12611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E7CED181-9EBE-42B3-A392-91BCB93788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1E921633-AF17-4D27-A0DD-6307B43ACF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C2174706-BB63-4244-964D-E5205AAF766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2DFB6382-4900-4732-8DFE-C492778C56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7B09CC1D-963F-47D5-A113-48B1F21AD6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57DB8E12-6D3E-4DA8-9814-9EDB610504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F065F093-A715-4F05-B2CD-C2A54C6B8D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A4CC01D5-3D3D-48B5-8D89-333C965741B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a:extLst>
            <a:ext uri="{FF2B5EF4-FFF2-40B4-BE49-F238E27FC236}">
              <a16:creationId xmlns:a16="http://schemas.microsoft.com/office/drawing/2014/main" id="{EA17046A-9256-4A4C-A3F3-F30FECF711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a:extLst>
            <a:ext uri="{FF2B5EF4-FFF2-40B4-BE49-F238E27FC236}">
              <a16:creationId xmlns:a16="http://schemas.microsoft.com/office/drawing/2014/main" id="{006A0AF5-5D65-429B-9DD3-AA4313DF63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a:extLst>
            <a:ext uri="{FF2B5EF4-FFF2-40B4-BE49-F238E27FC236}">
              <a16:creationId xmlns:a16="http://schemas.microsoft.com/office/drawing/2014/main" id="{0E8CB5C0-6897-465E-A74A-E052EDC73C1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a:extLst>
            <a:ext uri="{FF2B5EF4-FFF2-40B4-BE49-F238E27FC236}">
              <a16:creationId xmlns:a16="http://schemas.microsoft.com/office/drawing/2014/main" id="{50237A26-D97D-4327-8748-B19B851A19B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a:extLst>
            <a:ext uri="{FF2B5EF4-FFF2-40B4-BE49-F238E27FC236}">
              <a16:creationId xmlns:a16="http://schemas.microsoft.com/office/drawing/2014/main" id="{77F55B1D-AD63-4661-8515-D93201DD65D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a:extLst>
            <a:ext uri="{FF2B5EF4-FFF2-40B4-BE49-F238E27FC236}">
              <a16:creationId xmlns:a16="http://schemas.microsoft.com/office/drawing/2014/main" id="{E18D0818-BD0C-4615-A26E-B9F15B7F155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a:extLst>
            <a:ext uri="{FF2B5EF4-FFF2-40B4-BE49-F238E27FC236}">
              <a16:creationId xmlns:a16="http://schemas.microsoft.com/office/drawing/2014/main" id="{6F7AA546-678C-41B1-9D71-88DEFD98564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a:extLst>
            <a:ext uri="{FF2B5EF4-FFF2-40B4-BE49-F238E27FC236}">
              <a16:creationId xmlns:a16="http://schemas.microsoft.com/office/drawing/2014/main" id="{D55765C5-48E1-478A-80B2-035B2794F25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a:extLst>
            <a:ext uri="{FF2B5EF4-FFF2-40B4-BE49-F238E27FC236}">
              <a16:creationId xmlns:a16="http://schemas.microsoft.com/office/drawing/2014/main" id="{F88FEE33-D4EB-47AF-AACB-B510E55767F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a:extLst>
            <a:ext uri="{FF2B5EF4-FFF2-40B4-BE49-F238E27FC236}">
              <a16:creationId xmlns:a16="http://schemas.microsoft.com/office/drawing/2014/main" id="{8DF397D7-66AD-4E24-86D4-D32DE682AB3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a:extLst>
            <a:ext uri="{FF2B5EF4-FFF2-40B4-BE49-F238E27FC236}">
              <a16:creationId xmlns:a16="http://schemas.microsoft.com/office/drawing/2014/main" id="{488E8171-7A64-4DBF-A025-F27B6381851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a:extLst>
            <a:ext uri="{FF2B5EF4-FFF2-40B4-BE49-F238E27FC236}">
              <a16:creationId xmlns:a16="http://schemas.microsoft.com/office/drawing/2014/main" id="{BDBBA14D-D74A-46C9-9924-2691F29678A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a:extLst>
            <a:ext uri="{FF2B5EF4-FFF2-40B4-BE49-F238E27FC236}">
              <a16:creationId xmlns:a16="http://schemas.microsoft.com/office/drawing/2014/main" id="{AFF7A914-A2BC-4B4D-95B8-2B231CE3846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a:extLst>
            <a:ext uri="{FF2B5EF4-FFF2-40B4-BE49-F238E27FC236}">
              <a16:creationId xmlns:a16="http://schemas.microsoft.com/office/drawing/2014/main" id="{ED45398E-F1BE-455C-8779-948C2A3DC6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公民館】&#10;一人当たり面積グラフ枠">
          <a:extLst>
            <a:ext uri="{FF2B5EF4-FFF2-40B4-BE49-F238E27FC236}">
              <a16:creationId xmlns:a16="http://schemas.microsoft.com/office/drawing/2014/main" id="{D2676C99-E9D7-42CC-B73E-9C9BE9F46F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76" name="直線コネクタ 675">
          <a:extLst>
            <a:ext uri="{FF2B5EF4-FFF2-40B4-BE49-F238E27FC236}">
              <a16:creationId xmlns:a16="http://schemas.microsoft.com/office/drawing/2014/main" id="{19302C7C-DF0E-468C-A5C2-7063AB17A084}"/>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77" name="【公民館】&#10;一人当たり面積最小値テキスト">
          <a:extLst>
            <a:ext uri="{FF2B5EF4-FFF2-40B4-BE49-F238E27FC236}">
              <a16:creationId xmlns:a16="http://schemas.microsoft.com/office/drawing/2014/main" id="{9761D704-9450-43B2-A770-D9AD4AB1A773}"/>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78" name="直線コネクタ 677">
          <a:extLst>
            <a:ext uri="{FF2B5EF4-FFF2-40B4-BE49-F238E27FC236}">
              <a16:creationId xmlns:a16="http://schemas.microsoft.com/office/drawing/2014/main" id="{7651C631-CAFF-4874-90B9-699DEEAAD8F8}"/>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79" name="【公民館】&#10;一人当たり面積最大値テキスト">
          <a:extLst>
            <a:ext uri="{FF2B5EF4-FFF2-40B4-BE49-F238E27FC236}">
              <a16:creationId xmlns:a16="http://schemas.microsoft.com/office/drawing/2014/main" id="{8635C380-C29C-4B87-81AD-2A338C6133DE}"/>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80" name="直線コネクタ 679">
          <a:extLst>
            <a:ext uri="{FF2B5EF4-FFF2-40B4-BE49-F238E27FC236}">
              <a16:creationId xmlns:a16="http://schemas.microsoft.com/office/drawing/2014/main" id="{31DA405D-B880-4455-8A41-1F9917AEE495}"/>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681" name="【公民館】&#10;一人当たり面積平均値テキスト">
          <a:extLst>
            <a:ext uri="{FF2B5EF4-FFF2-40B4-BE49-F238E27FC236}">
              <a16:creationId xmlns:a16="http://schemas.microsoft.com/office/drawing/2014/main" id="{C8C79EEF-3485-4209-AE15-EA4AB9313066}"/>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682" name="フローチャート: 判断 681">
          <a:extLst>
            <a:ext uri="{FF2B5EF4-FFF2-40B4-BE49-F238E27FC236}">
              <a16:creationId xmlns:a16="http://schemas.microsoft.com/office/drawing/2014/main" id="{DA813234-E480-4AD4-B0D3-1E5864084E18}"/>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683" name="フローチャート: 判断 682">
          <a:extLst>
            <a:ext uri="{FF2B5EF4-FFF2-40B4-BE49-F238E27FC236}">
              <a16:creationId xmlns:a16="http://schemas.microsoft.com/office/drawing/2014/main" id="{06C9218B-0DF9-4A1C-837A-A2D2428DD4E4}"/>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684" name="フローチャート: 判断 683">
          <a:extLst>
            <a:ext uri="{FF2B5EF4-FFF2-40B4-BE49-F238E27FC236}">
              <a16:creationId xmlns:a16="http://schemas.microsoft.com/office/drawing/2014/main" id="{8FF2EC1F-11CD-4DEF-A40F-C47C99EBA47F}"/>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685" name="フローチャート: 判断 684">
          <a:extLst>
            <a:ext uri="{FF2B5EF4-FFF2-40B4-BE49-F238E27FC236}">
              <a16:creationId xmlns:a16="http://schemas.microsoft.com/office/drawing/2014/main" id="{E1DED2BD-72C2-450C-A3D2-F45EEF99F50F}"/>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686" name="フローチャート: 判断 685">
          <a:extLst>
            <a:ext uri="{FF2B5EF4-FFF2-40B4-BE49-F238E27FC236}">
              <a16:creationId xmlns:a16="http://schemas.microsoft.com/office/drawing/2014/main" id="{FE4402D4-8A48-49C3-BCBB-F0A30B4A892E}"/>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D97C00AF-DDB7-45FC-AF0A-EF48831DA6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6DFC9B06-CDD7-41FB-B32E-6EABE19F57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B45FDB07-6B2A-4800-8E29-7019E89317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F74121D-76DC-4CD0-9AAE-75A0D63884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E38C44CA-8978-4F0F-8B12-0BEA62D277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19050</xdr:rowOff>
    </xdr:from>
    <xdr:to>
      <xdr:col>116</xdr:col>
      <xdr:colOff>114300</xdr:colOff>
      <xdr:row>108</xdr:row>
      <xdr:rowOff>120650</xdr:rowOff>
    </xdr:to>
    <xdr:sp macro="" textlink="">
      <xdr:nvSpPr>
        <xdr:cNvPr id="692" name="楕円 691">
          <a:extLst>
            <a:ext uri="{FF2B5EF4-FFF2-40B4-BE49-F238E27FC236}">
              <a16:creationId xmlns:a16="http://schemas.microsoft.com/office/drawing/2014/main" id="{A537FE57-8018-4887-8E9C-B0F2861A64FD}"/>
            </a:ext>
          </a:extLst>
        </xdr:cNvPr>
        <xdr:cNvSpPr/>
      </xdr:nvSpPr>
      <xdr:spPr>
        <a:xfrm>
          <a:off x="22110700" y="185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105427</xdr:rowOff>
    </xdr:from>
    <xdr:ext cx="469744" cy="259045"/>
    <xdr:sp macro="" textlink="">
      <xdr:nvSpPr>
        <xdr:cNvPr id="693" name="【公民館】&#10;一人当たり面積該当値テキスト">
          <a:extLst>
            <a:ext uri="{FF2B5EF4-FFF2-40B4-BE49-F238E27FC236}">
              <a16:creationId xmlns:a16="http://schemas.microsoft.com/office/drawing/2014/main" id="{19A42251-4C3B-45C5-9E0F-1B3DBB99C188}"/>
            </a:ext>
          </a:extLst>
        </xdr:cNvPr>
        <xdr:cNvSpPr txBox="1"/>
      </xdr:nvSpPr>
      <xdr:spPr>
        <a:xfrm>
          <a:off x="22199600"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20320</xdr:rowOff>
    </xdr:from>
    <xdr:to>
      <xdr:col>112</xdr:col>
      <xdr:colOff>38100</xdr:colOff>
      <xdr:row>108</xdr:row>
      <xdr:rowOff>121920</xdr:rowOff>
    </xdr:to>
    <xdr:sp macro="" textlink="">
      <xdr:nvSpPr>
        <xdr:cNvPr id="694" name="楕円 693">
          <a:extLst>
            <a:ext uri="{FF2B5EF4-FFF2-40B4-BE49-F238E27FC236}">
              <a16:creationId xmlns:a16="http://schemas.microsoft.com/office/drawing/2014/main" id="{26D1D4C7-95FF-4341-9B05-E427AEF0BC30}"/>
            </a:ext>
          </a:extLst>
        </xdr:cNvPr>
        <xdr:cNvSpPr/>
      </xdr:nvSpPr>
      <xdr:spPr>
        <a:xfrm>
          <a:off x="21272500" y="185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69850</xdr:rowOff>
    </xdr:from>
    <xdr:to>
      <xdr:col>116</xdr:col>
      <xdr:colOff>63500</xdr:colOff>
      <xdr:row>108</xdr:row>
      <xdr:rowOff>71120</xdr:rowOff>
    </xdr:to>
    <xdr:cxnSp macro="">
      <xdr:nvCxnSpPr>
        <xdr:cNvPr id="695" name="直線コネクタ 694">
          <a:extLst>
            <a:ext uri="{FF2B5EF4-FFF2-40B4-BE49-F238E27FC236}">
              <a16:creationId xmlns:a16="http://schemas.microsoft.com/office/drawing/2014/main" id="{40B07658-0790-4206-8DB3-0FB6ACC37138}"/>
            </a:ext>
          </a:extLst>
        </xdr:cNvPr>
        <xdr:cNvCxnSpPr/>
      </xdr:nvCxnSpPr>
      <xdr:spPr>
        <a:xfrm flipV="1">
          <a:off x="21323300" y="185864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21589</xdr:rowOff>
    </xdr:from>
    <xdr:to>
      <xdr:col>107</xdr:col>
      <xdr:colOff>101600</xdr:colOff>
      <xdr:row>108</xdr:row>
      <xdr:rowOff>123189</xdr:rowOff>
    </xdr:to>
    <xdr:sp macro="" textlink="">
      <xdr:nvSpPr>
        <xdr:cNvPr id="696" name="楕円 695">
          <a:extLst>
            <a:ext uri="{FF2B5EF4-FFF2-40B4-BE49-F238E27FC236}">
              <a16:creationId xmlns:a16="http://schemas.microsoft.com/office/drawing/2014/main" id="{D18A4579-99A0-4175-9638-AF954B1FB96A}"/>
            </a:ext>
          </a:extLst>
        </xdr:cNvPr>
        <xdr:cNvSpPr/>
      </xdr:nvSpPr>
      <xdr:spPr>
        <a:xfrm>
          <a:off x="20383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71120</xdr:rowOff>
    </xdr:from>
    <xdr:to>
      <xdr:col>111</xdr:col>
      <xdr:colOff>177800</xdr:colOff>
      <xdr:row>108</xdr:row>
      <xdr:rowOff>72389</xdr:rowOff>
    </xdr:to>
    <xdr:cxnSp macro="">
      <xdr:nvCxnSpPr>
        <xdr:cNvPr id="697" name="直線コネクタ 696">
          <a:extLst>
            <a:ext uri="{FF2B5EF4-FFF2-40B4-BE49-F238E27FC236}">
              <a16:creationId xmlns:a16="http://schemas.microsoft.com/office/drawing/2014/main" id="{EA0D3570-49F0-4AAC-BB99-342863DE1761}"/>
            </a:ext>
          </a:extLst>
        </xdr:cNvPr>
        <xdr:cNvCxnSpPr/>
      </xdr:nvCxnSpPr>
      <xdr:spPr>
        <a:xfrm flipV="1">
          <a:off x="20434300" y="185877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22861</xdr:rowOff>
    </xdr:from>
    <xdr:to>
      <xdr:col>98</xdr:col>
      <xdr:colOff>38100</xdr:colOff>
      <xdr:row>108</xdr:row>
      <xdr:rowOff>124461</xdr:rowOff>
    </xdr:to>
    <xdr:sp macro="" textlink="">
      <xdr:nvSpPr>
        <xdr:cNvPr id="698" name="楕円 697">
          <a:extLst>
            <a:ext uri="{FF2B5EF4-FFF2-40B4-BE49-F238E27FC236}">
              <a16:creationId xmlns:a16="http://schemas.microsoft.com/office/drawing/2014/main" id="{A32B6453-095F-42B6-A543-023D2BC9EA59}"/>
            </a:ext>
          </a:extLst>
        </xdr:cNvPr>
        <xdr:cNvSpPr/>
      </xdr:nvSpPr>
      <xdr:spPr>
        <a:xfrm>
          <a:off x="18605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69866</xdr:rowOff>
    </xdr:from>
    <xdr:ext cx="469744" cy="259045"/>
    <xdr:sp macro="" textlink="">
      <xdr:nvSpPr>
        <xdr:cNvPr id="699" name="n_1aveValue【公民館】&#10;一人当たり面積">
          <a:extLst>
            <a:ext uri="{FF2B5EF4-FFF2-40B4-BE49-F238E27FC236}">
              <a16:creationId xmlns:a16="http://schemas.microsoft.com/office/drawing/2014/main" id="{47B8B8A6-D21E-4196-8A37-606103A253AE}"/>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00" name="n_2aveValue【公民館】&#10;一人当たり面積">
          <a:extLst>
            <a:ext uri="{FF2B5EF4-FFF2-40B4-BE49-F238E27FC236}">
              <a16:creationId xmlns:a16="http://schemas.microsoft.com/office/drawing/2014/main" id="{796CBA81-33A0-4C92-B676-DCAB00A40902}"/>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01" name="n_3aveValue【公民館】&#10;一人当たり面積">
          <a:extLst>
            <a:ext uri="{FF2B5EF4-FFF2-40B4-BE49-F238E27FC236}">
              <a16:creationId xmlns:a16="http://schemas.microsoft.com/office/drawing/2014/main" id="{9CA55FEB-C3B7-4619-A59B-97E3EF394B63}"/>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02" name="n_4aveValue【公民館】&#10;一人当たり面積">
          <a:extLst>
            <a:ext uri="{FF2B5EF4-FFF2-40B4-BE49-F238E27FC236}">
              <a16:creationId xmlns:a16="http://schemas.microsoft.com/office/drawing/2014/main" id="{B6D5B5DD-3CCE-4D4D-B982-2A1F2CD08BE8}"/>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113047</xdr:rowOff>
    </xdr:from>
    <xdr:ext cx="469744" cy="259045"/>
    <xdr:sp macro="" textlink="">
      <xdr:nvSpPr>
        <xdr:cNvPr id="703" name="n_1mainValue【公民館】&#10;一人当たり面積">
          <a:extLst>
            <a:ext uri="{FF2B5EF4-FFF2-40B4-BE49-F238E27FC236}">
              <a16:creationId xmlns:a16="http://schemas.microsoft.com/office/drawing/2014/main" id="{A063F171-14B6-45D6-A3E6-5E038AA1C8DD}"/>
            </a:ext>
          </a:extLst>
        </xdr:cNvPr>
        <xdr:cNvSpPr txBox="1"/>
      </xdr:nvSpPr>
      <xdr:spPr>
        <a:xfrm>
          <a:off x="21075727" y="186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114316</xdr:rowOff>
    </xdr:from>
    <xdr:ext cx="469744" cy="259045"/>
    <xdr:sp macro="" textlink="">
      <xdr:nvSpPr>
        <xdr:cNvPr id="704" name="n_2mainValue【公民館】&#10;一人当たり面積">
          <a:extLst>
            <a:ext uri="{FF2B5EF4-FFF2-40B4-BE49-F238E27FC236}">
              <a16:creationId xmlns:a16="http://schemas.microsoft.com/office/drawing/2014/main" id="{8C2DBF9D-D1D4-43E1-A09A-FB3CB5C94669}"/>
            </a:ext>
          </a:extLst>
        </xdr:cNvPr>
        <xdr:cNvSpPr txBox="1"/>
      </xdr:nvSpPr>
      <xdr:spPr>
        <a:xfrm>
          <a:off x="20199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115588</xdr:rowOff>
    </xdr:from>
    <xdr:ext cx="469744" cy="259045"/>
    <xdr:sp macro="" textlink="">
      <xdr:nvSpPr>
        <xdr:cNvPr id="705" name="n_4mainValue【公民館】&#10;一人当たり面積">
          <a:extLst>
            <a:ext uri="{FF2B5EF4-FFF2-40B4-BE49-F238E27FC236}">
              <a16:creationId xmlns:a16="http://schemas.microsoft.com/office/drawing/2014/main" id="{C3A86DAF-09DC-491F-9130-5406EABFA98C}"/>
            </a:ext>
          </a:extLst>
        </xdr:cNvPr>
        <xdr:cNvSpPr txBox="1"/>
      </xdr:nvSpPr>
      <xdr:spPr>
        <a:xfrm>
          <a:off x="184214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a:extLst>
            <a:ext uri="{FF2B5EF4-FFF2-40B4-BE49-F238E27FC236}">
              <a16:creationId xmlns:a16="http://schemas.microsoft.com/office/drawing/2014/main" id="{5CD3B1F1-DC34-47EA-8E37-08672ACDFE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a:extLst>
            <a:ext uri="{FF2B5EF4-FFF2-40B4-BE49-F238E27FC236}">
              <a16:creationId xmlns:a16="http://schemas.microsoft.com/office/drawing/2014/main" id="{E60CF3CC-5EA3-4794-80AF-409D8B53B6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a:extLst>
            <a:ext uri="{FF2B5EF4-FFF2-40B4-BE49-F238E27FC236}">
              <a16:creationId xmlns:a16="http://schemas.microsoft.com/office/drawing/2014/main" id="{9EF8689E-5D71-42F4-8F8F-94BB3744A3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・道路、橋梁、学校施設、公営住宅、公民館については有形固定資産減価償却率が類似団体を上回っている。</a:t>
          </a:r>
        </a:p>
        <a:p>
          <a:r>
            <a:rPr kumimoji="1" lang="ja-JP" altLang="en-US" sz="1300">
              <a:latin typeface="ＭＳ Ｐゴシック" panose="020B0600070205080204" pitchFamily="50" charset="-128"/>
              <a:ea typeface="ＭＳ Ｐゴシック" panose="020B0600070205080204" pitchFamily="50" charset="-128"/>
            </a:rPr>
            <a:t>・学校施設の老朽化が特に進んでおり、近年トイレの大規模改修や空調施設の改修を実施したものの、有形資産減価償却率は高い水準となっている。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0875C6-5A39-49E2-9EC2-720156E5766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E9AB93-0116-47DC-9E5B-CBAC6704BB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DBE777-ADF8-463C-9303-756A5BBC979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DD17DE-8FC9-4E0D-8006-9F67C88EA48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377B42-2487-472D-9615-2D6BB98D6F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C852A9-0974-47C4-AA86-7D30E58175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096E93-06B4-4C04-B60A-2A9C0513CEC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1E4A87-4CB9-4D4E-AB40-EE0BE277AE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B1ED8C-FDBD-46A2-A76E-7075CD392C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9B0417-FEF9-44E9-B3B9-AEA7BCAE839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13,400
13,311
37.25
7,445,938
7,116,201
292,712
3,993,896
6,048,878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3A0DE2-7465-4508-886D-E5266DC46C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78C08E-3DA9-4B43-8B14-A6324BEC4E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C50A61-FAA6-42AD-B221-D81D9563D9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57F978-31C4-4EC0-BA95-C50F5B5473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626F34-09E7-4A61-85ED-5D1E8E5213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CA6ECAE-1F8B-426C-8D44-5E66744F85A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0222E0-1982-402B-8FBD-D97873CE47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CC1461-0175-429A-9681-533B0EB23F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575F2E-86F4-4DC2-8765-563D33F0A9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DE4618-8167-476A-A193-BACB944EC55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BBFEE9-B784-4202-A5B5-80B28A614B3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39A07F-4EB3-4D69-B83D-BD6FEF4100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5871B4-2490-460E-9921-D145B03E27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3B4E64-36DD-445C-B2BB-71047A161B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11C573-4587-4527-A775-B75AFD3994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05658C-A49C-44D1-9255-BFF869FCEB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D8BF9A-E194-429D-8227-28EF069C90E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276731-E79A-4C71-99FF-2953419632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8CEBCA3-F41F-471E-B1BD-36A5708BB2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AAEC14-8158-4AB7-AC4B-5684CB94146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6058DD-68F4-49C3-8EDA-19421377F7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29C324-6934-45E8-B926-2654D0CB0B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B50FC9-4E4F-446B-9111-7C9D14A800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D4441D-3734-4B0B-93D9-B7E9031BFB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98714A-1E0F-43F9-9351-4ADADB5B655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BC69F7-AB4D-499F-B3DE-015EB223E7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2C3D34-1A62-47CF-9FF3-2F10A3B046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04316B-9F56-4398-8FC5-0AE52028C5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904277-2654-4CE3-BA4A-B7B46BA6480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392806F-91C1-4A29-9F74-BDD07F91E1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D931F9C-5385-4783-8263-EE22AAFA6E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1F5FC2E-4FAA-4E64-8153-8A3F62F4E4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94871E8-0B78-4319-8F33-AD8C3227CA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4396F11-9E47-429A-86DF-277EB6D516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F206359-2B6E-4E22-872B-8511073EF5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D660A03-3DEC-4923-830B-5E4BAD4F69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E58B119-9E1A-4631-8248-32422A8B44B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DB58625-3947-4D46-B343-E0BEE4FB97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BCEC482-DAD8-4D22-9870-99C163D1E7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EA0CD82-7166-468D-AC5F-56C1F1F761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8EB315E-EBD6-481A-99D4-23D0DE479D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533D6D4-6779-4AF3-98FF-FB2FE09268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15EE2E8-1E84-4166-9D80-74D6B9CC0B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1E4EA8C-035D-4F26-8E8B-BBF665E855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22BC478-C188-47D5-BB3B-0533DBF8C9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A3AE8D2-AD8C-407A-B178-8771BC5E20B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AF64C00-66D1-424C-B555-20B8953DD5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795142B-E80B-4A69-9F51-AC7056F00B4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8143B33-2923-4D7E-AC6B-43884F623BA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A053CD2-A2B7-4F99-BBF6-01742F4EF7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26A4F26-AB6B-4C3B-BD73-784197C298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67EEA17-C035-4DD2-B539-C2152DC380E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F304ED1-0213-42CD-ADFD-4029FCCAA8F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1B5F923-F355-4157-803F-DE048369BC7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60F3882-A2F3-434C-9511-F867944263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D87F4EE-4B49-453F-AF02-4F939E3E8E8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DD6CB69-5242-4D48-B942-5339FD27DE5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DEA2EDA-24E6-4EBB-9166-6EF03ED2C38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49F763E-AD7B-44E9-9690-104A38F0268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3B55D44-63DD-40CB-A77C-B11CBD14167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0478F9D-0420-4DFD-A965-B331FDFC66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9B92EBB-D2FE-4846-B9F4-0E7A84DDB5D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8D1ABC3-C017-4FE0-BDB8-7D9737D08B30}"/>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1336E1D9-896E-45C5-976E-4DF009BC45B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A2F0971-F192-4D14-ADF7-4256B26B9D9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47800290-C4A0-4D7C-8EB3-212B3C3E5DAE}"/>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4EF3B306-2EF2-4A7D-9CE2-926FC7FAAE14}"/>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DAE82FA-DEFD-4C2C-9312-0EE9766B51DD}"/>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10E2E981-281F-48EE-A381-030CF4AFB74C}"/>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192DD1A4-EEA7-4200-8B14-CB0908FF0FB9}"/>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08FA44CB-9CEF-4E50-BBA9-85E475B2BFA2}"/>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14C699E2-4AD1-466D-890A-CB41D9CC6CCE}"/>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D2CA94C6-D573-474B-93F4-FEE46905430E}"/>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76B6637-8C88-4859-825E-A7DE5C34A2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2D74F4F-B2E5-474C-8786-D785FEED1A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B036110-300E-4D3A-9EAD-149C4CB39DD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4595C94-94D4-476F-9013-DF78C5FC50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F598704-F995-43AD-80ED-FA920FCC23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19413</xdr:rowOff>
    </xdr:from>
    <xdr:to>
      <xdr:col>24</xdr:col>
      <xdr:colOff>114300</xdr:colOff>
      <xdr:row>64</xdr:row>
      <xdr:rowOff>121013</xdr:rowOff>
    </xdr:to>
    <xdr:sp macro="" textlink="">
      <xdr:nvSpPr>
        <xdr:cNvPr id="90" name="楕円 89">
          <a:extLst>
            <a:ext uri="{FF2B5EF4-FFF2-40B4-BE49-F238E27FC236}">
              <a16:creationId xmlns:a16="http://schemas.microsoft.com/office/drawing/2014/main" id="{9A5195C3-3EE2-49B4-A72D-657B2F0B0A68}"/>
            </a:ext>
          </a:extLst>
        </xdr:cNvPr>
        <xdr:cNvSpPr/>
      </xdr:nvSpPr>
      <xdr:spPr>
        <a:xfrm>
          <a:off x="4584700" y="109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105790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CF0A178-465C-4868-88F1-B4A4BC2CF498}"/>
            </a:ext>
          </a:extLst>
        </xdr:cNvPr>
        <xdr:cNvSpPr txBox="1"/>
      </xdr:nvSpPr>
      <xdr:spPr>
        <a:xfrm>
          <a:off x="4673600" y="1090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161472</xdr:rowOff>
    </xdr:from>
    <xdr:to>
      <xdr:col>20</xdr:col>
      <xdr:colOff>38100</xdr:colOff>
      <xdr:row>64</xdr:row>
      <xdr:rowOff>91622</xdr:rowOff>
    </xdr:to>
    <xdr:sp macro="" textlink="">
      <xdr:nvSpPr>
        <xdr:cNvPr id="92" name="楕円 91">
          <a:extLst>
            <a:ext uri="{FF2B5EF4-FFF2-40B4-BE49-F238E27FC236}">
              <a16:creationId xmlns:a16="http://schemas.microsoft.com/office/drawing/2014/main" id="{E3961401-0E90-4D6F-96C3-ED4F4528B952}"/>
            </a:ext>
          </a:extLst>
        </xdr:cNvPr>
        <xdr:cNvSpPr/>
      </xdr:nvSpPr>
      <xdr:spPr>
        <a:xfrm>
          <a:off x="3746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40822</xdr:rowOff>
    </xdr:from>
    <xdr:to>
      <xdr:col>24</xdr:col>
      <xdr:colOff>63500</xdr:colOff>
      <xdr:row>64</xdr:row>
      <xdr:rowOff>70213</xdr:rowOff>
    </xdr:to>
    <xdr:cxnSp macro="">
      <xdr:nvCxnSpPr>
        <xdr:cNvPr id="93" name="直線コネクタ 92">
          <a:extLst>
            <a:ext uri="{FF2B5EF4-FFF2-40B4-BE49-F238E27FC236}">
              <a16:creationId xmlns:a16="http://schemas.microsoft.com/office/drawing/2014/main" id="{281F5B05-8B44-4452-8473-EDE0A1AD6205}"/>
            </a:ext>
          </a:extLst>
        </xdr:cNvPr>
        <xdr:cNvCxnSpPr/>
      </xdr:nvCxnSpPr>
      <xdr:spPr>
        <a:xfrm>
          <a:off x="3797300" y="1101362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125549</xdr:rowOff>
    </xdr:from>
    <xdr:to>
      <xdr:col>15</xdr:col>
      <xdr:colOff>101600</xdr:colOff>
      <xdr:row>64</xdr:row>
      <xdr:rowOff>55699</xdr:rowOff>
    </xdr:to>
    <xdr:sp macro="" textlink="">
      <xdr:nvSpPr>
        <xdr:cNvPr id="94" name="楕円 93">
          <a:extLst>
            <a:ext uri="{FF2B5EF4-FFF2-40B4-BE49-F238E27FC236}">
              <a16:creationId xmlns:a16="http://schemas.microsoft.com/office/drawing/2014/main" id="{19EA5C2E-AA12-4699-90AE-43032AA6E1A6}"/>
            </a:ext>
          </a:extLst>
        </xdr:cNvPr>
        <xdr:cNvSpPr/>
      </xdr:nvSpPr>
      <xdr:spPr>
        <a:xfrm>
          <a:off x="28575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4899</xdr:rowOff>
    </xdr:from>
    <xdr:to>
      <xdr:col>19</xdr:col>
      <xdr:colOff>177800</xdr:colOff>
      <xdr:row>64</xdr:row>
      <xdr:rowOff>40822</xdr:rowOff>
    </xdr:to>
    <xdr:cxnSp macro="">
      <xdr:nvCxnSpPr>
        <xdr:cNvPr id="95" name="直線コネクタ 94">
          <a:extLst>
            <a:ext uri="{FF2B5EF4-FFF2-40B4-BE49-F238E27FC236}">
              <a16:creationId xmlns:a16="http://schemas.microsoft.com/office/drawing/2014/main" id="{1C2E8B5C-8B33-4C06-8532-65A9AAB60948}"/>
            </a:ext>
          </a:extLst>
        </xdr:cNvPr>
        <xdr:cNvCxnSpPr/>
      </xdr:nvCxnSpPr>
      <xdr:spPr>
        <a:xfrm>
          <a:off x="2908300" y="109776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47172</xdr:rowOff>
    </xdr:from>
    <xdr:to>
      <xdr:col>6</xdr:col>
      <xdr:colOff>38100</xdr:colOff>
      <xdr:row>63</xdr:row>
      <xdr:rowOff>148772</xdr:rowOff>
    </xdr:to>
    <xdr:sp macro="" textlink="">
      <xdr:nvSpPr>
        <xdr:cNvPr id="96" name="楕円 95">
          <a:extLst>
            <a:ext uri="{FF2B5EF4-FFF2-40B4-BE49-F238E27FC236}">
              <a16:creationId xmlns:a16="http://schemas.microsoft.com/office/drawing/2014/main" id="{83C5DC2D-0205-406E-9953-BD06CC4456BD}"/>
            </a:ext>
          </a:extLst>
        </xdr:cNvPr>
        <xdr:cNvSpPr/>
      </xdr:nvSpPr>
      <xdr:spPr>
        <a:xfrm>
          <a:off x="1079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3646</xdr:rowOff>
    </xdr:from>
    <xdr:ext cx="405111" cy="259045"/>
    <xdr:sp macro="" textlink="">
      <xdr:nvSpPr>
        <xdr:cNvPr id="97" name="n_1aveValue【体育館・プール】&#10;有形固定資産減価償却率">
          <a:extLst>
            <a:ext uri="{FF2B5EF4-FFF2-40B4-BE49-F238E27FC236}">
              <a16:creationId xmlns:a16="http://schemas.microsoft.com/office/drawing/2014/main" id="{7986A1BB-74F6-49F0-BEA2-D27F9F38EA0E}"/>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98" name="n_2aveValue【体育館・プール】&#10;有形固定資産減価償却率">
          <a:extLst>
            <a:ext uri="{FF2B5EF4-FFF2-40B4-BE49-F238E27FC236}">
              <a16:creationId xmlns:a16="http://schemas.microsoft.com/office/drawing/2014/main" id="{64D2ECB0-29CF-4FB3-A410-15FAC2AEA637}"/>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99" name="n_3aveValue【体育館・プール】&#10;有形固定資産減価償却率">
          <a:extLst>
            <a:ext uri="{FF2B5EF4-FFF2-40B4-BE49-F238E27FC236}">
              <a16:creationId xmlns:a16="http://schemas.microsoft.com/office/drawing/2014/main" id="{06152A3D-A795-4B14-8E1A-622138B0C539}"/>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0" name="n_4aveValue【体育館・プール】&#10;有形固定資産減価償却率">
          <a:extLst>
            <a:ext uri="{FF2B5EF4-FFF2-40B4-BE49-F238E27FC236}">
              <a16:creationId xmlns:a16="http://schemas.microsoft.com/office/drawing/2014/main" id="{6D375F54-B4EB-40B0-B6BE-0A1EF49DD4CC}"/>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82749</xdr:rowOff>
    </xdr:from>
    <xdr:ext cx="405111" cy="259045"/>
    <xdr:sp macro="" textlink="">
      <xdr:nvSpPr>
        <xdr:cNvPr id="101" name="n_1mainValue【体育館・プール】&#10;有形固定資産減価償却率">
          <a:extLst>
            <a:ext uri="{FF2B5EF4-FFF2-40B4-BE49-F238E27FC236}">
              <a16:creationId xmlns:a16="http://schemas.microsoft.com/office/drawing/2014/main" id="{6BE70B4A-EAE8-4FAF-B1A9-4E56365AB5EB}"/>
            </a:ext>
          </a:extLst>
        </xdr:cNvPr>
        <xdr:cNvSpPr txBox="1"/>
      </xdr:nvSpPr>
      <xdr:spPr>
        <a:xfrm>
          <a:off x="35820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46826</xdr:rowOff>
    </xdr:from>
    <xdr:ext cx="405111" cy="259045"/>
    <xdr:sp macro="" textlink="">
      <xdr:nvSpPr>
        <xdr:cNvPr id="102" name="n_2mainValue【体育館・プール】&#10;有形固定資産減価償却率">
          <a:extLst>
            <a:ext uri="{FF2B5EF4-FFF2-40B4-BE49-F238E27FC236}">
              <a16:creationId xmlns:a16="http://schemas.microsoft.com/office/drawing/2014/main" id="{32D73EAB-CAEA-4F13-9E1C-3F0DF40DB4C8}"/>
            </a:ext>
          </a:extLst>
        </xdr:cNvPr>
        <xdr:cNvSpPr txBox="1"/>
      </xdr:nvSpPr>
      <xdr:spPr>
        <a:xfrm>
          <a:off x="2705744" y="1101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139899</xdr:rowOff>
    </xdr:from>
    <xdr:ext cx="405111" cy="259045"/>
    <xdr:sp macro="" textlink="">
      <xdr:nvSpPr>
        <xdr:cNvPr id="103" name="n_4mainValue【体育館・プール】&#10;有形固定資産減価償却率">
          <a:extLst>
            <a:ext uri="{FF2B5EF4-FFF2-40B4-BE49-F238E27FC236}">
              <a16:creationId xmlns:a16="http://schemas.microsoft.com/office/drawing/2014/main" id="{918C6D11-A90D-42DA-824F-6EAECB491421}"/>
            </a:ext>
          </a:extLst>
        </xdr:cNvPr>
        <xdr:cNvSpPr txBox="1"/>
      </xdr:nvSpPr>
      <xdr:spPr>
        <a:xfrm>
          <a:off x="927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8EA57607-AED7-4586-B50A-310EA01BAF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EC072BCB-5A17-411F-8934-AC8E92DD9F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A2C4D74B-DCCC-41C7-B30F-A78B4BD2DC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AFAA8A26-CF9E-4565-BE77-C6997B5A2E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1A5D35FC-B7A6-4D37-954B-3868651E05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33D64D6F-3126-47E4-848A-F7656C1DFC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4EAD4157-30B1-4A6F-9DAA-619482CDE2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94CA8302-EEF9-4BAC-AEDB-1F943A14AE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17508CD6-A422-4651-AD89-404BCE58D2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126ED12A-FB32-4640-99DE-B336FA1011C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EB83BA2D-DD56-4AF9-91C6-B6F3DC511F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A12A7677-8F89-477F-9930-6685B366650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4C94F361-E855-4513-B413-C753A90CD4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B961EA0B-3E41-4FE9-B799-27CC5CE326C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F8A70123-46A0-4DBA-8412-4D5B3FD0B5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B02871A4-9303-4502-8F17-5D16461EF59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DDB1DD22-355A-4114-8E95-ABE6A6367B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DD063AD2-60F6-42B0-B451-7991C676FB1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6677D80E-E24F-4454-911C-F6EE6A4EBB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2D4289DE-2590-4B44-8060-91BB1CAD710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E31EFB61-39C6-4A16-86A9-A1D28055D75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DD14AF89-E4F5-4407-BD29-A139C5499F9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C1820933-F93E-4267-9A1E-94CD01574F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27" name="直線コネクタ 126">
          <a:extLst>
            <a:ext uri="{FF2B5EF4-FFF2-40B4-BE49-F238E27FC236}">
              <a16:creationId xmlns:a16="http://schemas.microsoft.com/office/drawing/2014/main" id="{9F1D4179-4389-4E17-943D-3367399B89AF}"/>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28" name="【体育館・プール】&#10;一人当たり面積最小値テキスト">
          <a:extLst>
            <a:ext uri="{FF2B5EF4-FFF2-40B4-BE49-F238E27FC236}">
              <a16:creationId xmlns:a16="http://schemas.microsoft.com/office/drawing/2014/main" id="{7870BD47-0AAA-4050-978A-9B3A093813FE}"/>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29" name="直線コネクタ 128">
          <a:extLst>
            <a:ext uri="{FF2B5EF4-FFF2-40B4-BE49-F238E27FC236}">
              <a16:creationId xmlns:a16="http://schemas.microsoft.com/office/drawing/2014/main" id="{AA5A9B66-30A9-4C52-A17D-DFAB612FB07A}"/>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0" name="【体育館・プール】&#10;一人当たり面積最大値テキスト">
          <a:extLst>
            <a:ext uri="{FF2B5EF4-FFF2-40B4-BE49-F238E27FC236}">
              <a16:creationId xmlns:a16="http://schemas.microsoft.com/office/drawing/2014/main" id="{CACFAB68-82C9-4CEC-AD1C-074E33DD38C0}"/>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1" name="直線コネクタ 130">
          <a:extLst>
            <a:ext uri="{FF2B5EF4-FFF2-40B4-BE49-F238E27FC236}">
              <a16:creationId xmlns:a16="http://schemas.microsoft.com/office/drawing/2014/main" id="{BCFB5CE4-6B16-401F-9FC1-8439A487B8DB}"/>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2" name="【体育館・プール】&#10;一人当たり面積平均値テキスト">
          <a:extLst>
            <a:ext uri="{FF2B5EF4-FFF2-40B4-BE49-F238E27FC236}">
              <a16:creationId xmlns:a16="http://schemas.microsoft.com/office/drawing/2014/main" id="{8C87E4E0-1957-415A-A5D9-6D9AA09BDBBB}"/>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3" name="フローチャート: 判断 132">
          <a:extLst>
            <a:ext uri="{FF2B5EF4-FFF2-40B4-BE49-F238E27FC236}">
              <a16:creationId xmlns:a16="http://schemas.microsoft.com/office/drawing/2014/main" id="{53876B43-CA6B-47C4-9B03-A1B8412FD7BB}"/>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4" name="フローチャート: 判断 133">
          <a:extLst>
            <a:ext uri="{FF2B5EF4-FFF2-40B4-BE49-F238E27FC236}">
              <a16:creationId xmlns:a16="http://schemas.microsoft.com/office/drawing/2014/main" id="{8254C9A2-920E-4D88-B963-68A24855D2A4}"/>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5" name="フローチャート: 判断 134">
          <a:extLst>
            <a:ext uri="{FF2B5EF4-FFF2-40B4-BE49-F238E27FC236}">
              <a16:creationId xmlns:a16="http://schemas.microsoft.com/office/drawing/2014/main" id="{31C23264-8880-4A2C-AB13-50E873095CA8}"/>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36" name="フローチャート: 判断 135">
          <a:extLst>
            <a:ext uri="{FF2B5EF4-FFF2-40B4-BE49-F238E27FC236}">
              <a16:creationId xmlns:a16="http://schemas.microsoft.com/office/drawing/2014/main" id="{88CAB197-8139-41E5-8CEF-B55988DCFB7C}"/>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37" name="フローチャート: 判断 136">
          <a:extLst>
            <a:ext uri="{FF2B5EF4-FFF2-40B4-BE49-F238E27FC236}">
              <a16:creationId xmlns:a16="http://schemas.microsoft.com/office/drawing/2014/main" id="{AF36D1E4-AA72-42D0-9538-D9B170C6CE5C}"/>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EC9363FF-3650-4069-BF7D-23BB4F5F1C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1402A47-FADC-463B-A00D-E2716FCB39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DD06D4E-71BE-453B-AF31-3153F00471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E1648AA-B100-4A8F-9F2C-80953BDCA66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1534F3D-DB4E-46D8-A911-9C8159F885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13970</xdr:rowOff>
    </xdr:from>
    <xdr:to>
      <xdr:col>55</xdr:col>
      <xdr:colOff>50800</xdr:colOff>
      <xdr:row>63</xdr:row>
      <xdr:rowOff>115570</xdr:rowOff>
    </xdr:to>
    <xdr:sp macro="" textlink="">
      <xdr:nvSpPr>
        <xdr:cNvPr id="143" name="楕円 142">
          <a:extLst>
            <a:ext uri="{FF2B5EF4-FFF2-40B4-BE49-F238E27FC236}">
              <a16:creationId xmlns:a16="http://schemas.microsoft.com/office/drawing/2014/main" id="{F686E8B0-ACD4-40BF-90AA-572A287F1B5E}"/>
            </a:ext>
          </a:extLst>
        </xdr:cNvPr>
        <xdr:cNvSpPr/>
      </xdr:nvSpPr>
      <xdr:spPr>
        <a:xfrm>
          <a:off x="10426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100347</xdr:rowOff>
    </xdr:from>
    <xdr:ext cx="469744" cy="259045"/>
    <xdr:sp macro="" textlink="">
      <xdr:nvSpPr>
        <xdr:cNvPr id="144" name="【体育館・プール】&#10;一人当たり面積該当値テキスト">
          <a:extLst>
            <a:ext uri="{FF2B5EF4-FFF2-40B4-BE49-F238E27FC236}">
              <a16:creationId xmlns:a16="http://schemas.microsoft.com/office/drawing/2014/main" id="{1A9003FE-14CF-4425-B256-BA45046176A9}"/>
            </a:ext>
          </a:extLst>
        </xdr:cNvPr>
        <xdr:cNvSpPr txBox="1"/>
      </xdr:nvSpPr>
      <xdr:spPr>
        <a:xfrm>
          <a:off x="10515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16510</xdr:rowOff>
    </xdr:from>
    <xdr:to>
      <xdr:col>50</xdr:col>
      <xdr:colOff>165100</xdr:colOff>
      <xdr:row>63</xdr:row>
      <xdr:rowOff>118110</xdr:rowOff>
    </xdr:to>
    <xdr:sp macro="" textlink="">
      <xdr:nvSpPr>
        <xdr:cNvPr id="145" name="楕円 144">
          <a:extLst>
            <a:ext uri="{FF2B5EF4-FFF2-40B4-BE49-F238E27FC236}">
              <a16:creationId xmlns:a16="http://schemas.microsoft.com/office/drawing/2014/main" id="{DF7ADE29-4E63-4680-BDC8-C44C1AEBEA69}"/>
            </a:ext>
          </a:extLst>
        </xdr:cNvPr>
        <xdr:cNvSpPr/>
      </xdr:nvSpPr>
      <xdr:spPr>
        <a:xfrm>
          <a:off x="9588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64770</xdr:rowOff>
    </xdr:from>
    <xdr:to>
      <xdr:col>55</xdr:col>
      <xdr:colOff>0</xdr:colOff>
      <xdr:row>63</xdr:row>
      <xdr:rowOff>67310</xdr:rowOff>
    </xdr:to>
    <xdr:cxnSp macro="">
      <xdr:nvCxnSpPr>
        <xdr:cNvPr id="146" name="直線コネクタ 145">
          <a:extLst>
            <a:ext uri="{FF2B5EF4-FFF2-40B4-BE49-F238E27FC236}">
              <a16:creationId xmlns:a16="http://schemas.microsoft.com/office/drawing/2014/main" id="{CB107FF2-7EB1-4110-BF41-E4657CAF38FF}"/>
            </a:ext>
          </a:extLst>
        </xdr:cNvPr>
        <xdr:cNvCxnSpPr/>
      </xdr:nvCxnSpPr>
      <xdr:spPr>
        <a:xfrm flipV="1">
          <a:off x="9639300" y="108661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19050</xdr:rowOff>
    </xdr:from>
    <xdr:to>
      <xdr:col>46</xdr:col>
      <xdr:colOff>38100</xdr:colOff>
      <xdr:row>63</xdr:row>
      <xdr:rowOff>120650</xdr:rowOff>
    </xdr:to>
    <xdr:sp macro="" textlink="">
      <xdr:nvSpPr>
        <xdr:cNvPr id="147" name="楕円 146">
          <a:extLst>
            <a:ext uri="{FF2B5EF4-FFF2-40B4-BE49-F238E27FC236}">
              <a16:creationId xmlns:a16="http://schemas.microsoft.com/office/drawing/2014/main" id="{7770A687-93CE-44CD-8B0D-582031144536}"/>
            </a:ext>
          </a:extLst>
        </xdr:cNvPr>
        <xdr:cNvSpPr/>
      </xdr:nvSpPr>
      <xdr:spPr>
        <a:xfrm>
          <a:off x="8699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67310</xdr:rowOff>
    </xdr:from>
    <xdr:to>
      <xdr:col>50</xdr:col>
      <xdr:colOff>114300</xdr:colOff>
      <xdr:row>63</xdr:row>
      <xdr:rowOff>69850</xdr:rowOff>
    </xdr:to>
    <xdr:cxnSp macro="">
      <xdr:nvCxnSpPr>
        <xdr:cNvPr id="148" name="直線コネクタ 147">
          <a:extLst>
            <a:ext uri="{FF2B5EF4-FFF2-40B4-BE49-F238E27FC236}">
              <a16:creationId xmlns:a16="http://schemas.microsoft.com/office/drawing/2014/main" id="{B698A735-BB96-49B4-8241-405EAB467AD0}"/>
            </a:ext>
          </a:extLst>
        </xdr:cNvPr>
        <xdr:cNvCxnSpPr/>
      </xdr:nvCxnSpPr>
      <xdr:spPr>
        <a:xfrm flipV="1">
          <a:off x="8750300" y="108686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22860</xdr:rowOff>
    </xdr:from>
    <xdr:to>
      <xdr:col>36</xdr:col>
      <xdr:colOff>165100</xdr:colOff>
      <xdr:row>63</xdr:row>
      <xdr:rowOff>124460</xdr:rowOff>
    </xdr:to>
    <xdr:sp macro="" textlink="">
      <xdr:nvSpPr>
        <xdr:cNvPr id="149" name="楕円 148">
          <a:extLst>
            <a:ext uri="{FF2B5EF4-FFF2-40B4-BE49-F238E27FC236}">
              <a16:creationId xmlns:a16="http://schemas.microsoft.com/office/drawing/2014/main" id="{8D71EC49-13B3-4CDC-8F36-A049E2C93A03}"/>
            </a:ext>
          </a:extLst>
        </xdr:cNvPr>
        <xdr:cNvSpPr/>
      </xdr:nvSpPr>
      <xdr:spPr>
        <a:xfrm>
          <a:off x="6921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139717</xdr:rowOff>
    </xdr:from>
    <xdr:ext cx="469744" cy="259045"/>
    <xdr:sp macro="" textlink="">
      <xdr:nvSpPr>
        <xdr:cNvPr id="150" name="n_1aveValue【体育館・プール】&#10;一人当たり面積">
          <a:extLst>
            <a:ext uri="{FF2B5EF4-FFF2-40B4-BE49-F238E27FC236}">
              <a16:creationId xmlns:a16="http://schemas.microsoft.com/office/drawing/2014/main" id="{C73E3E73-B028-42EF-9BA9-791C326A54A9}"/>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1" name="n_2aveValue【体育館・プール】&#10;一人当たり面積">
          <a:extLst>
            <a:ext uri="{FF2B5EF4-FFF2-40B4-BE49-F238E27FC236}">
              <a16:creationId xmlns:a16="http://schemas.microsoft.com/office/drawing/2014/main" id="{8C2F90F3-B016-4C3B-9BA4-30DC731FA985}"/>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2" name="n_3aveValue【体育館・プール】&#10;一人当たり面積">
          <a:extLst>
            <a:ext uri="{FF2B5EF4-FFF2-40B4-BE49-F238E27FC236}">
              <a16:creationId xmlns:a16="http://schemas.microsoft.com/office/drawing/2014/main" id="{B0EE6E52-8EEB-4144-A496-4C1C4CD55A7C}"/>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53" name="n_4aveValue【体育館・プール】&#10;一人当たり面積">
          <a:extLst>
            <a:ext uri="{FF2B5EF4-FFF2-40B4-BE49-F238E27FC236}">
              <a16:creationId xmlns:a16="http://schemas.microsoft.com/office/drawing/2014/main" id="{84E938BD-6F1F-4240-BAB3-9091DEBBBC91}"/>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109237</xdr:rowOff>
    </xdr:from>
    <xdr:ext cx="469744" cy="259045"/>
    <xdr:sp macro="" textlink="">
      <xdr:nvSpPr>
        <xdr:cNvPr id="154" name="n_1mainValue【体育館・プール】&#10;一人当たり面積">
          <a:extLst>
            <a:ext uri="{FF2B5EF4-FFF2-40B4-BE49-F238E27FC236}">
              <a16:creationId xmlns:a16="http://schemas.microsoft.com/office/drawing/2014/main" id="{D67E4C5B-10DF-4A74-B25C-A7F2551DD58E}"/>
            </a:ext>
          </a:extLst>
        </xdr:cNvPr>
        <xdr:cNvSpPr txBox="1"/>
      </xdr:nvSpPr>
      <xdr:spPr>
        <a:xfrm>
          <a:off x="93917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111777</xdr:rowOff>
    </xdr:from>
    <xdr:ext cx="469744" cy="259045"/>
    <xdr:sp macro="" textlink="">
      <xdr:nvSpPr>
        <xdr:cNvPr id="155" name="n_2mainValue【体育館・プール】&#10;一人当たり面積">
          <a:extLst>
            <a:ext uri="{FF2B5EF4-FFF2-40B4-BE49-F238E27FC236}">
              <a16:creationId xmlns:a16="http://schemas.microsoft.com/office/drawing/2014/main" id="{8300EB32-3040-4E24-98BC-26CF636858D0}"/>
            </a:ext>
          </a:extLst>
        </xdr:cNvPr>
        <xdr:cNvSpPr txBox="1"/>
      </xdr:nvSpPr>
      <xdr:spPr>
        <a:xfrm>
          <a:off x="85154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115587</xdr:rowOff>
    </xdr:from>
    <xdr:ext cx="469744" cy="259045"/>
    <xdr:sp macro="" textlink="">
      <xdr:nvSpPr>
        <xdr:cNvPr id="156" name="n_4mainValue【体育館・プール】&#10;一人当たり面積">
          <a:extLst>
            <a:ext uri="{FF2B5EF4-FFF2-40B4-BE49-F238E27FC236}">
              <a16:creationId xmlns:a16="http://schemas.microsoft.com/office/drawing/2014/main" id="{88E4907C-78DF-413D-BF1B-BA52F1033720}"/>
            </a:ext>
          </a:extLst>
        </xdr:cNvPr>
        <xdr:cNvSpPr txBox="1"/>
      </xdr:nvSpPr>
      <xdr:spPr>
        <a:xfrm>
          <a:off x="6737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7" name="正方形/長方形 156">
          <a:extLst>
            <a:ext uri="{FF2B5EF4-FFF2-40B4-BE49-F238E27FC236}">
              <a16:creationId xmlns:a16="http://schemas.microsoft.com/office/drawing/2014/main" id="{C1E74741-D957-41B5-AF5F-164889E814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8" name="正方形/長方形 157">
          <a:extLst>
            <a:ext uri="{FF2B5EF4-FFF2-40B4-BE49-F238E27FC236}">
              <a16:creationId xmlns:a16="http://schemas.microsoft.com/office/drawing/2014/main" id="{D270B9FC-CC3F-4998-BB9A-31C72A8586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9" name="正方形/長方形 158">
          <a:extLst>
            <a:ext uri="{FF2B5EF4-FFF2-40B4-BE49-F238E27FC236}">
              <a16:creationId xmlns:a16="http://schemas.microsoft.com/office/drawing/2014/main" id="{A9FDE61D-266F-4591-9715-54E27F078C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0" name="正方形/長方形 159">
          <a:extLst>
            <a:ext uri="{FF2B5EF4-FFF2-40B4-BE49-F238E27FC236}">
              <a16:creationId xmlns:a16="http://schemas.microsoft.com/office/drawing/2014/main" id="{C2D69796-A899-434A-8FBD-2641528545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1" name="正方形/長方形 160">
          <a:extLst>
            <a:ext uri="{FF2B5EF4-FFF2-40B4-BE49-F238E27FC236}">
              <a16:creationId xmlns:a16="http://schemas.microsoft.com/office/drawing/2014/main" id="{6E4BF235-A96E-4C69-9E96-1DBF1C1967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2" name="正方形/長方形 161">
          <a:extLst>
            <a:ext uri="{FF2B5EF4-FFF2-40B4-BE49-F238E27FC236}">
              <a16:creationId xmlns:a16="http://schemas.microsoft.com/office/drawing/2014/main" id="{61B7479D-DE4C-49F7-97F4-724530FBC4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3" name="正方形/長方形 162">
          <a:extLst>
            <a:ext uri="{FF2B5EF4-FFF2-40B4-BE49-F238E27FC236}">
              <a16:creationId xmlns:a16="http://schemas.microsoft.com/office/drawing/2014/main" id="{15BE3671-0639-47C0-8BDC-A87CBCF53C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正方形/長方形 163">
          <a:extLst>
            <a:ext uri="{FF2B5EF4-FFF2-40B4-BE49-F238E27FC236}">
              <a16:creationId xmlns:a16="http://schemas.microsoft.com/office/drawing/2014/main" id="{EE5787F4-0060-45C0-AAA6-502EA0542E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5" name="テキスト ボックス 164">
          <a:extLst>
            <a:ext uri="{FF2B5EF4-FFF2-40B4-BE49-F238E27FC236}">
              <a16:creationId xmlns:a16="http://schemas.microsoft.com/office/drawing/2014/main" id="{AE293862-43CA-4006-AD39-7380008B9D8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6" name="直線コネクタ 165">
          <a:extLst>
            <a:ext uri="{FF2B5EF4-FFF2-40B4-BE49-F238E27FC236}">
              <a16:creationId xmlns:a16="http://schemas.microsoft.com/office/drawing/2014/main" id="{878DB9D2-D8D6-47AA-89C7-D8E389D309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7" name="テキスト ボックス 166">
          <a:extLst>
            <a:ext uri="{FF2B5EF4-FFF2-40B4-BE49-F238E27FC236}">
              <a16:creationId xmlns:a16="http://schemas.microsoft.com/office/drawing/2014/main" id="{FC28C0CD-B0C5-404B-94DD-E6098DA223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8" name="直線コネクタ 167">
          <a:extLst>
            <a:ext uri="{FF2B5EF4-FFF2-40B4-BE49-F238E27FC236}">
              <a16:creationId xmlns:a16="http://schemas.microsoft.com/office/drawing/2014/main" id="{7F84B47A-32E9-491B-9C70-ABCBED5D8D8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69" name="テキスト ボックス 168">
          <a:extLst>
            <a:ext uri="{FF2B5EF4-FFF2-40B4-BE49-F238E27FC236}">
              <a16:creationId xmlns:a16="http://schemas.microsoft.com/office/drawing/2014/main" id="{C2F715E2-59F4-44C7-8213-5F02A1AC3B5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0" name="直線コネクタ 169">
          <a:extLst>
            <a:ext uri="{FF2B5EF4-FFF2-40B4-BE49-F238E27FC236}">
              <a16:creationId xmlns:a16="http://schemas.microsoft.com/office/drawing/2014/main" id="{3B28EE89-E2CF-47D7-A11C-E3F69A93C5C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1" name="テキスト ボックス 170">
          <a:extLst>
            <a:ext uri="{FF2B5EF4-FFF2-40B4-BE49-F238E27FC236}">
              <a16:creationId xmlns:a16="http://schemas.microsoft.com/office/drawing/2014/main" id="{E21E2A81-FF23-41AA-ACC8-CF0F995E7C0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2" name="直線コネクタ 171">
          <a:extLst>
            <a:ext uri="{FF2B5EF4-FFF2-40B4-BE49-F238E27FC236}">
              <a16:creationId xmlns:a16="http://schemas.microsoft.com/office/drawing/2014/main" id="{87B566E3-F665-447C-BE36-24F1EDFA75D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3" name="テキスト ボックス 172">
          <a:extLst>
            <a:ext uri="{FF2B5EF4-FFF2-40B4-BE49-F238E27FC236}">
              <a16:creationId xmlns:a16="http://schemas.microsoft.com/office/drawing/2014/main" id="{2675BC54-17D3-4BC8-8276-E4E0DBC6492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4" name="直線コネクタ 173">
          <a:extLst>
            <a:ext uri="{FF2B5EF4-FFF2-40B4-BE49-F238E27FC236}">
              <a16:creationId xmlns:a16="http://schemas.microsoft.com/office/drawing/2014/main" id="{75BD62E6-9A57-4876-BCF6-16C5060F594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5" name="テキスト ボックス 174">
          <a:extLst>
            <a:ext uri="{FF2B5EF4-FFF2-40B4-BE49-F238E27FC236}">
              <a16:creationId xmlns:a16="http://schemas.microsoft.com/office/drawing/2014/main" id="{3C78A57E-6D07-4895-ACDE-C389BAAB2EE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54A96E7A-8172-4F72-BA2B-2006CBEA4E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7" name="テキスト ボックス 176">
          <a:extLst>
            <a:ext uri="{FF2B5EF4-FFF2-40B4-BE49-F238E27FC236}">
              <a16:creationId xmlns:a16="http://schemas.microsoft.com/office/drawing/2014/main" id="{F2736394-9F28-48A9-B2B8-0ABD4D354D0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id="{945B5638-EFB6-4C95-AF2D-4BFD4C4D83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79" name="直線コネクタ 178">
          <a:extLst>
            <a:ext uri="{FF2B5EF4-FFF2-40B4-BE49-F238E27FC236}">
              <a16:creationId xmlns:a16="http://schemas.microsoft.com/office/drawing/2014/main" id="{ED69D66E-C547-4476-A35B-228A976AE316}"/>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0" name="【福祉施設】&#10;有形固定資産減価償却率最小値テキスト">
          <a:extLst>
            <a:ext uri="{FF2B5EF4-FFF2-40B4-BE49-F238E27FC236}">
              <a16:creationId xmlns:a16="http://schemas.microsoft.com/office/drawing/2014/main" id="{64DC63AD-B5BC-4950-A48D-6957297C225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1" name="直線コネクタ 180">
          <a:extLst>
            <a:ext uri="{FF2B5EF4-FFF2-40B4-BE49-F238E27FC236}">
              <a16:creationId xmlns:a16="http://schemas.microsoft.com/office/drawing/2014/main" id="{6C021AAE-6952-468D-840F-7ACA5798C7B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82" name="【福祉施設】&#10;有形固定資産減価償却率最大値テキスト">
          <a:extLst>
            <a:ext uri="{FF2B5EF4-FFF2-40B4-BE49-F238E27FC236}">
              <a16:creationId xmlns:a16="http://schemas.microsoft.com/office/drawing/2014/main" id="{F43D87C5-6473-4C66-B9DC-41F90F90FC6F}"/>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83" name="直線コネクタ 182">
          <a:extLst>
            <a:ext uri="{FF2B5EF4-FFF2-40B4-BE49-F238E27FC236}">
              <a16:creationId xmlns:a16="http://schemas.microsoft.com/office/drawing/2014/main" id="{36AC17A6-BB05-467A-A1DE-34B149B1D904}"/>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13733</xdr:rowOff>
    </xdr:from>
    <xdr:ext cx="405111" cy="259045"/>
    <xdr:sp macro="" textlink="">
      <xdr:nvSpPr>
        <xdr:cNvPr id="184" name="【福祉施設】&#10;有形固定資産減価償却率平均値テキスト">
          <a:extLst>
            <a:ext uri="{FF2B5EF4-FFF2-40B4-BE49-F238E27FC236}">
              <a16:creationId xmlns:a16="http://schemas.microsoft.com/office/drawing/2014/main" id="{7D71ADF7-A631-41CA-A744-2EFE5708ADAA}"/>
            </a:ext>
          </a:extLst>
        </xdr:cNvPr>
        <xdr:cNvSpPr txBox="1"/>
      </xdr:nvSpPr>
      <xdr:spPr>
        <a:xfrm>
          <a:off x="4673600" y="1390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185" name="フローチャート: 判断 184">
          <a:extLst>
            <a:ext uri="{FF2B5EF4-FFF2-40B4-BE49-F238E27FC236}">
              <a16:creationId xmlns:a16="http://schemas.microsoft.com/office/drawing/2014/main" id="{98C92A44-72FA-4717-8513-41E7AF38A5BA}"/>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186" name="フローチャート: 判断 185">
          <a:extLst>
            <a:ext uri="{FF2B5EF4-FFF2-40B4-BE49-F238E27FC236}">
              <a16:creationId xmlns:a16="http://schemas.microsoft.com/office/drawing/2014/main" id="{062688D7-0F0E-48ED-9D93-F99FB8CB611E}"/>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87" name="フローチャート: 判断 186">
          <a:extLst>
            <a:ext uri="{FF2B5EF4-FFF2-40B4-BE49-F238E27FC236}">
              <a16:creationId xmlns:a16="http://schemas.microsoft.com/office/drawing/2014/main" id="{6538B3D8-7243-4D9F-896E-7293DDB1D543}"/>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188" name="フローチャート: 判断 187">
          <a:extLst>
            <a:ext uri="{FF2B5EF4-FFF2-40B4-BE49-F238E27FC236}">
              <a16:creationId xmlns:a16="http://schemas.microsoft.com/office/drawing/2014/main" id="{99A0997D-E6CF-41C7-A7E6-329D700042DA}"/>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189" name="フローチャート: 判断 188">
          <a:extLst>
            <a:ext uri="{FF2B5EF4-FFF2-40B4-BE49-F238E27FC236}">
              <a16:creationId xmlns:a16="http://schemas.microsoft.com/office/drawing/2014/main" id="{205C13FC-68F8-4B8E-AE37-190E45E8F252}"/>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BC70833-E3C7-4D72-AB60-3EE349696F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987334CA-506C-402D-BEFE-92A20DBA90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B1883FB1-B8C3-46C1-9587-0FFBF0C17E6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B067C6AE-4DCA-4D5C-A0F6-4BE5ABB9AD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464C7E02-BED5-4DAE-839D-56027AD749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165608</xdr:rowOff>
    </xdr:from>
    <xdr:to>
      <xdr:col>24</xdr:col>
      <xdr:colOff>114300</xdr:colOff>
      <xdr:row>81</xdr:row>
      <xdr:rowOff>95758</xdr:rowOff>
    </xdr:to>
    <xdr:sp macro="" textlink="">
      <xdr:nvSpPr>
        <xdr:cNvPr id="195" name="楕円 194">
          <a:extLst>
            <a:ext uri="{FF2B5EF4-FFF2-40B4-BE49-F238E27FC236}">
              <a16:creationId xmlns:a16="http://schemas.microsoft.com/office/drawing/2014/main" id="{241E49CC-145F-4C11-B0BA-CE10C34F2AEA}"/>
            </a:ext>
          </a:extLst>
        </xdr:cNvPr>
        <xdr:cNvSpPr/>
      </xdr:nvSpPr>
      <xdr:spPr>
        <a:xfrm>
          <a:off x="45847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17035</xdr:rowOff>
    </xdr:from>
    <xdr:ext cx="405111" cy="259045"/>
    <xdr:sp macro="" textlink="">
      <xdr:nvSpPr>
        <xdr:cNvPr id="196" name="【福祉施設】&#10;有形固定資産減価償却率該当値テキスト">
          <a:extLst>
            <a:ext uri="{FF2B5EF4-FFF2-40B4-BE49-F238E27FC236}">
              <a16:creationId xmlns:a16="http://schemas.microsoft.com/office/drawing/2014/main" id="{4DFAAFB7-4263-4F3A-AFE8-F3F2ADED85B3}"/>
            </a:ext>
          </a:extLst>
        </xdr:cNvPr>
        <xdr:cNvSpPr txBox="1"/>
      </xdr:nvSpPr>
      <xdr:spPr>
        <a:xfrm>
          <a:off x="4673600" y="1373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197" name="楕円 196">
          <a:extLst>
            <a:ext uri="{FF2B5EF4-FFF2-40B4-BE49-F238E27FC236}">
              <a16:creationId xmlns:a16="http://schemas.microsoft.com/office/drawing/2014/main" id="{0F3A1357-880F-48A5-BDDB-A30C80BE10E5}"/>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44958</xdr:rowOff>
    </xdr:from>
    <xdr:to>
      <xdr:col>24</xdr:col>
      <xdr:colOff>63500</xdr:colOff>
      <xdr:row>81</xdr:row>
      <xdr:rowOff>129539</xdr:rowOff>
    </xdr:to>
    <xdr:cxnSp macro="">
      <xdr:nvCxnSpPr>
        <xdr:cNvPr id="198" name="直線コネクタ 197">
          <a:extLst>
            <a:ext uri="{FF2B5EF4-FFF2-40B4-BE49-F238E27FC236}">
              <a16:creationId xmlns:a16="http://schemas.microsoft.com/office/drawing/2014/main" id="{3B300A1B-AB3E-49EF-93B4-5A2D4D9C57B0}"/>
            </a:ext>
          </a:extLst>
        </xdr:cNvPr>
        <xdr:cNvCxnSpPr/>
      </xdr:nvCxnSpPr>
      <xdr:spPr>
        <a:xfrm flipV="1">
          <a:off x="3797300" y="13932408"/>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199" name="楕円 198">
          <a:extLst>
            <a:ext uri="{FF2B5EF4-FFF2-40B4-BE49-F238E27FC236}">
              <a16:creationId xmlns:a16="http://schemas.microsoft.com/office/drawing/2014/main" id="{50708063-3BE9-4FF3-8E92-1541C2A6E464}"/>
            </a:ext>
          </a:extLst>
        </xdr:cNvPr>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129539</xdr:rowOff>
    </xdr:to>
    <xdr:cxnSp macro="">
      <xdr:nvCxnSpPr>
        <xdr:cNvPr id="200" name="直線コネクタ 199">
          <a:extLst>
            <a:ext uri="{FF2B5EF4-FFF2-40B4-BE49-F238E27FC236}">
              <a16:creationId xmlns:a16="http://schemas.microsoft.com/office/drawing/2014/main" id="{55564B60-1BDB-4CC7-802E-E2CBC741B2FA}"/>
            </a:ext>
          </a:extLst>
        </xdr:cNvPr>
        <xdr:cNvCxnSpPr/>
      </xdr:nvCxnSpPr>
      <xdr:spPr>
        <a:xfrm>
          <a:off x="2908300" y="140055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138176</xdr:rowOff>
    </xdr:from>
    <xdr:to>
      <xdr:col>6</xdr:col>
      <xdr:colOff>38100</xdr:colOff>
      <xdr:row>81</xdr:row>
      <xdr:rowOff>68326</xdr:rowOff>
    </xdr:to>
    <xdr:sp macro="" textlink="">
      <xdr:nvSpPr>
        <xdr:cNvPr id="201" name="楕円 200">
          <a:extLst>
            <a:ext uri="{FF2B5EF4-FFF2-40B4-BE49-F238E27FC236}">
              <a16:creationId xmlns:a16="http://schemas.microsoft.com/office/drawing/2014/main" id="{6E557BE7-C0DA-4D9C-82D4-9FC5AB8FFE0B}"/>
            </a:ext>
          </a:extLst>
        </xdr:cNvPr>
        <xdr:cNvSpPr/>
      </xdr:nvSpPr>
      <xdr:spPr>
        <a:xfrm>
          <a:off x="1079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18559</xdr:rowOff>
    </xdr:from>
    <xdr:ext cx="405111" cy="259045"/>
    <xdr:sp macro="" textlink="">
      <xdr:nvSpPr>
        <xdr:cNvPr id="202" name="n_1aveValue【福祉施設】&#10;有形固定資産減価償却率">
          <a:extLst>
            <a:ext uri="{FF2B5EF4-FFF2-40B4-BE49-F238E27FC236}">
              <a16:creationId xmlns:a16="http://schemas.microsoft.com/office/drawing/2014/main" id="{3950A266-80C3-49CB-A957-D01712195B1F}"/>
            </a:ext>
          </a:extLst>
        </xdr:cNvPr>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03" name="n_2aveValue【福祉施設】&#10;有形固定資産減価償却率">
          <a:extLst>
            <a:ext uri="{FF2B5EF4-FFF2-40B4-BE49-F238E27FC236}">
              <a16:creationId xmlns:a16="http://schemas.microsoft.com/office/drawing/2014/main" id="{1FF4FE27-11D2-43F6-8DF4-DE2EEF2DE1D5}"/>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204" name="n_3aveValue【福祉施設】&#10;有形固定資産減価償却率">
          <a:extLst>
            <a:ext uri="{FF2B5EF4-FFF2-40B4-BE49-F238E27FC236}">
              <a16:creationId xmlns:a16="http://schemas.microsoft.com/office/drawing/2014/main" id="{B0528890-9488-48DC-A716-8B25066F1B00}"/>
            </a:ext>
          </a:extLst>
        </xdr:cNvPr>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205" name="n_4aveValue【福祉施設】&#10;有形固定資産減価償却率">
          <a:extLst>
            <a:ext uri="{FF2B5EF4-FFF2-40B4-BE49-F238E27FC236}">
              <a16:creationId xmlns:a16="http://schemas.microsoft.com/office/drawing/2014/main" id="{AC7EE8F8-9456-4D6D-A0A3-157FFB7BF417}"/>
            </a:ext>
          </a:extLst>
        </xdr:cNvPr>
        <xdr:cNvSpPr txBox="1"/>
      </xdr:nvSpPr>
      <xdr:spPr>
        <a:xfrm>
          <a:off x="927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xdr:rowOff>
    </xdr:from>
    <xdr:ext cx="405111" cy="259045"/>
    <xdr:sp macro="" textlink="">
      <xdr:nvSpPr>
        <xdr:cNvPr id="206" name="n_1mainValue【福祉施設】&#10;有形固定資産減価償却率">
          <a:extLst>
            <a:ext uri="{FF2B5EF4-FFF2-40B4-BE49-F238E27FC236}">
              <a16:creationId xmlns:a16="http://schemas.microsoft.com/office/drawing/2014/main" id="{50AE53A7-D2CF-41A7-9E0C-9C4948401F4C}"/>
            </a:ext>
          </a:extLst>
        </xdr:cNvPr>
        <xdr:cNvSpPr txBox="1"/>
      </xdr:nvSpPr>
      <xdr:spPr>
        <a:xfrm>
          <a:off x="3582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207" name="n_2mainValue【福祉施設】&#10;有形固定資産減価償却率">
          <a:extLst>
            <a:ext uri="{FF2B5EF4-FFF2-40B4-BE49-F238E27FC236}">
              <a16:creationId xmlns:a16="http://schemas.microsoft.com/office/drawing/2014/main" id="{1F7AE567-D8DC-400E-B107-BE7A77A69143}"/>
            </a:ext>
          </a:extLst>
        </xdr:cNvPr>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59453</xdr:rowOff>
    </xdr:from>
    <xdr:ext cx="405111" cy="259045"/>
    <xdr:sp macro="" textlink="">
      <xdr:nvSpPr>
        <xdr:cNvPr id="208" name="n_4mainValue【福祉施設】&#10;有形固定資産減価償却率">
          <a:extLst>
            <a:ext uri="{FF2B5EF4-FFF2-40B4-BE49-F238E27FC236}">
              <a16:creationId xmlns:a16="http://schemas.microsoft.com/office/drawing/2014/main" id="{F1F8461F-F87A-4C82-9183-D5955C7A0733}"/>
            </a:ext>
          </a:extLst>
        </xdr:cNvPr>
        <xdr:cNvSpPr txBox="1"/>
      </xdr:nvSpPr>
      <xdr:spPr>
        <a:xfrm>
          <a:off x="927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a:extLst>
            <a:ext uri="{FF2B5EF4-FFF2-40B4-BE49-F238E27FC236}">
              <a16:creationId xmlns:a16="http://schemas.microsoft.com/office/drawing/2014/main" id="{9589898B-AEEB-433D-82F0-DB3B5C5DF7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a:extLst>
            <a:ext uri="{FF2B5EF4-FFF2-40B4-BE49-F238E27FC236}">
              <a16:creationId xmlns:a16="http://schemas.microsoft.com/office/drawing/2014/main" id="{D0BD7E67-0903-4D82-9793-BF014574B8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a:extLst>
            <a:ext uri="{FF2B5EF4-FFF2-40B4-BE49-F238E27FC236}">
              <a16:creationId xmlns:a16="http://schemas.microsoft.com/office/drawing/2014/main" id="{554BBCB2-ED8C-4A82-A98B-1BE4FE1D8F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a:extLst>
            <a:ext uri="{FF2B5EF4-FFF2-40B4-BE49-F238E27FC236}">
              <a16:creationId xmlns:a16="http://schemas.microsoft.com/office/drawing/2014/main" id="{DC595749-E7F0-46DD-B8BB-B26E7CFC99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a:extLst>
            <a:ext uri="{FF2B5EF4-FFF2-40B4-BE49-F238E27FC236}">
              <a16:creationId xmlns:a16="http://schemas.microsoft.com/office/drawing/2014/main" id="{849B61D9-CEF5-4DA5-879C-B75D52CC56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a:extLst>
            <a:ext uri="{FF2B5EF4-FFF2-40B4-BE49-F238E27FC236}">
              <a16:creationId xmlns:a16="http://schemas.microsoft.com/office/drawing/2014/main" id="{473AA00E-7784-46DC-8C71-CF03059E9B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a:extLst>
            <a:ext uri="{FF2B5EF4-FFF2-40B4-BE49-F238E27FC236}">
              <a16:creationId xmlns:a16="http://schemas.microsoft.com/office/drawing/2014/main" id="{80072EF7-013C-47F8-B304-62ADA175A2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a:extLst>
            <a:ext uri="{FF2B5EF4-FFF2-40B4-BE49-F238E27FC236}">
              <a16:creationId xmlns:a16="http://schemas.microsoft.com/office/drawing/2014/main" id="{EB8D6ACF-DCAD-4D6E-9D28-9791F98088D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a:extLst>
            <a:ext uri="{FF2B5EF4-FFF2-40B4-BE49-F238E27FC236}">
              <a16:creationId xmlns:a16="http://schemas.microsoft.com/office/drawing/2014/main" id="{163261AD-3263-4A5D-83DE-480026C8B6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a:extLst>
            <a:ext uri="{FF2B5EF4-FFF2-40B4-BE49-F238E27FC236}">
              <a16:creationId xmlns:a16="http://schemas.microsoft.com/office/drawing/2014/main" id="{01D3C025-8436-41CD-8B10-D6A432C896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a:extLst>
            <a:ext uri="{FF2B5EF4-FFF2-40B4-BE49-F238E27FC236}">
              <a16:creationId xmlns:a16="http://schemas.microsoft.com/office/drawing/2014/main" id="{B6873172-212D-4708-BF78-79DB9A2F749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a:extLst>
            <a:ext uri="{FF2B5EF4-FFF2-40B4-BE49-F238E27FC236}">
              <a16:creationId xmlns:a16="http://schemas.microsoft.com/office/drawing/2014/main" id="{E2EEE56C-176C-42C9-881B-299616779E3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a:extLst>
            <a:ext uri="{FF2B5EF4-FFF2-40B4-BE49-F238E27FC236}">
              <a16:creationId xmlns:a16="http://schemas.microsoft.com/office/drawing/2014/main" id="{BF202B73-9F5A-4FBB-A61D-3E4D94C0B3F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a:extLst>
            <a:ext uri="{FF2B5EF4-FFF2-40B4-BE49-F238E27FC236}">
              <a16:creationId xmlns:a16="http://schemas.microsoft.com/office/drawing/2014/main" id="{437DC18B-E9DE-448F-8D7D-2EBB06B1E19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a:extLst>
            <a:ext uri="{FF2B5EF4-FFF2-40B4-BE49-F238E27FC236}">
              <a16:creationId xmlns:a16="http://schemas.microsoft.com/office/drawing/2014/main" id="{4F41E6EC-5391-4409-B9B1-962CE4249E7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a:extLst>
            <a:ext uri="{FF2B5EF4-FFF2-40B4-BE49-F238E27FC236}">
              <a16:creationId xmlns:a16="http://schemas.microsoft.com/office/drawing/2014/main" id="{3E494C7C-2D2B-4D13-A9A2-229A76BE1F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a:extLst>
            <a:ext uri="{FF2B5EF4-FFF2-40B4-BE49-F238E27FC236}">
              <a16:creationId xmlns:a16="http://schemas.microsoft.com/office/drawing/2014/main" id="{D438E582-5E57-4A4B-9B1E-D14BC652C2A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a:extLst>
            <a:ext uri="{FF2B5EF4-FFF2-40B4-BE49-F238E27FC236}">
              <a16:creationId xmlns:a16="http://schemas.microsoft.com/office/drawing/2014/main" id="{1AB115D9-D2A3-4A87-9F4E-548ED4BC2F8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a:extLst>
            <a:ext uri="{FF2B5EF4-FFF2-40B4-BE49-F238E27FC236}">
              <a16:creationId xmlns:a16="http://schemas.microsoft.com/office/drawing/2014/main" id="{F3B8F19C-1885-419C-98B9-0063CCE0747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a:extLst>
            <a:ext uri="{FF2B5EF4-FFF2-40B4-BE49-F238E27FC236}">
              <a16:creationId xmlns:a16="http://schemas.microsoft.com/office/drawing/2014/main" id="{1151F4BF-7C76-4ECD-BBA1-A753D4E8E1E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a:extLst>
            <a:ext uri="{FF2B5EF4-FFF2-40B4-BE49-F238E27FC236}">
              <a16:creationId xmlns:a16="http://schemas.microsoft.com/office/drawing/2014/main" id="{91F4E627-5F9A-416F-AF74-63865206F3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A23F4B7E-9E58-40F0-87FF-03D84A5E42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a:extLst>
            <a:ext uri="{FF2B5EF4-FFF2-40B4-BE49-F238E27FC236}">
              <a16:creationId xmlns:a16="http://schemas.microsoft.com/office/drawing/2014/main" id="{6D013B19-18E1-4C1B-8D5E-C9CC02EC983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232" name="直線コネクタ 231">
          <a:extLst>
            <a:ext uri="{FF2B5EF4-FFF2-40B4-BE49-F238E27FC236}">
              <a16:creationId xmlns:a16="http://schemas.microsoft.com/office/drawing/2014/main" id="{91746C4E-E45E-422C-8A87-B6CB4DA956A6}"/>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33" name="【福祉施設】&#10;一人当たり面積最小値テキスト">
          <a:extLst>
            <a:ext uri="{FF2B5EF4-FFF2-40B4-BE49-F238E27FC236}">
              <a16:creationId xmlns:a16="http://schemas.microsoft.com/office/drawing/2014/main" id="{8C928324-D511-419D-830B-F16E7B00C3FC}"/>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34" name="直線コネクタ 233">
          <a:extLst>
            <a:ext uri="{FF2B5EF4-FFF2-40B4-BE49-F238E27FC236}">
              <a16:creationId xmlns:a16="http://schemas.microsoft.com/office/drawing/2014/main" id="{9E54210D-4384-45E8-8132-AC526799D9E3}"/>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235" name="【福祉施設】&#10;一人当たり面積最大値テキスト">
          <a:extLst>
            <a:ext uri="{FF2B5EF4-FFF2-40B4-BE49-F238E27FC236}">
              <a16:creationId xmlns:a16="http://schemas.microsoft.com/office/drawing/2014/main" id="{AFB49703-123E-4102-802A-FC997E31623D}"/>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236" name="直線コネクタ 235">
          <a:extLst>
            <a:ext uri="{FF2B5EF4-FFF2-40B4-BE49-F238E27FC236}">
              <a16:creationId xmlns:a16="http://schemas.microsoft.com/office/drawing/2014/main" id="{814690FD-706A-4A3F-AEA7-D49CD68FD439}"/>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37" name="【福祉施設】&#10;一人当たり面積平均値テキスト">
          <a:extLst>
            <a:ext uri="{FF2B5EF4-FFF2-40B4-BE49-F238E27FC236}">
              <a16:creationId xmlns:a16="http://schemas.microsoft.com/office/drawing/2014/main" id="{A78DC7BF-0DF0-40EF-B0CB-5222F2CF1AF5}"/>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38" name="フローチャート: 判断 237">
          <a:extLst>
            <a:ext uri="{FF2B5EF4-FFF2-40B4-BE49-F238E27FC236}">
              <a16:creationId xmlns:a16="http://schemas.microsoft.com/office/drawing/2014/main" id="{5D339F03-CF3A-4C4A-8EEC-606EF1DC014E}"/>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239" name="フローチャート: 判断 238">
          <a:extLst>
            <a:ext uri="{FF2B5EF4-FFF2-40B4-BE49-F238E27FC236}">
              <a16:creationId xmlns:a16="http://schemas.microsoft.com/office/drawing/2014/main" id="{1B328068-13AB-407D-B30F-A22DC0DC57B6}"/>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240" name="フローチャート: 判断 239">
          <a:extLst>
            <a:ext uri="{FF2B5EF4-FFF2-40B4-BE49-F238E27FC236}">
              <a16:creationId xmlns:a16="http://schemas.microsoft.com/office/drawing/2014/main" id="{0135E787-7D17-4C23-920B-E32B088CA1AA}"/>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241" name="フローチャート: 判断 240">
          <a:extLst>
            <a:ext uri="{FF2B5EF4-FFF2-40B4-BE49-F238E27FC236}">
              <a16:creationId xmlns:a16="http://schemas.microsoft.com/office/drawing/2014/main" id="{E668A45E-95F5-4999-9601-C907499B51BD}"/>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242" name="フローチャート: 判断 241">
          <a:extLst>
            <a:ext uri="{FF2B5EF4-FFF2-40B4-BE49-F238E27FC236}">
              <a16:creationId xmlns:a16="http://schemas.microsoft.com/office/drawing/2014/main" id="{7C2254DF-7C3F-4929-A639-7EA912AD8D21}"/>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B218F98D-2FDF-43F1-B0FF-9E99D518D6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F4C9FDE6-A0CC-4DF5-912D-B8ADAADD11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4FAFE50A-47D2-4AA8-9E66-B771F6022F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DB65C17B-C749-4527-809F-3A3990B490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DFBAB14B-0FF2-45C7-BD02-17CDCFB7D7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87630</xdr:rowOff>
    </xdr:from>
    <xdr:to>
      <xdr:col>55</xdr:col>
      <xdr:colOff>50800</xdr:colOff>
      <xdr:row>86</xdr:row>
      <xdr:rowOff>17780</xdr:rowOff>
    </xdr:to>
    <xdr:sp macro="" textlink="">
      <xdr:nvSpPr>
        <xdr:cNvPr id="248" name="楕円 247">
          <a:extLst>
            <a:ext uri="{FF2B5EF4-FFF2-40B4-BE49-F238E27FC236}">
              <a16:creationId xmlns:a16="http://schemas.microsoft.com/office/drawing/2014/main" id="{B46821B0-3074-4967-AAD7-FF5EDD103564}"/>
            </a:ext>
          </a:extLst>
        </xdr:cNvPr>
        <xdr:cNvSpPr/>
      </xdr:nvSpPr>
      <xdr:spPr>
        <a:xfrm>
          <a:off x="104267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249" name="【福祉施設】&#10;一人当たり面積該当値テキスト">
          <a:extLst>
            <a:ext uri="{FF2B5EF4-FFF2-40B4-BE49-F238E27FC236}">
              <a16:creationId xmlns:a16="http://schemas.microsoft.com/office/drawing/2014/main" id="{19955FF1-24E5-4F1D-AE9F-804AAAA13F3F}"/>
            </a:ext>
          </a:extLst>
        </xdr:cNvPr>
        <xdr:cNvSpPr txBox="1"/>
      </xdr:nvSpPr>
      <xdr:spPr>
        <a:xfrm>
          <a:off x="10515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88900</xdr:rowOff>
    </xdr:from>
    <xdr:to>
      <xdr:col>50</xdr:col>
      <xdr:colOff>165100</xdr:colOff>
      <xdr:row>86</xdr:row>
      <xdr:rowOff>19050</xdr:rowOff>
    </xdr:to>
    <xdr:sp macro="" textlink="">
      <xdr:nvSpPr>
        <xdr:cNvPr id="250" name="楕円 249">
          <a:extLst>
            <a:ext uri="{FF2B5EF4-FFF2-40B4-BE49-F238E27FC236}">
              <a16:creationId xmlns:a16="http://schemas.microsoft.com/office/drawing/2014/main" id="{FAD71176-013C-4AD5-8AD7-9D87DFFA5C62}"/>
            </a:ext>
          </a:extLst>
        </xdr:cNvPr>
        <xdr:cNvSpPr/>
      </xdr:nvSpPr>
      <xdr:spPr>
        <a:xfrm>
          <a:off x="9588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138430</xdr:rowOff>
    </xdr:from>
    <xdr:to>
      <xdr:col>55</xdr:col>
      <xdr:colOff>0</xdr:colOff>
      <xdr:row>85</xdr:row>
      <xdr:rowOff>139700</xdr:rowOff>
    </xdr:to>
    <xdr:cxnSp macro="">
      <xdr:nvCxnSpPr>
        <xdr:cNvPr id="251" name="直線コネクタ 250">
          <a:extLst>
            <a:ext uri="{FF2B5EF4-FFF2-40B4-BE49-F238E27FC236}">
              <a16:creationId xmlns:a16="http://schemas.microsoft.com/office/drawing/2014/main" id="{668492EE-364E-418B-A0AB-620AC61CEA5B}"/>
            </a:ext>
          </a:extLst>
        </xdr:cNvPr>
        <xdr:cNvCxnSpPr/>
      </xdr:nvCxnSpPr>
      <xdr:spPr>
        <a:xfrm flipV="1">
          <a:off x="9639300" y="147116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91439</xdr:rowOff>
    </xdr:from>
    <xdr:to>
      <xdr:col>46</xdr:col>
      <xdr:colOff>38100</xdr:colOff>
      <xdr:row>86</xdr:row>
      <xdr:rowOff>21589</xdr:rowOff>
    </xdr:to>
    <xdr:sp macro="" textlink="">
      <xdr:nvSpPr>
        <xdr:cNvPr id="252" name="楕円 251">
          <a:extLst>
            <a:ext uri="{FF2B5EF4-FFF2-40B4-BE49-F238E27FC236}">
              <a16:creationId xmlns:a16="http://schemas.microsoft.com/office/drawing/2014/main" id="{B8B440F2-ADB5-49A6-AE56-14185665789A}"/>
            </a:ext>
          </a:extLst>
        </xdr:cNvPr>
        <xdr:cNvSpPr/>
      </xdr:nvSpPr>
      <xdr:spPr>
        <a:xfrm>
          <a:off x="8699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139700</xdr:rowOff>
    </xdr:from>
    <xdr:to>
      <xdr:col>50</xdr:col>
      <xdr:colOff>114300</xdr:colOff>
      <xdr:row>85</xdr:row>
      <xdr:rowOff>142239</xdr:rowOff>
    </xdr:to>
    <xdr:cxnSp macro="">
      <xdr:nvCxnSpPr>
        <xdr:cNvPr id="253" name="直線コネクタ 252">
          <a:extLst>
            <a:ext uri="{FF2B5EF4-FFF2-40B4-BE49-F238E27FC236}">
              <a16:creationId xmlns:a16="http://schemas.microsoft.com/office/drawing/2014/main" id="{8623FF93-08AD-43A2-B822-D8D01D429142}"/>
            </a:ext>
          </a:extLst>
        </xdr:cNvPr>
        <xdr:cNvCxnSpPr/>
      </xdr:nvCxnSpPr>
      <xdr:spPr>
        <a:xfrm flipV="1">
          <a:off x="8750300" y="147129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95250</xdr:rowOff>
    </xdr:from>
    <xdr:to>
      <xdr:col>36</xdr:col>
      <xdr:colOff>165100</xdr:colOff>
      <xdr:row>86</xdr:row>
      <xdr:rowOff>25400</xdr:rowOff>
    </xdr:to>
    <xdr:sp macro="" textlink="">
      <xdr:nvSpPr>
        <xdr:cNvPr id="254" name="楕円 253">
          <a:extLst>
            <a:ext uri="{FF2B5EF4-FFF2-40B4-BE49-F238E27FC236}">
              <a16:creationId xmlns:a16="http://schemas.microsoft.com/office/drawing/2014/main" id="{26C41D6F-F72A-44DE-AC67-72C5D9C2E6D8}"/>
            </a:ext>
          </a:extLst>
        </xdr:cNvPr>
        <xdr:cNvSpPr/>
      </xdr:nvSpPr>
      <xdr:spPr>
        <a:xfrm>
          <a:off x="6921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106697</xdr:rowOff>
    </xdr:from>
    <xdr:ext cx="469744" cy="259045"/>
    <xdr:sp macro="" textlink="">
      <xdr:nvSpPr>
        <xdr:cNvPr id="255" name="n_1aveValue【福祉施設】&#10;一人当たり面積">
          <a:extLst>
            <a:ext uri="{FF2B5EF4-FFF2-40B4-BE49-F238E27FC236}">
              <a16:creationId xmlns:a16="http://schemas.microsoft.com/office/drawing/2014/main" id="{F99D55CF-F230-4D89-8F39-300E2F0B411A}"/>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256" name="n_2aveValue【福祉施設】&#10;一人当たり面積">
          <a:extLst>
            <a:ext uri="{FF2B5EF4-FFF2-40B4-BE49-F238E27FC236}">
              <a16:creationId xmlns:a16="http://schemas.microsoft.com/office/drawing/2014/main" id="{6CD34AEB-657E-4DDE-9AA9-8192DA936D1C}"/>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257" name="n_3aveValue【福祉施設】&#10;一人当たり面積">
          <a:extLst>
            <a:ext uri="{FF2B5EF4-FFF2-40B4-BE49-F238E27FC236}">
              <a16:creationId xmlns:a16="http://schemas.microsoft.com/office/drawing/2014/main" id="{73EF9F75-9CFC-4A17-9C1B-4BAB49D602A4}"/>
            </a:ext>
          </a:extLst>
        </xdr:cNvPr>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258" name="n_4aveValue【福祉施設】&#10;一人当たり面積">
          <a:extLst>
            <a:ext uri="{FF2B5EF4-FFF2-40B4-BE49-F238E27FC236}">
              <a16:creationId xmlns:a16="http://schemas.microsoft.com/office/drawing/2014/main" id="{DA31CF11-6997-4EE3-ADA3-1A6764A936BC}"/>
            </a:ext>
          </a:extLst>
        </xdr:cNvPr>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10177</xdr:rowOff>
    </xdr:from>
    <xdr:ext cx="469744" cy="259045"/>
    <xdr:sp macro="" textlink="">
      <xdr:nvSpPr>
        <xdr:cNvPr id="259" name="n_1mainValue【福祉施設】&#10;一人当たり面積">
          <a:extLst>
            <a:ext uri="{FF2B5EF4-FFF2-40B4-BE49-F238E27FC236}">
              <a16:creationId xmlns:a16="http://schemas.microsoft.com/office/drawing/2014/main" id="{3B9C8DDF-5D1D-4B8B-85D4-FC55A719D8D8}"/>
            </a:ext>
          </a:extLst>
        </xdr:cNvPr>
        <xdr:cNvSpPr txBox="1"/>
      </xdr:nvSpPr>
      <xdr:spPr>
        <a:xfrm>
          <a:off x="93917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12716</xdr:rowOff>
    </xdr:from>
    <xdr:ext cx="469744" cy="259045"/>
    <xdr:sp macro="" textlink="">
      <xdr:nvSpPr>
        <xdr:cNvPr id="260" name="n_2mainValue【福祉施設】&#10;一人当たり面積">
          <a:extLst>
            <a:ext uri="{FF2B5EF4-FFF2-40B4-BE49-F238E27FC236}">
              <a16:creationId xmlns:a16="http://schemas.microsoft.com/office/drawing/2014/main" id="{25113AEC-99CA-460C-8F59-0009074FCD39}"/>
            </a:ext>
          </a:extLst>
        </xdr:cNvPr>
        <xdr:cNvSpPr txBox="1"/>
      </xdr:nvSpPr>
      <xdr:spPr>
        <a:xfrm>
          <a:off x="8515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16527</xdr:rowOff>
    </xdr:from>
    <xdr:ext cx="469744" cy="259045"/>
    <xdr:sp macro="" textlink="">
      <xdr:nvSpPr>
        <xdr:cNvPr id="261" name="n_4mainValue【福祉施設】&#10;一人当たり面積">
          <a:extLst>
            <a:ext uri="{FF2B5EF4-FFF2-40B4-BE49-F238E27FC236}">
              <a16:creationId xmlns:a16="http://schemas.microsoft.com/office/drawing/2014/main" id="{0E4E0F37-00A3-44BC-9A6E-3D36ED1D6B59}"/>
            </a:ext>
          </a:extLst>
        </xdr:cNvPr>
        <xdr:cNvSpPr txBox="1"/>
      </xdr:nvSpPr>
      <xdr:spPr>
        <a:xfrm>
          <a:off x="6737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a:extLst>
            <a:ext uri="{FF2B5EF4-FFF2-40B4-BE49-F238E27FC236}">
              <a16:creationId xmlns:a16="http://schemas.microsoft.com/office/drawing/2014/main" id="{32049FA5-BA65-4EF2-82A7-8E88B5EC27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a:extLst>
            <a:ext uri="{FF2B5EF4-FFF2-40B4-BE49-F238E27FC236}">
              <a16:creationId xmlns:a16="http://schemas.microsoft.com/office/drawing/2014/main" id="{02A9D0F6-6330-47C2-B27B-7B22603877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a:extLst>
            <a:ext uri="{FF2B5EF4-FFF2-40B4-BE49-F238E27FC236}">
              <a16:creationId xmlns:a16="http://schemas.microsoft.com/office/drawing/2014/main" id="{BCD004E6-5ECA-4BB1-8002-7473BA6B4C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a:extLst>
            <a:ext uri="{FF2B5EF4-FFF2-40B4-BE49-F238E27FC236}">
              <a16:creationId xmlns:a16="http://schemas.microsoft.com/office/drawing/2014/main" id="{0DD9FFC7-7D65-47F8-AFD6-D51A326057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a:extLst>
            <a:ext uri="{FF2B5EF4-FFF2-40B4-BE49-F238E27FC236}">
              <a16:creationId xmlns:a16="http://schemas.microsoft.com/office/drawing/2014/main" id="{933BA804-1E72-4B7C-B25E-A8A3F3705B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a:extLst>
            <a:ext uri="{FF2B5EF4-FFF2-40B4-BE49-F238E27FC236}">
              <a16:creationId xmlns:a16="http://schemas.microsoft.com/office/drawing/2014/main" id="{FBD246A4-DB4B-407F-A885-376A4076F5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a:extLst>
            <a:ext uri="{FF2B5EF4-FFF2-40B4-BE49-F238E27FC236}">
              <a16:creationId xmlns:a16="http://schemas.microsoft.com/office/drawing/2014/main" id="{03F82F30-A7C5-41BB-8661-6BA6D819C8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a:extLst>
            <a:ext uri="{FF2B5EF4-FFF2-40B4-BE49-F238E27FC236}">
              <a16:creationId xmlns:a16="http://schemas.microsoft.com/office/drawing/2014/main" id="{71D6C02C-9319-4B08-AF60-5B593F7F156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0" name="テキスト ボックス 269">
          <a:extLst>
            <a:ext uri="{FF2B5EF4-FFF2-40B4-BE49-F238E27FC236}">
              <a16:creationId xmlns:a16="http://schemas.microsoft.com/office/drawing/2014/main" id="{8A5CB944-C7AA-4A94-9EEA-8B01B77F5B6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1" name="直線コネクタ 270">
          <a:extLst>
            <a:ext uri="{FF2B5EF4-FFF2-40B4-BE49-F238E27FC236}">
              <a16:creationId xmlns:a16="http://schemas.microsoft.com/office/drawing/2014/main" id="{01788278-0305-43AF-910B-FD498B26D4B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2" name="テキスト ボックス 271">
          <a:extLst>
            <a:ext uri="{FF2B5EF4-FFF2-40B4-BE49-F238E27FC236}">
              <a16:creationId xmlns:a16="http://schemas.microsoft.com/office/drawing/2014/main" id="{4511A320-02E4-495F-A0E3-79E01BCE660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3" name="直線コネクタ 272">
          <a:extLst>
            <a:ext uri="{FF2B5EF4-FFF2-40B4-BE49-F238E27FC236}">
              <a16:creationId xmlns:a16="http://schemas.microsoft.com/office/drawing/2014/main" id="{F45782DB-C234-4D0E-86F7-C56B9722835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4" name="テキスト ボックス 273">
          <a:extLst>
            <a:ext uri="{FF2B5EF4-FFF2-40B4-BE49-F238E27FC236}">
              <a16:creationId xmlns:a16="http://schemas.microsoft.com/office/drawing/2014/main" id="{EF012732-A2FE-4103-A7FD-0AEFB9ABC83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5" name="直線コネクタ 274">
          <a:extLst>
            <a:ext uri="{FF2B5EF4-FFF2-40B4-BE49-F238E27FC236}">
              <a16:creationId xmlns:a16="http://schemas.microsoft.com/office/drawing/2014/main" id="{6772B83F-3E62-4A9D-B8A1-84730855EDC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6" name="テキスト ボックス 275">
          <a:extLst>
            <a:ext uri="{FF2B5EF4-FFF2-40B4-BE49-F238E27FC236}">
              <a16:creationId xmlns:a16="http://schemas.microsoft.com/office/drawing/2014/main" id="{72283230-EF45-45EF-B02E-036EDDEDE03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7" name="直線コネクタ 276">
          <a:extLst>
            <a:ext uri="{FF2B5EF4-FFF2-40B4-BE49-F238E27FC236}">
              <a16:creationId xmlns:a16="http://schemas.microsoft.com/office/drawing/2014/main" id="{A940A9A2-F7DA-4F6C-882D-E3F202BBF9C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8" name="テキスト ボックス 277">
          <a:extLst>
            <a:ext uri="{FF2B5EF4-FFF2-40B4-BE49-F238E27FC236}">
              <a16:creationId xmlns:a16="http://schemas.microsoft.com/office/drawing/2014/main" id="{CC0ECAD7-EA32-482E-8CC6-C4065FC8363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9" name="直線コネクタ 278">
          <a:extLst>
            <a:ext uri="{FF2B5EF4-FFF2-40B4-BE49-F238E27FC236}">
              <a16:creationId xmlns:a16="http://schemas.microsoft.com/office/drawing/2014/main" id="{B0362A1F-0FBA-4140-8AA1-47FEE82037F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0" name="テキスト ボックス 279">
          <a:extLst>
            <a:ext uri="{FF2B5EF4-FFF2-40B4-BE49-F238E27FC236}">
              <a16:creationId xmlns:a16="http://schemas.microsoft.com/office/drawing/2014/main" id="{7E1E808F-E694-4B8C-9AC1-2467D656C47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1" name="直線コネクタ 280">
          <a:extLst>
            <a:ext uri="{FF2B5EF4-FFF2-40B4-BE49-F238E27FC236}">
              <a16:creationId xmlns:a16="http://schemas.microsoft.com/office/drawing/2014/main" id="{8D1B6B9A-6D28-48A9-9849-04B58C55865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2" name="テキスト ボックス 281">
          <a:extLst>
            <a:ext uri="{FF2B5EF4-FFF2-40B4-BE49-F238E27FC236}">
              <a16:creationId xmlns:a16="http://schemas.microsoft.com/office/drawing/2014/main" id="{A37FC748-EFC9-4BE7-8410-E76277280B4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3" name="直線コネクタ 282">
          <a:extLst>
            <a:ext uri="{FF2B5EF4-FFF2-40B4-BE49-F238E27FC236}">
              <a16:creationId xmlns:a16="http://schemas.microsoft.com/office/drawing/2014/main" id="{DDE06498-6AE6-4178-9538-86FFCA2B6AE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4" name="テキスト ボックス 283">
          <a:extLst>
            <a:ext uri="{FF2B5EF4-FFF2-40B4-BE49-F238E27FC236}">
              <a16:creationId xmlns:a16="http://schemas.microsoft.com/office/drawing/2014/main" id="{49619914-5EEB-464C-A849-128A20FDC13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5" name="【市民会館】&#10;有形固定資産減価償却率グラフ枠">
          <a:extLst>
            <a:ext uri="{FF2B5EF4-FFF2-40B4-BE49-F238E27FC236}">
              <a16:creationId xmlns:a16="http://schemas.microsoft.com/office/drawing/2014/main" id="{695BFD98-7119-4530-BFC4-57D4FC1EAA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286" name="直線コネクタ 285">
          <a:extLst>
            <a:ext uri="{FF2B5EF4-FFF2-40B4-BE49-F238E27FC236}">
              <a16:creationId xmlns:a16="http://schemas.microsoft.com/office/drawing/2014/main" id="{478A1DCD-FE68-43BA-B3D0-15597AC1106A}"/>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287" name="【市民会館】&#10;有形固定資産減価償却率最小値テキスト">
          <a:extLst>
            <a:ext uri="{FF2B5EF4-FFF2-40B4-BE49-F238E27FC236}">
              <a16:creationId xmlns:a16="http://schemas.microsoft.com/office/drawing/2014/main" id="{554813A9-19FA-48FB-A624-1B350A2E4C41}"/>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288" name="直線コネクタ 287">
          <a:extLst>
            <a:ext uri="{FF2B5EF4-FFF2-40B4-BE49-F238E27FC236}">
              <a16:creationId xmlns:a16="http://schemas.microsoft.com/office/drawing/2014/main" id="{63655963-713D-4B11-A408-5D70CD438A09}"/>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89" name="【市民会館】&#10;有形固定資産減価償却率最大値テキスト">
          <a:extLst>
            <a:ext uri="{FF2B5EF4-FFF2-40B4-BE49-F238E27FC236}">
              <a16:creationId xmlns:a16="http://schemas.microsoft.com/office/drawing/2014/main" id="{CF49D76C-CD9A-44B9-87FF-F4BF53DD7650}"/>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90" name="直線コネクタ 289">
          <a:extLst>
            <a:ext uri="{FF2B5EF4-FFF2-40B4-BE49-F238E27FC236}">
              <a16:creationId xmlns:a16="http://schemas.microsoft.com/office/drawing/2014/main" id="{A9993D69-D0BC-4312-921B-3BC8F60DC4ED}"/>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291" name="【市民会館】&#10;有形固定資産減価償却率平均値テキスト">
          <a:extLst>
            <a:ext uri="{FF2B5EF4-FFF2-40B4-BE49-F238E27FC236}">
              <a16:creationId xmlns:a16="http://schemas.microsoft.com/office/drawing/2014/main" id="{B7C1883B-6765-41A6-B547-152DF8FCB100}"/>
            </a:ext>
          </a:extLst>
        </xdr:cNvPr>
        <xdr:cNvSpPr txBox="1"/>
      </xdr:nvSpPr>
      <xdr:spPr>
        <a:xfrm>
          <a:off x="4673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292" name="フローチャート: 判断 291">
          <a:extLst>
            <a:ext uri="{FF2B5EF4-FFF2-40B4-BE49-F238E27FC236}">
              <a16:creationId xmlns:a16="http://schemas.microsoft.com/office/drawing/2014/main" id="{0F4BB1D4-5752-4759-B0C3-2B381AB1D49C}"/>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293" name="フローチャート: 判断 292">
          <a:extLst>
            <a:ext uri="{FF2B5EF4-FFF2-40B4-BE49-F238E27FC236}">
              <a16:creationId xmlns:a16="http://schemas.microsoft.com/office/drawing/2014/main" id="{803B8C4E-3F51-4EE4-A6DD-EDBF3C29A0B2}"/>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294" name="フローチャート: 判断 293">
          <a:extLst>
            <a:ext uri="{FF2B5EF4-FFF2-40B4-BE49-F238E27FC236}">
              <a16:creationId xmlns:a16="http://schemas.microsoft.com/office/drawing/2014/main" id="{CEF743B0-258F-43DC-A627-A676CF10BF8E}"/>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295" name="フローチャート: 判断 294">
          <a:extLst>
            <a:ext uri="{FF2B5EF4-FFF2-40B4-BE49-F238E27FC236}">
              <a16:creationId xmlns:a16="http://schemas.microsoft.com/office/drawing/2014/main" id="{4F8478DF-8128-4ED7-8C8F-73D2966789C0}"/>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296" name="フローチャート: 判断 295">
          <a:extLst>
            <a:ext uri="{FF2B5EF4-FFF2-40B4-BE49-F238E27FC236}">
              <a16:creationId xmlns:a16="http://schemas.microsoft.com/office/drawing/2014/main" id="{7B53DACD-6440-4AC6-AB81-A966B7DD2E2F}"/>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D2475D04-CDF1-4783-91D3-4A8F739CBCA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BCFC95B1-AAC6-40C4-8FF9-BB951C0039E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9A28BF58-F161-4C5B-839A-E44DAAAEEF8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8C037288-B0DD-4D15-BB13-1AE1C53A955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7BBE8B14-FEE1-4881-93C6-5CB4E6AE511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130175</xdr:rowOff>
    </xdr:from>
    <xdr:to>
      <xdr:col>24</xdr:col>
      <xdr:colOff>114300</xdr:colOff>
      <xdr:row>107</xdr:row>
      <xdr:rowOff>60325</xdr:rowOff>
    </xdr:to>
    <xdr:sp macro="" textlink="">
      <xdr:nvSpPr>
        <xdr:cNvPr id="302" name="楕円 301">
          <a:extLst>
            <a:ext uri="{FF2B5EF4-FFF2-40B4-BE49-F238E27FC236}">
              <a16:creationId xmlns:a16="http://schemas.microsoft.com/office/drawing/2014/main" id="{C9B37A5E-C897-403F-B2C5-306A0FEF4493}"/>
            </a:ext>
          </a:extLst>
        </xdr:cNvPr>
        <xdr:cNvSpPr/>
      </xdr:nvSpPr>
      <xdr:spPr>
        <a:xfrm>
          <a:off x="4584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108602</xdr:rowOff>
    </xdr:from>
    <xdr:ext cx="405111" cy="259045"/>
    <xdr:sp macro="" textlink="">
      <xdr:nvSpPr>
        <xdr:cNvPr id="303" name="【市民会館】&#10;有形固定資産減価償却率該当値テキスト">
          <a:extLst>
            <a:ext uri="{FF2B5EF4-FFF2-40B4-BE49-F238E27FC236}">
              <a16:creationId xmlns:a16="http://schemas.microsoft.com/office/drawing/2014/main" id="{9A161446-3D84-47E6-9D4A-898FD6F2495D}"/>
            </a:ext>
          </a:extLst>
        </xdr:cNvPr>
        <xdr:cNvSpPr txBox="1"/>
      </xdr:nvSpPr>
      <xdr:spPr>
        <a:xfrm>
          <a:off x="4673600"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86361</xdr:rowOff>
    </xdr:from>
    <xdr:to>
      <xdr:col>20</xdr:col>
      <xdr:colOff>38100</xdr:colOff>
      <xdr:row>107</xdr:row>
      <xdr:rowOff>16511</xdr:rowOff>
    </xdr:to>
    <xdr:sp macro="" textlink="">
      <xdr:nvSpPr>
        <xdr:cNvPr id="304" name="楕円 303">
          <a:extLst>
            <a:ext uri="{FF2B5EF4-FFF2-40B4-BE49-F238E27FC236}">
              <a16:creationId xmlns:a16="http://schemas.microsoft.com/office/drawing/2014/main" id="{A2209CE0-F222-41A6-9C98-8C80A8C0248E}"/>
            </a:ext>
          </a:extLst>
        </xdr:cNvPr>
        <xdr:cNvSpPr/>
      </xdr:nvSpPr>
      <xdr:spPr>
        <a:xfrm>
          <a:off x="3746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137161</xdr:rowOff>
    </xdr:from>
    <xdr:to>
      <xdr:col>24</xdr:col>
      <xdr:colOff>63500</xdr:colOff>
      <xdr:row>107</xdr:row>
      <xdr:rowOff>9525</xdr:rowOff>
    </xdr:to>
    <xdr:cxnSp macro="">
      <xdr:nvCxnSpPr>
        <xdr:cNvPr id="305" name="直線コネクタ 304">
          <a:extLst>
            <a:ext uri="{FF2B5EF4-FFF2-40B4-BE49-F238E27FC236}">
              <a16:creationId xmlns:a16="http://schemas.microsoft.com/office/drawing/2014/main" id="{750D5AA2-28AB-42E1-BADD-8E781EDD6D40}"/>
            </a:ext>
          </a:extLst>
        </xdr:cNvPr>
        <xdr:cNvCxnSpPr/>
      </xdr:nvCxnSpPr>
      <xdr:spPr>
        <a:xfrm>
          <a:off x="3797300" y="183108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306" name="楕円 305">
          <a:extLst>
            <a:ext uri="{FF2B5EF4-FFF2-40B4-BE49-F238E27FC236}">
              <a16:creationId xmlns:a16="http://schemas.microsoft.com/office/drawing/2014/main" id="{BC962782-B22C-4FE0-A26A-817DB0508237}"/>
            </a:ext>
          </a:extLst>
        </xdr:cNvPr>
        <xdr:cNvSpPr/>
      </xdr:nvSpPr>
      <xdr:spPr>
        <a:xfrm>
          <a:off x="2857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137161</xdr:rowOff>
    </xdr:to>
    <xdr:cxnSp macro="">
      <xdr:nvCxnSpPr>
        <xdr:cNvPr id="307" name="直線コネクタ 306">
          <a:extLst>
            <a:ext uri="{FF2B5EF4-FFF2-40B4-BE49-F238E27FC236}">
              <a16:creationId xmlns:a16="http://schemas.microsoft.com/office/drawing/2014/main" id="{2F39CAF7-3696-4F25-82DB-D200B4BCDD0F}"/>
            </a:ext>
          </a:extLst>
        </xdr:cNvPr>
        <xdr:cNvCxnSpPr/>
      </xdr:nvCxnSpPr>
      <xdr:spPr>
        <a:xfrm>
          <a:off x="2908300" y="18272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158750</xdr:rowOff>
    </xdr:from>
    <xdr:to>
      <xdr:col>6</xdr:col>
      <xdr:colOff>38100</xdr:colOff>
      <xdr:row>106</xdr:row>
      <xdr:rowOff>88900</xdr:rowOff>
    </xdr:to>
    <xdr:sp macro="" textlink="">
      <xdr:nvSpPr>
        <xdr:cNvPr id="308" name="楕円 307">
          <a:extLst>
            <a:ext uri="{FF2B5EF4-FFF2-40B4-BE49-F238E27FC236}">
              <a16:creationId xmlns:a16="http://schemas.microsoft.com/office/drawing/2014/main" id="{DA280295-A11F-45FE-8EDA-59BFA3F7B6D4}"/>
            </a:ext>
          </a:extLst>
        </xdr:cNvPr>
        <xdr:cNvSpPr/>
      </xdr:nvSpPr>
      <xdr:spPr>
        <a:xfrm>
          <a:off x="107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162577</xdr:rowOff>
    </xdr:from>
    <xdr:ext cx="405111" cy="259045"/>
    <xdr:sp macro="" textlink="">
      <xdr:nvSpPr>
        <xdr:cNvPr id="309" name="n_1aveValue【市民会館】&#10;有形固定資産減価償却率">
          <a:extLst>
            <a:ext uri="{FF2B5EF4-FFF2-40B4-BE49-F238E27FC236}">
              <a16:creationId xmlns:a16="http://schemas.microsoft.com/office/drawing/2014/main" id="{D0550CB9-AB6C-4E88-BE1D-40D21CFC491C}"/>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310" name="n_2aveValue【市民会館】&#10;有形固定資産減価償却率">
          <a:extLst>
            <a:ext uri="{FF2B5EF4-FFF2-40B4-BE49-F238E27FC236}">
              <a16:creationId xmlns:a16="http://schemas.microsoft.com/office/drawing/2014/main" id="{0688F6CF-9043-4C9F-B613-0A23F8F54288}"/>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311" name="n_3aveValue【市民会館】&#10;有形固定資産減価償却率">
          <a:extLst>
            <a:ext uri="{FF2B5EF4-FFF2-40B4-BE49-F238E27FC236}">
              <a16:creationId xmlns:a16="http://schemas.microsoft.com/office/drawing/2014/main" id="{042B52B5-5B2E-492F-9EE5-441F12355FE2}"/>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312" name="n_4aveValue【市民会館】&#10;有形固定資産減価償却率">
          <a:extLst>
            <a:ext uri="{FF2B5EF4-FFF2-40B4-BE49-F238E27FC236}">
              <a16:creationId xmlns:a16="http://schemas.microsoft.com/office/drawing/2014/main" id="{8398A1DF-403A-44CD-9FE8-83F4D2ED2418}"/>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7638</xdr:rowOff>
    </xdr:from>
    <xdr:ext cx="405111" cy="259045"/>
    <xdr:sp macro="" textlink="">
      <xdr:nvSpPr>
        <xdr:cNvPr id="313" name="n_1mainValue【市民会館】&#10;有形固定資産減価償却率">
          <a:extLst>
            <a:ext uri="{FF2B5EF4-FFF2-40B4-BE49-F238E27FC236}">
              <a16:creationId xmlns:a16="http://schemas.microsoft.com/office/drawing/2014/main" id="{5FBE43E2-227E-47EC-BF31-7FAADD895480}"/>
            </a:ext>
          </a:extLst>
        </xdr:cNvPr>
        <xdr:cNvSpPr txBox="1"/>
      </xdr:nvSpPr>
      <xdr:spPr>
        <a:xfrm>
          <a:off x="35820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314" name="n_2mainValue【市民会館】&#10;有形固定資産減価償却率">
          <a:extLst>
            <a:ext uri="{FF2B5EF4-FFF2-40B4-BE49-F238E27FC236}">
              <a16:creationId xmlns:a16="http://schemas.microsoft.com/office/drawing/2014/main" id="{3C17A955-843A-46DE-8F23-23823CC012CF}"/>
            </a:ext>
          </a:extLst>
        </xdr:cNvPr>
        <xdr:cNvSpPr txBox="1"/>
      </xdr:nvSpPr>
      <xdr:spPr>
        <a:xfrm>
          <a:off x="2705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80027</xdr:rowOff>
    </xdr:from>
    <xdr:ext cx="405111" cy="259045"/>
    <xdr:sp macro="" textlink="">
      <xdr:nvSpPr>
        <xdr:cNvPr id="315" name="n_4mainValue【市民会館】&#10;有形固定資産減価償却率">
          <a:extLst>
            <a:ext uri="{FF2B5EF4-FFF2-40B4-BE49-F238E27FC236}">
              <a16:creationId xmlns:a16="http://schemas.microsoft.com/office/drawing/2014/main" id="{8841EB4F-32F8-4580-83FD-308BA32E0C8D}"/>
            </a:ext>
          </a:extLst>
        </xdr:cNvPr>
        <xdr:cNvSpPr txBox="1"/>
      </xdr:nvSpPr>
      <xdr:spPr>
        <a:xfrm>
          <a:off x="927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a:extLst>
            <a:ext uri="{FF2B5EF4-FFF2-40B4-BE49-F238E27FC236}">
              <a16:creationId xmlns:a16="http://schemas.microsoft.com/office/drawing/2014/main" id="{259C331E-2950-4DBA-93E8-EDFA714643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a:extLst>
            <a:ext uri="{FF2B5EF4-FFF2-40B4-BE49-F238E27FC236}">
              <a16:creationId xmlns:a16="http://schemas.microsoft.com/office/drawing/2014/main" id="{60F0F41B-13D7-4BE6-8F21-3B3E109583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a:extLst>
            <a:ext uri="{FF2B5EF4-FFF2-40B4-BE49-F238E27FC236}">
              <a16:creationId xmlns:a16="http://schemas.microsoft.com/office/drawing/2014/main" id="{1E815FC7-AE13-4DE2-BEDA-B45DBE8716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a:extLst>
            <a:ext uri="{FF2B5EF4-FFF2-40B4-BE49-F238E27FC236}">
              <a16:creationId xmlns:a16="http://schemas.microsoft.com/office/drawing/2014/main" id="{66181153-2FB6-478F-B584-732B660DBE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a:extLst>
            <a:ext uri="{FF2B5EF4-FFF2-40B4-BE49-F238E27FC236}">
              <a16:creationId xmlns:a16="http://schemas.microsoft.com/office/drawing/2014/main" id="{3B7840EC-393C-44F2-BA81-3E6F57943CB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a:extLst>
            <a:ext uri="{FF2B5EF4-FFF2-40B4-BE49-F238E27FC236}">
              <a16:creationId xmlns:a16="http://schemas.microsoft.com/office/drawing/2014/main" id="{57A3E21B-D9DF-4912-8DE9-0F8CE3A708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a:extLst>
            <a:ext uri="{FF2B5EF4-FFF2-40B4-BE49-F238E27FC236}">
              <a16:creationId xmlns:a16="http://schemas.microsoft.com/office/drawing/2014/main" id="{9D5D456A-1486-4219-B989-A5BA44FA92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a:extLst>
            <a:ext uri="{FF2B5EF4-FFF2-40B4-BE49-F238E27FC236}">
              <a16:creationId xmlns:a16="http://schemas.microsoft.com/office/drawing/2014/main" id="{62AAAAF1-F2B0-4A28-93A0-D497D1D2A89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a:extLst>
            <a:ext uri="{FF2B5EF4-FFF2-40B4-BE49-F238E27FC236}">
              <a16:creationId xmlns:a16="http://schemas.microsoft.com/office/drawing/2014/main" id="{652237D3-23FC-42E8-84A5-1B11B75430D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a:extLst>
            <a:ext uri="{FF2B5EF4-FFF2-40B4-BE49-F238E27FC236}">
              <a16:creationId xmlns:a16="http://schemas.microsoft.com/office/drawing/2014/main" id="{99B8A13D-4151-4A13-BC37-CD26C82B0D6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6" name="直線コネクタ 325">
          <a:extLst>
            <a:ext uri="{FF2B5EF4-FFF2-40B4-BE49-F238E27FC236}">
              <a16:creationId xmlns:a16="http://schemas.microsoft.com/office/drawing/2014/main" id="{E2A12812-3F2D-4B8D-B433-F38F2A6C46D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7" name="テキスト ボックス 326">
          <a:extLst>
            <a:ext uri="{FF2B5EF4-FFF2-40B4-BE49-F238E27FC236}">
              <a16:creationId xmlns:a16="http://schemas.microsoft.com/office/drawing/2014/main" id="{ABC092F9-FD8A-4A9C-951C-D70F28C11BB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8" name="直線コネクタ 327">
          <a:extLst>
            <a:ext uri="{FF2B5EF4-FFF2-40B4-BE49-F238E27FC236}">
              <a16:creationId xmlns:a16="http://schemas.microsoft.com/office/drawing/2014/main" id="{7487FDD1-5B64-4D9A-8F5D-375C67D59D4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9" name="テキスト ボックス 328">
          <a:extLst>
            <a:ext uri="{FF2B5EF4-FFF2-40B4-BE49-F238E27FC236}">
              <a16:creationId xmlns:a16="http://schemas.microsoft.com/office/drawing/2014/main" id="{E825EA63-9F88-439F-B82D-920CF4DB29C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0" name="直線コネクタ 329">
          <a:extLst>
            <a:ext uri="{FF2B5EF4-FFF2-40B4-BE49-F238E27FC236}">
              <a16:creationId xmlns:a16="http://schemas.microsoft.com/office/drawing/2014/main" id="{793111F2-327B-4CE7-903B-F9E3AA8AB0F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1" name="テキスト ボックス 330">
          <a:extLst>
            <a:ext uri="{FF2B5EF4-FFF2-40B4-BE49-F238E27FC236}">
              <a16:creationId xmlns:a16="http://schemas.microsoft.com/office/drawing/2014/main" id="{951E28F4-6739-45B4-AA56-FFB62C618EE7}"/>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2" name="直線コネクタ 331">
          <a:extLst>
            <a:ext uri="{FF2B5EF4-FFF2-40B4-BE49-F238E27FC236}">
              <a16:creationId xmlns:a16="http://schemas.microsoft.com/office/drawing/2014/main" id="{7025737F-8A1C-4229-981D-33D5FA86925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3" name="テキスト ボックス 332">
          <a:extLst>
            <a:ext uri="{FF2B5EF4-FFF2-40B4-BE49-F238E27FC236}">
              <a16:creationId xmlns:a16="http://schemas.microsoft.com/office/drawing/2014/main" id="{48110E67-3F96-48E0-B86F-B17E21EA741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4" name="直線コネクタ 333">
          <a:extLst>
            <a:ext uri="{FF2B5EF4-FFF2-40B4-BE49-F238E27FC236}">
              <a16:creationId xmlns:a16="http://schemas.microsoft.com/office/drawing/2014/main" id="{D40748F0-5226-46B9-AE53-5B4FF9C980C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5" name="テキスト ボックス 334">
          <a:extLst>
            <a:ext uri="{FF2B5EF4-FFF2-40B4-BE49-F238E27FC236}">
              <a16:creationId xmlns:a16="http://schemas.microsoft.com/office/drawing/2014/main" id="{0C1EBF8A-02BE-4050-B521-B2C8E814AA8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6" name="直線コネクタ 335">
          <a:extLst>
            <a:ext uri="{FF2B5EF4-FFF2-40B4-BE49-F238E27FC236}">
              <a16:creationId xmlns:a16="http://schemas.microsoft.com/office/drawing/2014/main" id="{B563D9DC-1FA3-41B9-A543-51DEAB780C7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7" name="テキスト ボックス 336">
          <a:extLst>
            <a:ext uri="{FF2B5EF4-FFF2-40B4-BE49-F238E27FC236}">
              <a16:creationId xmlns:a16="http://schemas.microsoft.com/office/drawing/2014/main" id="{62CC97E7-BE9F-4680-945C-0A1B0F936E0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a:extLst>
            <a:ext uri="{FF2B5EF4-FFF2-40B4-BE49-F238E27FC236}">
              <a16:creationId xmlns:a16="http://schemas.microsoft.com/office/drawing/2014/main" id="{9C27C057-886D-4822-8CBB-E3CFDD62938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a:extLst>
            <a:ext uri="{FF2B5EF4-FFF2-40B4-BE49-F238E27FC236}">
              <a16:creationId xmlns:a16="http://schemas.microsoft.com/office/drawing/2014/main" id="{7B1266EF-2E16-48C6-AF68-06749C2B63C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a:extLst>
            <a:ext uri="{FF2B5EF4-FFF2-40B4-BE49-F238E27FC236}">
              <a16:creationId xmlns:a16="http://schemas.microsoft.com/office/drawing/2014/main" id="{CB7B0E67-21BF-4DEB-B0F7-C03C916F9B5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41" name="直線コネクタ 340">
          <a:extLst>
            <a:ext uri="{FF2B5EF4-FFF2-40B4-BE49-F238E27FC236}">
              <a16:creationId xmlns:a16="http://schemas.microsoft.com/office/drawing/2014/main" id="{C3576DC3-2A6D-4F17-B86D-745399BC4D04}"/>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42" name="【市民会館】&#10;一人当たり面積最小値テキスト">
          <a:extLst>
            <a:ext uri="{FF2B5EF4-FFF2-40B4-BE49-F238E27FC236}">
              <a16:creationId xmlns:a16="http://schemas.microsoft.com/office/drawing/2014/main" id="{D10F76C8-7843-435B-983B-EF783A8E68A3}"/>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43" name="直線コネクタ 342">
          <a:extLst>
            <a:ext uri="{FF2B5EF4-FFF2-40B4-BE49-F238E27FC236}">
              <a16:creationId xmlns:a16="http://schemas.microsoft.com/office/drawing/2014/main" id="{87EF4F68-5305-4A29-AA72-A7A061C2FF3E}"/>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44" name="【市民会館】&#10;一人当たり面積最大値テキスト">
          <a:extLst>
            <a:ext uri="{FF2B5EF4-FFF2-40B4-BE49-F238E27FC236}">
              <a16:creationId xmlns:a16="http://schemas.microsoft.com/office/drawing/2014/main" id="{44852FF6-0726-48CB-A27F-03A7AFCDEF0C}"/>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45" name="直線コネクタ 344">
          <a:extLst>
            <a:ext uri="{FF2B5EF4-FFF2-40B4-BE49-F238E27FC236}">
              <a16:creationId xmlns:a16="http://schemas.microsoft.com/office/drawing/2014/main" id="{15C1675D-3BF2-43CD-90B0-AAACBB3E54ED}"/>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110326</xdr:rowOff>
    </xdr:from>
    <xdr:ext cx="469744" cy="259045"/>
    <xdr:sp macro="" textlink="">
      <xdr:nvSpPr>
        <xdr:cNvPr id="346" name="【市民会館】&#10;一人当たり面積平均値テキスト">
          <a:extLst>
            <a:ext uri="{FF2B5EF4-FFF2-40B4-BE49-F238E27FC236}">
              <a16:creationId xmlns:a16="http://schemas.microsoft.com/office/drawing/2014/main" id="{785E81D2-C69F-470A-8B8A-462AC1F199B9}"/>
            </a:ext>
          </a:extLst>
        </xdr:cNvPr>
        <xdr:cNvSpPr txBox="1"/>
      </xdr:nvSpPr>
      <xdr:spPr>
        <a:xfrm>
          <a:off x="10515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47" name="フローチャート: 判断 346">
          <a:extLst>
            <a:ext uri="{FF2B5EF4-FFF2-40B4-BE49-F238E27FC236}">
              <a16:creationId xmlns:a16="http://schemas.microsoft.com/office/drawing/2014/main" id="{E91BC27C-7351-4938-91DD-A24EB0168CF1}"/>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48" name="フローチャート: 判断 347">
          <a:extLst>
            <a:ext uri="{FF2B5EF4-FFF2-40B4-BE49-F238E27FC236}">
              <a16:creationId xmlns:a16="http://schemas.microsoft.com/office/drawing/2014/main" id="{E2A7AFB7-1AB6-40BC-855D-C8368F859C0E}"/>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49" name="フローチャート: 判断 348">
          <a:extLst>
            <a:ext uri="{FF2B5EF4-FFF2-40B4-BE49-F238E27FC236}">
              <a16:creationId xmlns:a16="http://schemas.microsoft.com/office/drawing/2014/main" id="{0AECC1F6-0313-4877-BE0E-64990CD0ACFB}"/>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350" name="フローチャート: 判断 349">
          <a:extLst>
            <a:ext uri="{FF2B5EF4-FFF2-40B4-BE49-F238E27FC236}">
              <a16:creationId xmlns:a16="http://schemas.microsoft.com/office/drawing/2014/main" id="{DBAAD83F-541E-49DD-A9A6-80EBBDE88407}"/>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351" name="フローチャート: 判断 350">
          <a:extLst>
            <a:ext uri="{FF2B5EF4-FFF2-40B4-BE49-F238E27FC236}">
              <a16:creationId xmlns:a16="http://schemas.microsoft.com/office/drawing/2014/main" id="{2603FDED-45E4-4BE3-AB6A-1E927CE34D5E}"/>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7B133DCB-B8F5-4EFE-B436-CD1C2CE2928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1B0C5F8D-5D0E-4C6E-AF5A-8917EA02D69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C522C200-E296-492A-B638-A36CF6A13EC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3924B954-0A31-413C-82FA-3873710C2B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4FE16671-2966-4CB5-98F6-3C736615B5F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357" name="楕円 356">
          <a:extLst>
            <a:ext uri="{FF2B5EF4-FFF2-40B4-BE49-F238E27FC236}">
              <a16:creationId xmlns:a16="http://schemas.microsoft.com/office/drawing/2014/main" id="{58319C95-32AF-465E-AC57-82C4B7C36EEA}"/>
            </a:ext>
          </a:extLst>
        </xdr:cNvPr>
        <xdr:cNvSpPr/>
      </xdr:nvSpPr>
      <xdr:spPr>
        <a:xfrm>
          <a:off x="10426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26688</xdr:rowOff>
    </xdr:from>
    <xdr:ext cx="469744" cy="259045"/>
    <xdr:sp macro="" textlink="">
      <xdr:nvSpPr>
        <xdr:cNvPr id="358" name="【市民会館】&#10;一人当たり面積該当値テキスト">
          <a:extLst>
            <a:ext uri="{FF2B5EF4-FFF2-40B4-BE49-F238E27FC236}">
              <a16:creationId xmlns:a16="http://schemas.microsoft.com/office/drawing/2014/main" id="{C1041885-F83B-4AC4-B795-BC06F0724E74}"/>
            </a:ext>
          </a:extLst>
        </xdr:cNvPr>
        <xdr:cNvSpPr txBox="1"/>
      </xdr:nvSpPr>
      <xdr:spPr>
        <a:xfrm>
          <a:off x="10515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51526</xdr:rowOff>
    </xdr:from>
    <xdr:to>
      <xdr:col>50</xdr:col>
      <xdr:colOff>165100</xdr:colOff>
      <xdr:row>107</xdr:row>
      <xdr:rowOff>153126</xdr:rowOff>
    </xdr:to>
    <xdr:sp macro="" textlink="">
      <xdr:nvSpPr>
        <xdr:cNvPr id="359" name="楕円 358">
          <a:extLst>
            <a:ext uri="{FF2B5EF4-FFF2-40B4-BE49-F238E27FC236}">
              <a16:creationId xmlns:a16="http://schemas.microsoft.com/office/drawing/2014/main" id="{A5629B28-C63B-4796-9B87-9EE9CF4D88D3}"/>
            </a:ext>
          </a:extLst>
        </xdr:cNvPr>
        <xdr:cNvSpPr/>
      </xdr:nvSpPr>
      <xdr:spPr>
        <a:xfrm>
          <a:off x="9588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99061</xdr:rowOff>
    </xdr:from>
    <xdr:to>
      <xdr:col>55</xdr:col>
      <xdr:colOff>0</xdr:colOff>
      <xdr:row>107</xdr:row>
      <xdr:rowOff>102326</xdr:rowOff>
    </xdr:to>
    <xdr:cxnSp macro="">
      <xdr:nvCxnSpPr>
        <xdr:cNvPr id="360" name="直線コネクタ 359">
          <a:extLst>
            <a:ext uri="{FF2B5EF4-FFF2-40B4-BE49-F238E27FC236}">
              <a16:creationId xmlns:a16="http://schemas.microsoft.com/office/drawing/2014/main" id="{CCD6FA4C-EECB-45F3-BB0B-09DFC934B697}"/>
            </a:ext>
          </a:extLst>
        </xdr:cNvPr>
        <xdr:cNvCxnSpPr/>
      </xdr:nvCxnSpPr>
      <xdr:spPr>
        <a:xfrm flipV="1">
          <a:off x="9639300" y="1844421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56424</xdr:rowOff>
    </xdr:from>
    <xdr:to>
      <xdr:col>46</xdr:col>
      <xdr:colOff>38100</xdr:colOff>
      <xdr:row>107</xdr:row>
      <xdr:rowOff>158024</xdr:rowOff>
    </xdr:to>
    <xdr:sp macro="" textlink="">
      <xdr:nvSpPr>
        <xdr:cNvPr id="361" name="楕円 360">
          <a:extLst>
            <a:ext uri="{FF2B5EF4-FFF2-40B4-BE49-F238E27FC236}">
              <a16:creationId xmlns:a16="http://schemas.microsoft.com/office/drawing/2014/main" id="{863A6857-B7D7-4A16-85A1-E0CB9304A813}"/>
            </a:ext>
          </a:extLst>
        </xdr:cNvPr>
        <xdr:cNvSpPr/>
      </xdr:nvSpPr>
      <xdr:spPr>
        <a:xfrm>
          <a:off x="8699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102326</xdr:rowOff>
    </xdr:from>
    <xdr:to>
      <xdr:col>50</xdr:col>
      <xdr:colOff>114300</xdr:colOff>
      <xdr:row>107</xdr:row>
      <xdr:rowOff>107224</xdr:rowOff>
    </xdr:to>
    <xdr:cxnSp macro="">
      <xdr:nvCxnSpPr>
        <xdr:cNvPr id="362" name="直線コネクタ 361">
          <a:extLst>
            <a:ext uri="{FF2B5EF4-FFF2-40B4-BE49-F238E27FC236}">
              <a16:creationId xmlns:a16="http://schemas.microsoft.com/office/drawing/2014/main" id="{AC5CC0E0-BFEE-4A16-AD00-7A6232D62986}"/>
            </a:ext>
          </a:extLst>
        </xdr:cNvPr>
        <xdr:cNvCxnSpPr/>
      </xdr:nvCxnSpPr>
      <xdr:spPr>
        <a:xfrm flipV="1">
          <a:off x="8750300" y="184474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62956</xdr:rowOff>
    </xdr:from>
    <xdr:to>
      <xdr:col>36</xdr:col>
      <xdr:colOff>165100</xdr:colOff>
      <xdr:row>107</xdr:row>
      <xdr:rowOff>164556</xdr:rowOff>
    </xdr:to>
    <xdr:sp macro="" textlink="">
      <xdr:nvSpPr>
        <xdr:cNvPr id="363" name="楕円 362">
          <a:extLst>
            <a:ext uri="{FF2B5EF4-FFF2-40B4-BE49-F238E27FC236}">
              <a16:creationId xmlns:a16="http://schemas.microsoft.com/office/drawing/2014/main" id="{32834066-DF11-4E04-995E-7786E319E29D}"/>
            </a:ext>
          </a:extLst>
        </xdr:cNvPr>
        <xdr:cNvSpPr/>
      </xdr:nvSpPr>
      <xdr:spPr>
        <a:xfrm>
          <a:off x="6921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32493</xdr:rowOff>
    </xdr:from>
    <xdr:ext cx="469744" cy="259045"/>
    <xdr:sp macro="" textlink="">
      <xdr:nvSpPr>
        <xdr:cNvPr id="364" name="n_1aveValue【市民会館】&#10;一人当たり面積">
          <a:extLst>
            <a:ext uri="{FF2B5EF4-FFF2-40B4-BE49-F238E27FC236}">
              <a16:creationId xmlns:a16="http://schemas.microsoft.com/office/drawing/2014/main" id="{1288424A-99E6-4CD4-8FCF-1C1D6EDF5707}"/>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35758</xdr:rowOff>
    </xdr:from>
    <xdr:ext cx="469744" cy="259045"/>
    <xdr:sp macro="" textlink="">
      <xdr:nvSpPr>
        <xdr:cNvPr id="365" name="n_2aveValue【市民会館】&#10;一人当たり面積">
          <a:extLst>
            <a:ext uri="{FF2B5EF4-FFF2-40B4-BE49-F238E27FC236}">
              <a16:creationId xmlns:a16="http://schemas.microsoft.com/office/drawing/2014/main" id="{81EB5CBE-7EAF-452B-8C8D-04D89E715BBE}"/>
            </a:ext>
          </a:extLst>
        </xdr:cNvPr>
        <xdr:cNvSpPr txBox="1"/>
      </xdr:nvSpPr>
      <xdr:spPr>
        <a:xfrm>
          <a:off x="8515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24328</xdr:rowOff>
    </xdr:from>
    <xdr:ext cx="469744" cy="259045"/>
    <xdr:sp macro="" textlink="">
      <xdr:nvSpPr>
        <xdr:cNvPr id="366" name="n_3aveValue【市民会館】&#10;一人当たり面積">
          <a:extLst>
            <a:ext uri="{FF2B5EF4-FFF2-40B4-BE49-F238E27FC236}">
              <a16:creationId xmlns:a16="http://schemas.microsoft.com/office/drawing/2014/main" id="{D87AB6F9-BD9B-440D-8425-3B90343CA0A1}"/>
            </a:ext>
          </a:extLst>
        </xdr:cNvPr>
        <xdr:cNvSpPr txBox="1"/>
      </xdr:nvSpPr>
      <xdr:spPr>
        <a:xfrm>
          <a:off x="7626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47189</xdr:rowOff>
    </xdr:from>
    <xdr:ext cx="469744" cy="259045"/>
    <xdr:sp macro="" textlink="">
      <xdr:nvSpPr>
        <xdr:cNvPr id="367" name="n_4aveValue【市民会館】&#10;一人当たり面積">
          <a:extLst>
            <a:ext uri="{FF2B5EF4-FFF2-40B4-BE49-F238E27FC236}">
              <a16:creationId xmlns:a16="http://schemas.microsoft.com/office/drawing/2014/main" id="{CCE93B0C-D5F7-4F20-A0D1-762E6AD435A8}"/>
            </a:ext>
          </a:extLst>
        </xdr:cNvPr>
        <xdr:cNvSpPr txBox="1"/>
      </xdr:nvSpPr>
      <xdr:spPr>
        <a:xfrm>
          <a:off x="6737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144253</xdr:rowOff>
    </xdr:from>
    <xdr:ext cx="469744" cy="259045"/>
    <xdr:sp macro="" textlink="">
      <xdr:nvSpPr>
        <xdr:cNvPr id="368" name="n_1mainValue【市民会館】&#10;一人当たり面積">
          <a:extLst>
            <a:ext uri="{FF2B5EF4-FFF2-40B4-BE49-F238E27FC236}">
              <a16:creationId xmlns:a16="http://schemas.microsoft.com/office/drawing/2014/main" id="{21903CA3-6B42-4CCF-AC74-C260421AD289}"/>
            </a:ext>
          </a:extLst>
        </xdr:cNvPr>
        <xdr:cNvSpPr txBox="1"/>
      </xdr:nvSpPr>
      <xdr:spPr>
        <a:xfrm>
          <a:off x="93917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149151</xdr:rowOff>
    </xdr:from>
    <xdr:ext cx="469744" cy="259045"/>
    <xdr:sp macro="" textlink="">
      <xdr:nvSpPr>
        <xdr:cNvPr id="369" name="n_2mainValue【市民会館】&#10;一人当たり面積">
          <a:extLst>
            <a:ext uri="{FF2B5EF4-FFF2-40B4-BE49-F238E27FC236}">
              <a16:creationId xmlns:a16="http://schemas.microsoft.com/office/drawing/2014/main" id="{620E2B48-AB16-4EEB-83B4-CB2896FCF9CF}"/>
            </a:ext>
          </a:extLst>
        </xdr:cNvPr>
        <xdr:cNvSpPr txBox="1"/>
      </xdr:nvSpPr>
      <xdr:spPr>
        <a:xfrm>
          <a:off x="8515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155683</xdr:rowOff>
    </xdr:from>
    <xdr:ext cx="469744" cy="259045"/>
    <xdr:sp macro="" textlink="">
      <xdr:nvSpPr>
        <xdr:cNvPr id="370" name="n_4mainValue【市民会館】&#10;一人当たり面積">
          <a:extLst>
            <a:ext uri="{FF2B5EF4-FFF2-40B4-BE49-F238E27FC236}">
              <a16:creationId xmlns:a16="http://schemas.microsoft.com/office/drawing/2014/main" id="{43F1FEAF-9A4B-4183-95B3-67877A234C1D}"/>
            </a:ext>
          </a:extLst>
        </xdr:cNvPr>
        <xdr:cNvSpPr txBox="1"/>
      </xdr:nvSpPr>
      <xdr:spPr>
        <a:xfrm>
          <a:off x="6737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a:extLst>
            <a:ext uri="{FF2B5EF4-FFF2-40B4-BE49-F238E27FC236}">
              <a16:creationId xmlns:a16="http://schemas.microsoft.com/office/drawing/2014/main" id="{759F9665-9C72-4EA1-BF70-5978D046A6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a:extLst>
            <a:ext uri="{FF2B5EF4-FFF2-40B4-BE49-F238E27FC236}">
              <a16:creationId xmlns:a16="http://schemas.microsoft.com/office/drawing/2014/main" id="{84F81770-B9FA-413C-BD72-62524701AD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a:extLst>
            <a:ext uri="{FF2B5EF4-FFF2-40B4-BE49-F238E27FC236}">
              <a16:creationId xmlns:a16="http://schemas.microsoft.com/office/drawing/2014/main" id="{BCB31CE6-95D7-4AC2-9AE1-2142324F601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a:extLst>
            <a:ext uri="{FF2B5EF4-FFF2-40B4-BE49-F238E27FC236}">
              <a16:creationId xmlns:a16="http://schemas.microsoft.com/office/drawing/2014/main" id="{C02D79F9-270D-4163-BB84-A71473D629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a:extLst>
            <a:ext uri="{FF2B5EF4-FFF2-40B4-BE49-F238E27FC236}">
              <a16:creationId xmlns:a16="http://schemas.microsoft.com/office/drawing/2014/main" id="{74F22A68-5502-49E8-8955-51F1B0DD792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a:extLst>
            <a:ext uri="{FF2B5EF4-FFF2-40B4-BE49-F238E27FC236}">
              <a16:creationId xmlns:a16="http://schemas.microsoft.com/office/drawing/2014/main" id="{C5212137-88D4-4D50-A857-91FE40874A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a:extLst>
            <a:ext uri="{FF2B5EF4-FFF2-40B4-BE49-F238E27FC236}">
              <a16:creationId xmlns:a16="http://schemas.microsoft.com/office/drawing/2014/main" id="{F9740D0A-5AE9-4636-ADBE-0C01FC93DE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a:extLst>
            <a:ext uri="{FF2B5EF4-FFF2-40B4-BE49-F238E27FC236}">
              <a16:creationId xmlns:a16="http://schemas.microsoft.com/office/drawing/2014/main" id="{4613163E-D3F6-45E9-9867-39064E757EB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9" name="テキスト ボックス 378">
          <a:extLst>
            <a:ext uri="{FF2B5EF4-FFF2-40B4-BE49-F238E27FC236}">
              <a16:creationId xmlns:a16="http://schemas.microsoft.com/office/drawing/2014/main" id="{432B384D-E25C-482D-9409-F6168D76EA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0" name="直線コネクタ 379">
          <a:extLst>
            <a:ext uri="{FF2B5EF4-FFF2-40B4-BE49-F238E27FC236}">
              <a16:creationId xmlns:a16="http://schemas.microsoft.com/office/drawing/2014/main" id="{A6A8A84A-387E-4463-885E-B5A827AD14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1" name="テキスト ボックス 380">
          <a:extLst>
            <a:ext uri="{FF2B5EF4-FFF2-40B4-BE49-F238E27FC236}">
              <a16:creationId xmlns:a16="http://schemas.microsoft.com/office/drawing/2014/main" id="{0FBF3CA6-8233-4CA4-A341-82AD1D1AFF9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2" name="直線コネクタ 381">
          <a:extLst>
            <a:ext uri="{FF2B5EF4-FFF2-40B4-BE49-F238E27FC236}">
              <a16:creationId xmlns:a16="http://schemas.microsoft.com/office/drawing/2014/main" id="{1E63A4B4-4B17-4945-9B5F-D34EC506ED6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3" name="テキスト ボックス 382">
          <a:extLst>
            <a:ext uri="{FF2B5EF4-FFF2-40B4-BE49-F238E27FC236}">
              <a16:creationId xmlns:a16="http://schemas.microsoft.com/office/drawing/2014/main" id="{4D49EE22-442A-4E47-9901-3710CC85868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4" name="直線コネクタ 383">
          <a:extLst>
            <a:ext uri="{FF2B5EF4-FFF2-40B4-BE49-F238E27FC236}">
              <a16:creationId xmlns:a16="http://schemas.microsoft.com/office/drawing/2014/main" id="{2998F5E8-3A40-4CB8-B91A-0652AC39800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5" name="テキスト ボックス 384">
          <a:extLst>
            <a:ext uri="{FF2B5EF4-FFF2-40B4-BE49-F238E27FC236}">
              <a16:creationId xmlns:a16="http://schemas.microsoft.com/office/drawing/2014/main" id="{D0FFC755-139D-411D-AC21-FF6FBCBF4E5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6" name="直線コネクタ 385">
          <a:extLst>
            <a:ext uri="{FF2B5EF4-FFF2-40B4-BE49-F238E27FC236}">
              <a16:creationId xmlns:a16="http://schemas.microsoft.com/office/drawing/2014/main" id="{E8E5D5CA-176E-4D4E-93D7-FA9DD8BA468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7" name="テキスト ボックス 386">
          <a:extLst>
            <a:ext uri="{FF2B5EF4-FFF2-40B4-BE49-F238E27FC236}">
              <a16:creationId xmlns:a16="http://schemas.microsoft.com/office/drawing/2014/main" id="{2EF89217-CB8D-42D3-9DA5-0FFEE11CD0F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8" name="直線コネクタ 387">
          <a:extLst>
            <a:ext uri="{FF2B5EF4-FFF2-40B4-BE49-F238E27FC236}">
              <a16:creationId xmlns:a16="http://schemas.microsoft.com/office/drawing/2014/main" id="{BB2126BD-3298-47AC-B394-258D1765E69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9" name="テキスト ボックス 388">
          <a:extLst>
            <a:ext uri="{FF2B5EF4-FFF2-40B4-BE49-F238E27FC236}">
              <a16:creationId xmlns:a16="http://schemas.microsoft.com/office/drawing/2014/main" id="{ED164748-CA2B-4BB0-8F74-902D2F5DAC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0" name="直線コネクタ 389">
          <a:extLst>
            <a:ext uri="{FF2B5EF4-FFF2-40B4-BE49-F238E27FC236}">
              <a16:creationId xmlns:a16="http://schemas.microsoft.com/office/drawing/2014/main" id="{EC483D7C-DE51-4A4E-A8AB-86C2F8CF1AD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1" name="テキスト ボックス 390">
          <a:extLst>
            <a:ext uri="{FF2B5EF4-FFF2-40B4-BE49-F238E27FC236}">
              <a16:creationId xmlns:a16="http://schemas.microsoft.com/office/drawing/2014/main" id="{66C7AA5E-5B00-4E27-ACBD-16EF7C299A2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2" name="直線コネクタ 391">
          <a:extLst>
            <a:ext uri="{FF2B5EF4-FFF2-40B4-BE49-F238E27FC236}">
              <a16:creationId xmlns:a16="http://schemas.microsoft.com/office/drawing/2014/main" id="{B68DA410-400A-4F84-8008-4667BDE4509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3" name="テキスト ボックス 392">
          <a:extLst>
            <a:ext uri="{FF2B5EF4-FFF2-40B4-BE49-F238E27FC236}">
              <a16:creationId xmlns:a16="http://schemas.microsoft.com/office/drawing/2014/main" id="{557E82EE-BB85-464A-84EA-B60DC79D0E5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a:extLst>
            <a:ext uri="{FF2B5EF4-FFF2-40B4-BE49-F238E27FC236}">
              <a16:creationId xmlns:a16="http://schemas.microsoft.com/office/drawing/2014/main" id="{A416FBEB-1D8E-4263-8568-A02C0D3362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a:extLst>
            <a:ext uri="{FF2B5EF4-FFF2-40B4-BE49-F238E27FC236}">
              <a16:creationId xmlns:a16="http://schemas.microsoft.com/office/drawing/2014/main" id="{135BDBE4-2208-413E-934C-4016D8D238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396" name="直線コネクタ 395">
          <a:extLst>
            <a:ext uri="{FF2B5EF4-FFF2-40B4-BE49-F238E27FC236}">
              <a16:creationId xmlns:a16="http://schemas.microsoft.com/office/drawing/2014/main" id="{3B9235F8-E80F-4BDD-9A4F-7408D5CDFCC2}"/>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7" name="【一般廃棄物処理施設】&#10;有形固定資産減価償却率最小値テキスト">
          <a:extLst>
            <a:ext uri="{FF2B5EF4-FFF2-40B4-BE49-F238E27FC236}">
              <a16:creationId xmlns:a16="http://schemas.microsoft.com/office/drawing/2014/main" id="{921BBE55-EC87-4E75-8442-33E2E3A2FBB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8" name="直線コネクタ 397">
          <a:extLst>
            <a:ext uri="{FF2B5EF4-FFF2-40B4-BE49-F238E27FC236}">
              <a16:creationId xmlns:a16="http://schemas.microsoft.com/office/drawing/2014/main" id="{B0BD3E90-9354-4520-BA27-6EB6D2F3C31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99" name="【一般廃棄物処理施設】&#10;有形固定資産減価償却率最大値テキスト">
          <a:extLst>
            <a:ext uri="{FF2B5EF4-FFF2-40B4-BE49-F238E27FC236}">
              <a16:creationId xmlns:a16="http://schemas.microsoft.com/office/drawing/2014/main" id="{4FF6A3C1-5BE5-40F2-BEDB-2FB8AAB5F505}"/>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00" name="直線コネクタ 399">
          <a:extLst>
            <a:ext uri="{FF2B5EF4-FFF2-40B4-BE49-F238E27FC236}">
              <a16:creationId xmlns:a16="http://schemas.microsoft.com/office/drawing/2014/main" id="{78CD353C-8D58-49AD-8E56-316F8EFB7523}"/>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401" name="【一般廃棄物処理施設】&#10;有形固定資産減価償却率平均値テキスト">
          <a:extLst>
            <a:ext uri="{FF2B5EF4-FFF2-40B4-BE49-F238E27FC236}">
              <a16:creationId xmlns:a16="http://schemas.microsoft.com/office/drawing/2014/main" id="{FB1B8E26-0C08-482D-9384-C777DBBC6FB0}"/>
            </a:ext>
          </a:extLst>
        </xdr:cNvPr>
        <xdr:cNvSpPr txBox="1"/>
      </xdr:nvSpPr>
      <xdr:spPr>
        <a:xfrm>
          <a:off x="16357600" y="660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02" name="フローチャート: 判断 401">
          <a:extLst>
            <a:ext uri="{FF2B5EF4-FFF2-40B4-BE49-F238E27FC236}">
              <a16:creationId xmlns:a16="http://schemas.microsoft.com/office/drawing/2014/main" id="{9B165C54-FE99-4AE9-9F0A-3FA3BC8676FE}"/>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03" name="フローチャート: 判断 402">
          <a:extLst>
            <a:ext uri="{FF2B5EF4-FFF2-40B4-BE49-F238E27FC236}">
              <a16:creationId xmlns:a16="http://schemas.microsoft.com/office/drawing/2014/main" id="{DA2833B1-065D-4584-A9B6-69027FF8B3BB}"/>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04" name="フローチャート: 判断 403">
          <a:extLst>
            <a:ext uri="{FF2B5EF4-FFF2-40B4-BE49-F238E27FC236}">
              <a16:creationId xmlns:a16="http://schemas.microsoft.com/office/drawing/2014/main" id="{98642E27-322E-4789-83B5-60DA5333DCD7}"/>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05" name="フローチャート: 判断 404">
          <a:extLst>
            <a:ext uri="{FF2B5EF4-FFF2-40B4-BE49-F238E27FC236}">
              <a16:creationId xmlns:a16="http://schemas.microsoft.com/office/drawing/2014/main" id="{4926F313-71B2-45C5-BC41-DD35EE7FBD5A}"/>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06" name="フローチャート: 判断 405">
          <a:extLst>
            <a:ext uri="{FF2B5EF4-FFF2-40B4-BE49-F238E27FC236}">
              <a16:creationId xmlns:a16="http://schemas.microsoft.com/office/drawing/2014/main" id="{71D45DBF-89A5-449E-8CA4-9218A0C3FB12}"/>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54558974-28FF-43CD-8226-D99D9567AC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E939B1EB-245F-4610-A84E-A86C9A1633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AB913D2F-8B85-4AB1-8AEB-036BF1FA56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B7D51F55-5BAC-49EB-859C-E796A85A5C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B8D78494-0236-492A-BA42-90D09A715B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46627</xdr:rowOff>
    </xdr:from>
    <xdr:to>
      <xdr:col>85</xdr:col>
      <xdr:colOff>177800</xdr:colOff>
      <xdr:row>37</xdr:row>
      <xdr:rowOff>148227</xdr:rowOff>
    </xdr:to>
    <xdr:sp macro="" textlink="">
      <xdr:nvSpPr>
        <xdr:cNvPr id="412" name="楕円 411">
          <a:extLst>
            <a:ext uri="{FF2B5EF4-FFF2-40B4-BE49-F238E27FC236}">
              <a16:creationId xmlns:a16="http://schemas.microsoft.com/office/drawing/2014/main" id="{527B5238-9DF6-4308-B3FC-70766B2DD7E8}"/>
            </a:ext>
          </a:extLst>
        </xdr:cNvPr>
        <xdr:cNvSpPr/>
      </xdr:nvSpPr>
      <xdr:spPr>
        <a:xfrm>
          <a:off x="162687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69504</xdr:rowOff>
    </xdr:from>
    <xdr:ext cx="405111" cy="259045"/>
    <xdr:sp macro="" textlink="">
      <xdr:nvSpPr>
        <xdr:cNvPr id="413" name="【一般廃棄物処理施設】&#10;有形固定資産減価償却率該当値テキスト">
          <a:extLst>
            <a:ext uri="{FF2B5EF4-FFF2-40B4-BE49-F238E27FC236}">
              <a16:creationId xmlns:a16="http://schemas.microsoft.com/office/drawing/2014/main" id="{BAA7F9D5-358B-408A-8F85-DE2C1EA2D87E}"/>
            </a:ext>
          </a:extLst>
        </xdr:cNvPr>
        <xdr:cNvSpPr txBox="1"/>
      </xdr:nvSpPr>
      <xdr:spPr>
        <a:xfrm>
          <a:off x="16357600" y="624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10704</xdr:rowOff>
    </xdr:from>
    <xdr:to>
      <xdr:col>81</xdr:col>
      <xdr:colOff>101600</xdr:colOff>
      <xdr:row>37</xdr:row>
      <xdr:rowOff>112304</xdr:rowOff>
    </xdr:to>
    <xdr:sp macro="" textlink="">
      <xdr:nvSpPr>
        <xdr:cNvPr id="414" name="楕円 413">
          <a:extLst>
            <a:ext uri="{FF2B5EF4-FFF2-40B4-BE49-F238E27FC236}">
              <a16:creationId xmlns:a16="http://schemas.microsoft.com/office/drawing/2014/main" id="{4D7C3C2A-27B4-41C4-B472-2134C75CD5BC}"/>
            </a:ext>
          </a:extLst>
        </xdr:cNvPr>
        <xdr:cNvSpPr/>
      </xdr:nvSpPr>
      <xdr:spPr>
        <a:xfrm>
          <a:off x="15430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61504</xdr:rowOff>
    </xdr:from>
    <xdr:to>
      <xdr:col>85</xdr:col>
      <xdr:colOff>127000</xdr:colOff>
      <xdr:row>37</xdr:row>
      <xdr:rowOff>97427</xdr:rowOff>
    </xdr:to>
    <xdr:cxnSp macro="">
      <xdr:nvCxnSpPr>
        <xdr:cNvPr id="415" name="直線コネクタ 414">
          <a:extLst>
            <a:ext uri="{FF2B5EF4-FFF2-40B4-BE49-F238E27FC236}">
              <a16:creationId xmlns:a16="http://schemas.microsoft.com/office/drawing/2014/main" id="{140F6F62-742E-433A-AA26-DAEC23EA8D45}"/>
            </a:ext>
          </a:extLst>
        </xdr:cNvPr>
        <xdr:cNvCxnSpPr/>
      </xdr:nvCxnSpPr>
      <xdr:spPr>
        <a:xfrm>
          <a:off x="15481300" y="64051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16" name="楕円 415">
          <a:extLst>
            <a:ext uri="{FF2B5EF4-FFF2-40B4-BE49-F238E27FC236}">
              <a16:creationId xmlns:a16="http://schemas.microsoft.com/office/drawing/2014/main" id="{EE7250B2-5D8A-48B5-A133-4388637F4C4D}"/>
            </a:ext>
          </a:extLst>
        </xdr:cNvPr>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61504</xdr:rowOff>
    </xdr:to>
    <xdr:cxnSp macro="">
      <xdr:nvCxnSpPr>
        <xdr:cNvPr id="417" name="直線コネクタ 416">
          <a:extLst>
            <a:ext uri="{FF2B5EF4-FFF2-40B4-BE49-F238E27FC236}">
              <a16:creationId xmlns:a16="http://schemas.microsoft.com/office/drawing/2014/main" id="{A731366C-0640-4748-9972-F36AFE62CD3C}"/>
            </a:ext>
          </a:extLst>
        </xdr:cNvPr>
        <xdr:cNvCxnSpPr/>
      </xdr:nvCxnSpPr>
      <xdr:spPr>
        <a:xfrm>
          <a:off x="14592300" y="631698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418" name="楕円 417">
          <a:extLst>
            <a:ext uri="{FF2B5EF4-FFF2-40B4-BE49-F238E27FC236}">
              <a16:creationId xmlns:a16="http://schemas.microsoft.com/office/drawing/2014/main" id="{BED7B5BB-BBB6-43E6-95D6-3E286C405673}"/>
            </a:ext>
          </a:extLst>
        </xdr:cNvPr>
        <xdr:cNvSpPr/>
      </xdr:nvSpPr>
      <xdr:spPr>
        <a:xfrm>
          <a:off x="12763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74040</xdr:rowOff>
    </xdr:from>
    <xdr:ext cx="405111" cy="259045"/>
    <xdr:sp macro="" textlink="">
      <xdr:nvSpPr>
        <xdr:cNvPr id="419" name="n_1aveValue【一般廃棄物処理施設】&#10;有形固定資産減価償却率">
          <a:extLst>
            <a:ext uri="{FF2B5EF4-FFF2-40B4-BE49-F238E27FC236}">
              <a16:creationId xmlns:a16="http://schemas.microsoft.com/office/drawing/2014/main" id="{9515842E-BA1C-41C7-B059-A6D65D63994B}"/>
            </a:ext>
          </a:extLst>
        </xdr:cNvPr>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420" name="n_2aveValue【一般廃棄物処理施設】&#10;有形固定資産減価償却率">
          <a:extLst>
            <a:ext uri="{FF2B5EF4-FFF2-40B4-BE49-F238E27FC236}">
              <a16:creationId xmlns:a16="http://schemas.microsoft.com/office/drawing/2014/main" id="{9C23ACDE-AA6F-44B3-B85D-06E6E5B01B88}"/>
            </a:ext>
          </a:extLst>
        </xdr:cNvPr>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421" name="n_3aveValue【一般廃棄物処理施設】&#10;有形固定資産減価償却率">
          <a:extLst>
            <a:ext uri="{FF2B5EF4-FFF2-40B4-BE49-F238E27FC236}">
              <a16:creationId xmlns:a16="http://schemas.microsoft.com/office/drawing/2014/main" id="{F5646B62-8514-45E2-9762-3D3B899172F2}"/>
            </a:ext>
          </a:extLst>
        </xdr:cNvPr>
        <xdr:cNvSpPr txBox="1"/>
      </xdr:nvSpPr>
      <xdr:spPr>
        <a:xfrm>
          <a:off x="135007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422" name="n_4aveValue【一般廃棄物処理施設】&#10;有形固定資産減価償却率">
          <a:extLst>
            <a:ext uri="{FF2B5EF4-FFF2-40B4-BE49-F238E27FC236}">
              <a16:creationId xmlns:a16="http://schemas.microsoft.com/office/drawing/2014/main" id="{1E397A89-0801-4033-B169-C803A73FC5A5}"/>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128831</xdr:rowOff>
    </xdr:from>
    <xdr:ext cx="405111" cy="259045"/>
    <xdr:sp macro="" textlink="">
      <xdr:nvSpPr>
        <xdr:cNvPr id="423" name="n_1mainValue【一般廃棄物処理施設】&#10;有形固定資産減価償却率">
          <a:extLst>
            <a:ext uri="{FF2B5EF4-FFF2-40B4-BE49-F238E27FC236}">
              <a16:creationId xmlns:a16="http://schemas.microsoft.com/office/drawing/2014/main" id="{D164FF04-6353-438F-99B5-F8954C975B69}"/>
            </a:ext>
          </a:extLst>
        </xdr:cNvPr>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24" name="n_2mainValue【一般廃棄物処理施設】&#10;有形固定資産減価償却率">
          <a:extLst>
            <a:ext uri="{FF2B5EF4-FFF2-40B4-BE49-F238E27FC236}">
              <a16:creationId xmlns:a16="http://schemas.microsoft.com/office/drawing/2014/main" id="{34F45561-E20A-49A6-846E-02E394698456}"/>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425" name="n_4mainValue【一般廃棄物処理施設】&#10;有形固定資産減価償却率">
          <a:extLst>
            <a:ext uri="{FF2B5EF4-FFF2-40B4-BE49-F238E27FC236}">
              <a16:creationId xmlns:a16="http://schemas.microsoft.com/office/drawing/2014/main" id="{98506C4E-0DB4-47A0-B6FD-E81605898CBF}"/>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a:extLst>
            <a:ext uri="{FF2B5EF4-FFF2-40B4-BE49-F238E27FC236}">
              <a16:creationId xmlns:a16="http://schemas.microsoft.com/office/drawing/2014/main" id="{27C820AA-9C0E-475B-8CE3-92A0AAF8E8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a:extLst>
            <a:ext uri="{FF2B5EF4-FFF2-40B4-BE49-F238E27FC236}">
              <a16:creationId xmlns:a16="http://schemas.microsoft.com/office/drawing/2014/main" id="{0252682E-57DF-416B-B696-9073D2BC1C7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a:extLst>
            <a:ext uri="{FF2B5EF4-FFF2-40B4-BE49-F238E27FC236}">
              <a16:creationId xmlns:a16="http://schemas.microsoft.com/office/drawing/2014/main" id="{4E918E8A-56BD-424D-9FFA-6BCA559919A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a:extLst>
            <a:ext uri="{FF2B5EF4-FFF2-40B4-BE49-F238E27FC236}">
              <a16:creationId xmlns:a16="http://schemas.microsoft.com/office/drawing/2014/main" id="{8A3EC3A2-AF6A-4254-BBF1-EFD9B7DACA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a:extLst>
            <a:ext uri="{FF2B5EF4-FFF2-40B4-BE49-F238E27FC236}">
              <a16:creationId xmlns:a16="http://schemas.microsoft.com/office/drawing/2014/main" id="{47DD5237-0262-451F-800B-1279026D19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a:extLst>
            <a:ext uri="{FF2B5EF4-FFF2-40B4-BE49-F238E27FC236}">
              <a16:creationId xmlns:a16="http://schemas.microsoft.com/office/drawing/2014/main" id="{8F43CFCE-4B40-40D5-9003-942D810208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a:extLst>
            <a:ext uri="{FF2B5EF4-FFF2-40B4-BE49-F238E27FC236}">
              <a16:creationId xmlns:a16="http://schemas.microsoft.com/office/drawing/2014/main" id="{76E1F395-C55D-4B4F-86E4-AE95FE2860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a:extLst>
            <a:ext uri="{FF2B5EF4-FFF2-40B4-BE49-F238E27FC236}">
              <a16:creationId xmlns:a16="http://schemas.microsoft.com/office/drawing/2014/main" id="{F562EA4D-CCEC-4495-AFBB-3F21271A31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a:extLst>
            <a:ext uri="{FF2B5EF4-FFF2-40B4-BE49-F238E27FC236}">
              <a16:creationId xmlns:a16="http://schemas.microsoft.com/office/drawing/2014/main" id="{0E524282-EB5D-426B-8471-0831F9382D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a:extLst>
            <a:ext uri="{FF2B5EF4-FFF2-40B4-BE49-F238E27FC236}">
              <a16:creationId xmlns:a16="http://schemas.microsoft.com/office/drawing/2014/main" id="{0A918B41-CBBD-4D9F-A838-DDA34E31C1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6" name="直線コネクタ 435">
          <a:extLst>
            <a:ext uri="{FF2B5EF4-FFF2-40B4-BE49-F238E27FC236}">
              <a16:creationId xmlns:a16="http://schemas.microsoft.com/office/drawing/2014/main" id="{624346C1-6C82-4616-B9ED-8076233D5AE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7" name="テキスト ボックス 436">
          <a:extLst>
            <a:ext uri="{FF2B5EF4-FFF2-40B4-BE49-F238E27FC236}">
              <a16:creationId xmlns:a16="http://schemas.microsoft.com/office/drawing/2014/main" id="{B043771D-3FB1-496D-A2BC-C963779DD96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8" name="直線コネクタ 437">
          <a:extLst>
            <a:ext uri="{FF2B5EF4-FFF2-40B4-BE49-F238E27FC236}">
              <a16:creationId xmlns:a16="http://schemas.microsoft.com/office/drawing/2014/main" id="{E3F0C97F-9B12-4C46-ADAC-EF3EEC3FE41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9" name="テキスト ボックス 438">
          <a:extLst>
            <a:ext uri="{FF2B5EF4-FFF2-40B4-BE49-F238E27FC236}">
              <a16:creationId xmlns:a16="http://schemas.microsoft.com/office/drawing/2014/main" id="{917368B9-ADDD-4CD8-B3B7-6A8D21085D3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0" name="直線コネクタ 439">
          <a:extLst>
            <a:ext uri="{FF2B5EF4-FFF2-40B4-BE49-F238E27FC236}">
              <a16:creationId xmlns:a16="http://schemas.microsoft.com/office/drawing/2014/main" id="{794CC519-CDDE-40F2-85EF-F29C59F8A8F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1" name="テキスト ボックス 440">
          <a:extLst>
            <a:ext uri="{FF2B5EF4-FFF2-40B4-BE49-F238E27FC236}">
              <a16:creationId xmlns:a16="http://schemas.microsoft.com/office/drawing/2014/main" id="{31912E0D-6EE3-44D6-AD22-3CAB5DDFC3B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2" name="直線コネクタ 441">
          <a:extLst>
            <a:ext uri="{FF2B5EF4-FFF2-40B4-BE49-F238E27FC236}">
              <a16:creationId xmlns:a16="http://schemas.microsoft.com/office/drawing/2014/main" id="{BAF581B7-13A4-4605-9D69-39ADED0DEF7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3" name="テキスト ボックス 442">
          <a:extLst>
            <a:ext uri="{FF2B5EF4-FFF2-40B4-BE49-F238E27FC236}">
              <a16:creationId xmlns:a16="http://schemas.microsoft.com/office/drawing/2014/main" id="{FCF2063E-0BDC-4FFA-8A68-0EE52307454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a:extLst>
            <a:ext uri="{FF2B5EF4-FFF2-40B4-BE49-F238E27FC236}">
              <a16:creationId xmlns:a16="http://schemas.microsoft.com/office/drawing/2014/main" id="{E9870355-4F66-4E5E-845C-5B630AD7B5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5" name="テキスト ボックス 444">
          <a:extLst>
            <a:ext uri="{FF2B5EF4-FFF2-40B4-BE49-F238E27FC236}">
              <a16:creationId xmlns:a16="http://schemas.microsoft.com/office/drawing/2014/main" id="{E7D5E2A2-CFBF-4633-8410-A4FA4D53C32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一般廃棄物処理施設】&#10;一人当たり有形固定資産（償却資産）額グラフ枠">
          <a:extLst>
            <a:ext uri="{FF2B5EF4-FFF2-40B4-BE49-F238E27FC236}">
              <a16:creationId xmlns:a16="http://schemas.microsoft.com/office/drawing/2014/main" id="{E1F6F729-90F1-40F0-A6DA-0310D8E1088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47" name="直線コネクタ 446">
          <a:extLst>
            <a:ext uri="{FF2B5EF4-FFF2-40B4-BE49-F238E27FC236}">
              <a16:creationId xmlns:a16="http://schemas.microsoft.com/office/drawing/2014/main" id="{8C672F96-05A2-4EFC-B4FA-884839870600}"/>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48" name="【一般廃棄物処理施設】&#10;一人当たり有形固定資産（償却資産）額最小値テキスト">
          <a:extLst>
            <a:ext uri="{FF2B5EF4-FFF2-40B4-BE49-F238E27FC236}">
              <a16:creationId xmlns:a16="http://schemas.microsoft.com/office/drawing/2014/main" id="{8697D609-2719-4674-B04D-D407801BA9AB}"/>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49" name="直線コネクタ 448">
          <a:extLst>
            <a:ext uri="{FF2B5EF4-FFF2-40B4-BE49-F238E27FC236}">
              <a16:creationId xmlns:a16="http://schemas.microsoft.com/office/drawing/2014/main" id="{FF425F3F-7D81-4B14-B8FA-E18389823101}"/>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50" name="【一般廃棄物処理施設】&#10;一人当たり有形固定資産（償却資産）額最大値テキスト">
          <a:extLst>
            <a:ext uri="{FF2B5EF4-FFF2-40B4-BE49-F238E27FC236}">
              <a16:creationId xmlns:a16="http://schemas.microsoft.com/office/drawing/2014/main" id="{3FD3A52A-0808-4D12-9FE8-2DEB2CD9A4A6}"/>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51" name="直線コネクタ 450">
          <a:extLst>
            <a:ext uri="{FF2B5EF4-FFF2-40B4-BE49-F238E27FC236}">
              <a16:creationId xmlns:a16="http://schemas.microsoft.com/office/drawing/2014/main" id="{EF994052-6C55-48B2-BF69-4BBCD140A584}"/>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452" name="【一般廃棄物処理施設】&#10;一人当たり有形固定資産（償却資産）額平均値テキスト">
          <a:extLst>
            <a:ext uri="{FF2B5EF4-FFF2-40B4-BE49-F238E27FC236}">
              <a16:creationId xmlns:a16="http://schemas.microsoft.com/office/drawing/2014/main" id="{97565C81-C03C-4F92-BFEB-7A6C48E4301F}"/>
            </a:ext>
          </a:extLst>
        </xdr:cNvPr>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53" name="フローチャート: 判断 452">
          <a:extLst>
            <a:ext uri="{FF2B5EF4-FFF2-40B4-BE49-F238E27FC236}">
              <a16:creationId xmlns:a16="http://schemas.microsoft.com/office/drawing/2014/main" id="{AE0ED71B-7587-4C36-9B02-7FAA17E1ED85}"/>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54" name="フローチャート: 判断 453">
          <a:extLst>
            <a:ext uri="{FF2B5EF4-FFF2-40B4-BE49-F238E27FC236}">
              <a16:creationId xmlns:a16="http://schemas.microsoft.com/office/drawing/2014/main" id="{0F994D0A-B89A-4CCF-80F2-7657FDB228F4}"/>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55" name="フローチャート: 判断 454">
          <a:extLst>
            <a:ext uri="{FF2B5EF4-FFF2-40B4-BE49-F238E27FC236}">
              <a16:creationId xmlns:a16="http://schemas.microsoft.com/office/drawing/2014/main" id="{B0D3F3CA-7644-418A-A46C-7A6E7FEE9859}"/>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56" name="フローチャート: 判断 455">
          <a:extLst>
            <a:ext uri="{FF2B5EF4-FFF2-40B4-BE49-F238E27FC236}">
              <a16:creationId xmlns:a16="http://schemas.microsoft.com/office/drawing/2014/main" id="{A0417A52-913A-4859-8FBA-2E02466985A3}"/>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57" name="フローチャート: 判断 456">
          <a:extLst>
            <a:ext uri="{FF2B5EF4-FFF2-40B4-BE49-F238E27FC236}">
              <a16:creationId xmlns:a16="http://schemas.microsoft.com/office/drawing/2014/main" id="{7EEFEE25-F0E6-4E57-8DFE-A1671519019A}"/>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2EC9BDC-D5EB-46CB-9B2F-ED3CAFED9A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F8DF8011-BE14-472B-9742-DA84BCB239E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9C2B724F-05CC-4E0E-8E68-159A1EA94A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8F06822-DC18-424F-84E3-60AEFE9689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F5559B8E-110F-48DE-84E7-7D2F1F8EE8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66215</xdr:rowOff>
    </xdr:from>
    <xdr:to>
      <xdr:col>116</xdr:col>
      <xdr:colOff>114300</xdr:colOff>
      <xdr:row>40</xdr:row>
      <xdr:rowOff>167815</xdr:rowOff>
    </xdr:to>
    <xdr:sp macro="" textlink="">
      <xdr:nvSpPr>
        <xdr:cNvPr id="463" name="楕円 462">
          <a:extLst>
            <a:ext uri="{FF2B5EF4-FFF2-40B4-BE49-F238E27FC236}">
              <a16:creationId xmlns:a16="http://schemas.microsoft.com/office/drawing/2014/main" id="{F48831DD-CD70-477D-9116-7F6DDBF11DAB}"/>
            </a:ext>
          </a:extLst>
        </xdr:cNvPr>
        <xdr:cNvSpPr/>
      </xdr:nvSpPr>
      <xdr:spPr>
        <a:xfrm>
          <a:off x="22110700" y="69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44642</xdr:rowOff>
    </xdr:from>
    <xdr:ext cx="534377" cy="259045"/>
    <xdr:sp macro="" textlink="">
      <xdr:nvSpPr>
        <xdr:cNvPr id="464" name="【一般廃棄物処理施設】&#10;一人当たり有形固定資産（償却資産）額該当値テキスト">
          <a:extLst>
            <a:ext uri="{FF2B5EF4-FFF2-40B4-BE49-F238E27FC236}">
              <a16:creationId xmlns:a16="http://schemas.microsoft.com/office/drawing/2014/main" id="{F86C88E9-D23B-4446-A28D-6F99FAEC6236}"/>
            </a:ext>
          </a:extLst>
        </xdr:cNvPr>
        <xdr:cNvSpPr txBox="1"/>
      </xdr:nvSpPr>
      <xdr:spPr>
        <a:xfrm>
          <a:off x="22199600" y="69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68718</xdr:rowOff>
    </xdr:from>
    <xdr:to>
      <xdr:col>112</xdr:col>
      <xdr:colOff>38100</xdr:colOff>
      <xdr:row>40</xdr:row>
      <xdr:rowOff>170318</xdr:rowOff>
    </xdr:to>
    <xdr:sp macro="" textlink="">
      <xdr:nvSpPr>
        <xdr:cNvPr id="465" name="楕円 464">
          <a:extLst>
            <a:ext uri="{FF2B5EF4-FFF2-40B4-BE49-F238E27FC236}">
              <a16:creationId xmlns:a16="http://schemas.microsoft.com/office/drawing/2014/main" id="{E0F802CC-955E-4D39-BC7D-F44B20DF51A8}"/>
            </a:ext>
          </a:extLst>
        </xdr:cNvPr>
        <xdr:cNvSpPr/>
      </xdr:nvSpPr>
      <xdr:spPr>
        <a:xfrm>
          <a:off x="21272500" y="692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117015</xdr:rowOff>
    </xdr:from>
    <xdr:to>
      <xdr:col>116</xdr:col>
      <xdr:colOff>63500</xdr:colOff>
      <xdr:row>40</xdr:row>
      <xdr:rowOff>119518</xdr:rowOff>
    </xdr:to>
    <xdr:cxnSp macro="">
      <xdr:nvCxnSpPr>
        <xdr:cNvPr id="466" name="直線コネクタ 465">
          <a:extLst>
            <a:ext uri="{FF2B5EF4-FFF2-40B4-BE49-F238E27FC236}">
              <a16:creationId xmlns:a16="http://schemas.microsoft.com/office/drawing/2014/main" id="{794F18EF-991A-4599-9E57-FD2C24715305}"/>
            </a:ext>
          </a:extLst>
        </xdr:cNvPr>
        <xdr:cNvCxnSpPr/>
      </xdr:nvCxnSpPr>
      <xdr:spPr>
        <a:xfrm flipV="1">
          <a:off x="21323300" y="6975015"/>
          <a:ext cx="8382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107641</xdr:rowOff>
    </xdr:from>
    <xdr:to>
      <xdr:col>107</xdr:col>
      <xdr:colOff>101600</xdr:colOff>
      <xdr:row>41</xdr:row>
      <xdr:rowOff>37791</xdr:rowOff>
    </xdr:to>
    <xdr:sp macro="" textlink="">
      <xdr:nvSpPr>
        <xdr:cNvPr id="467" name="楕円 466">
          <a:extLst>
            <a:ext uri="{FF2B5EF4-FFF2-40B4-BE49-F238E27FC236}">
              <a16:creationId xmlns:a16="http://schemas.microsoft.com/office/drawing/2014/main" id="{3849FD8D-BC64-4BF4-BA67-FE4D7DF5DCAF}"/>
            </a:ext>
          </a:extLst>
        </xdr:cNvPr>
        <xdr:cNvSpPr/>
      </xdr:nvSpPr>
      <xdr:spPr>
        <a:xfrm>
          <a:off x="20383500" y="69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119518</xdr:rowOff>
    </xdr:from>
    <xdr:to>
      <xdr:col>111</xdr:col>
      <xdr:colOff>177800</xdr:colOff>
      <xdr:row>40</xdr:row>
      <xdr:rowOff>158441</xdr:rowOff>
    </xdr:to>
    <xdr:cxnSp macro="">
      <xdr:nvCxnSpPr>
        <xdr:cNvPr id="468" name="直線コネクタ 467">
          <a:extLst>
            <a:ext uri="{FF2B5EF4-FFF2-40B4-BE49-F238E27FC236}">
              <a16:creationId xmlns:a16="http://schemas.microsoft.com/office/drawing/2014/main" id="{A7FE3C7D-5EC6-4F01-B450-6277C2A546E7}"/>
            </a:ext>
          </a:extLst>
        </xdr:cNvPr>
        <xdr:cNvCxnSpPr/>
      </xdr:nvCxnSpPr>
      <xdr:spPr>
        <a:xfrm flipV="1">
          <a:off x="20434300" y="6977518"/>
          <a:ext cx="889000" cy="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110780</xdr:rowOff>
    </xdr:from>
    <xdr:to>
      <xdr:col>98</xdr:col>
      <xdr:colOff>38100</xdr:colOff>
      <xdr:row>41</xdr:row>
      <xdr:rowOff>40930</xdr:rowOff>
    </xdr:to>
    <xdr:sp macro="" textlink="">
      <xdr:nvSpPr>
        <xdr:cNvPr id="469" name="楕円 468">
          <a:extLst>
            <a:ext uri="{FF2B5EF4-FFF2-40B4-BE49-F238E27FC236}">
              <a16:creationId xmlns:a16="http://schemas.microsoft.com/office/drawing/2014/main" id="{757F1460-D3FF-44C3-914C-798C8F62CC58}"/>
            </a:ext>
          </a:extLst>
        </xdr:cNvPr>
        <xdr:cNvSpPr/>
      </xdr:nvSpPr>
      <xdr:spPr>
        <a:xfrm>
          <a:off x="18605500" y="69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24820</xdr:rowOff>
    </xdr:from>
    <xdr:ext cx="599010" cy="259045"/>
    <xdr:sp macro="" textlink="">
      <xdr:nvSpPr>
        <xdr:cNvPr id="470" name="n_1aveValue【一般廃棄物処理施設】&#10;一人当たり有形固定資産（償却資産）額">
          <a:extLst>
            <a:ext uri="{FF2B5EF4-FFF2-40B4-BE49-F238E27FC236}">
              <a16:creationId xmlns:a16="http://schemas.microsoft.com/office/drawing/2014/main" id="{551941C6-A6A0-4B1F-A5D1-CEA68A7A6D9D}"/>
            </a:ext>
          </a:extLst>
        </xdr:cNvPr>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471" name="n_2aveValue【一般廃棄物処理施設】&#10;一人当たり有形固定資産（償却資産）額">
          <a:extLst>
            <a:ext uri="{FF2B5EF4-FFF2-40B4-BE49-F238E27FC236}">
              <a16:creationId xmlns:a16="http://schemas.microsoft.com/office/drawing/2014/main" id="{17BC1526-2C50-495E-A9E9-697037E39FC5}"/>
            </a:ext>
          </a:extLst>
        </xdr:cNvPr>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472" name="n_3aveValue【一般廃棄物処理施設】&#10;一人当たり有形固定資産（償却資産）額">
          <a:extLst>
            <a:ext uri="{FF2B5EF4-FFF2-40B4-BE49-F238E27FC236}">
              <a16:creationId xmlns:a16="http://schemas.microsoft.com/office/drawing/2014/main" id="{B8D15DC2-F0C5-456C-AC30-AAD3F3DFB138}"/>
            </a:ext>
          </a:extLst>
        </xdr:cNvPr>
        <xdr:cNvSpPr txBox="1"/>
      </xdr:nvSpPr>
      <xdr:spPr>
        <a:xfrm>
          <a:off x="19245795" y="65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473" name="n_4aveValue【一般廃棄物処理施設】&#10;一人当たり有形固定資産（償却資産）額">
          <a:extLst>
            <a:ext uri="{FF2B5EF4-FFF2-40B4-BE49-F238E27FC236}">
              <a16:creationId xmlns:a16="http://schemas.microsoft.com/office/drawing/2014/main" id="{B6AC3C9D-5D47-40A5-AE03-A5002BBE96F8}"/>
            </a:ext>
          </a:extLst>
        </xdr:cNvPr>
        <xdr:cNvSpPr txBox="1"/>
      </xdr:nvSpPr>
      <xdr:spPr>
        <a:xfrm>
          <a:off x="18356795" y="6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161445</xdr:rowOff>
    </xdr:from>
    <xdr:ext cx="534377" cy="259045"/>
    <xdr:sp macro="" textlink="">
      <xdr:nvSpPr>
        <xdr:cNvPr id="474" name="n_1mainValue【一般廃棄物処理施設】&#10;一人当たり有形固定資産（償却資産）額">
          <a:extLst>
            <a:ext uri="{FF2B5EF4-FFF2-40B4-BE49-F238E27FC236}">
              <a16:creationId xmlns:a16="http://schemas.microsoft.com/office/drawing/2014/main" id="{F60E84EB-9F10-409F-ACE8-93BB7CD1622F}"/>
            </a:ext>
          </a:extLst>
        </xdr:cNvPr>
        <xdr:cNvSpPr txBox="1"/>
      </xdr:nvSpPr>
      <xdr:spPr>
        <a:xfrm>
          <a:off x="21043411" y="70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28918</xdr:rowOff>
    </xdr:from>
    <xdr:ext cx="534377" cy="259045"/>
    <xdr:sp macro="" textlink="">
      <xdr:nvSpPr>
        <xdr:cNvPr id="475" name="n_2mainValue【一般廃棄物処理施設】&#10;一人当たり有形固定資産（償却資産）額">
          <a:extLst>
            <a:ext uri="{FF2B5EF4-FFF2-40B4-BE49-F238E27FC236}">
              <a16:creationId xmlns:a16="http://schemas.microsoft.com/office/drawing/2014/main" id="{3A85EDD4-1424-4DFC-9CE3-60A936545419}"/>
            </a:ext>
          </a:extLst>
        </xdr:cNvPr>
        <xdr:cNvSpPr txBox="1"/>
      </xdr:nvSpPr>
      <xdr:spPr>
        <a:xfrm>
          <a:off x="20167111" y="705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32057</xdr:rowOff>
    </xdr:from>
    <xdr:ext cx="534377" cy="259045"/>
    <xdr:sp macro="" textlink="">
      <xdr:nvSpPr>
        <xdr:cNvPr id="476" name="n_4mainValue【一般廃棄物処理施設】&#10;一人当たり有形固定資産（償却資産）額">
          <a:extLst>
            <a:ext uri="{FF2B5EF4-FFF2-40B4-BE49-F238E27FC236}">
              <a16:creationId xmlns:a16="http://schemas.microsoft.com/office/drawing/2014/main" id="{3FEAB530-A277-4F1E-86F8-9CAD2EB8E2CF}"/>
            </a:ext>
          </a:extLst>
        </xdr:cNvPr>
        <xdr:cNvSpPr txBox="1"/>
      </xdr:nvSpPr>
      <xdr:spPr>
        <a:xfrm>
          <a:off x="18389111" y="70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a:extLst>
            <a:ext uri="{FF2B5EF4-FFF2-40B4-BE49-F238E27FC236}">
              <a16:creationId xmlns:a16="http://schemas.microsoft.com/office/drawing/2014/main" id="{1C0ECAD5-8F46-44BA-B1A1-D55876A113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a:extLst>
            <a:ext uri="{FF2B5EF4-FFF2-40B4-BE49-F238E27FC236}">
              <a16:creationId xmlns:a16="http://schemas.microsoft.com/office/drawing/2014/main" id="{84637264-6448-4C7E-9FD7-A5DAD55F85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a:extLst>
            <a:ext uri="{FF2B5EF4-FFF2-40B4-BE49-F238E27FC236}">
              <a16:creationId xmlns:a16="http://schemas.microsoft.com/office/drawing/2014/main" id="{E4316D10-7E8F-4942-9ADB-0DE2F8245F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a:extLst>
            <a:ext uri="{FF2B5EF4-FFF2-40B4-BE49-F238E27FC236}">
              <a16:creationId xmlns:a16="http://schemas.microsoft.com/office/drawing/2014/main" id="{1DACBE75-CCBC-418A-AC5A-B21C0D8037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a:extLst>
            <a:ext uri="{FF2B5EF4-FFF2-40B4-BE49-F238E27FC236}">
              <a16:creationId xmlns:a16="http://schemas.microsoft.com/office/drawing/2014/main" id="{D8DD6279-97D0-4521-9B78-EBE56B1AF2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a:extLst>
            <a:ext uri="{FF2B5EF4-FFF2-40B4-BE49-F238E27FC236}">
              <a16:creationId xmlns:a16="http://schemas.microsoft.com/office/drawing/2014/main" id="{50AC933D-5EDA-43C9-806E-12955CD097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a:extLst>
            <a:ext uri="{FF2B5EF4-FFF2-40B4-BE49-F238E27FC236}">
              <a16:creationId xmlns:a16="http://schemas.microsoft.com/office/drawing/2014/main" id="{1E33F448-49EE-4438-8894-DB34F91744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a:extLst>
            <a:ext uri="{FF2B5EF4-FFF2-40B4-BE49-F238E27FC236}">
              <a16:creationId xmlns:a16="http://schemas.microsoft.com/office/drawing/2014/main" id="{A6DEC843-4828-461A-859A-CC9A5AFD46B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a:extLst>
            <a:ext uri="{FF2B5EF4-FFF2-40B4-BE49-F238E27FC236}">
              <a16:creationId xmlns:a16="http://schemas.microsoft.com/office/drawing/2014/main" id="{8AF91D3D-495B-469E-9974-AD3649DC388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a:extLst>
            <a:ext uri="{FF2B5EF4-FFF2-40B4-BE49-F238E27FC236}">
              <a16:creationId xmlns:a16="http://schemas.microsoft.com/office/drawing/2014/main" id="{985CDA82-7D3A-40D7-9100-76D9C89982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a:extLst>
            <a:ext uri="{FF2B5EF4-FFF2-40B4-BE49-F238E27FC236}">
              <a16:creationId xmlns:a16="http://schemas.microsoft.com/office/drawing/2014/main" id="{FDEAC19D-F8C9-4370-8FE8-C86BBEF390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a:extLst>
            <a:ext uri="{FF2B5EF4-FFF2-40B4-BE49-F238E27FC236}">
              <a16:creationId xmlns:a16="http://schemas.microsoft.com/office/drawing/2014/main" id="{776ED0F0-29D5-43FF-A5E9-E6595D87FB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a:extLst>
            <a:ext uri="{FF2B5EF4-FFF2-40B4-BE49-F238E27FC236}">
              <a16:creationId xmlns:a16="http://schemas.microsoft.com/office/drawing/2014/main" id="{FBE57750-7505-4757-9A7D-9F6C223E5C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a:extLst>
            <a:ext uri="{FF2B5EF4-FFF2-40B4-BE49-F238E27FC236}">
              <a16:creationId xmlns:a16="http://schemas.microsoft.com/office/drawing/2014/main" id="{3DAD4E2F-4935-4035-BB86-BC033ADD6C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a:extLst>
            <a:ext uri="{FF2B5EF4-FFF2-40B4-BE49-F238E27FC236}">
              <a16:creationId xmlns:a16="http://schemas.microsoft.com/office/drawing/2014/main" id="{2E90B9A8-9968-4282-8EF3-6766AB238B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a:extLst>
            <a:ext uri="{FF2B5EF4-FFF2-40B4-BE49-F238E27FC236}">
              <a16:creationId xmlns:a16="http://schemas.microsoft.com/office/drawing/2014/main" id="{971ABEC1-1C81-44E5-9458-FBCBD8F5622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id="{E251E431-9E15-4652-B2A9-0400E90966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a:extLst>
            <a:ext uri="{FF2B5EF4-FFF2-40B4-BE49-F238E27FC236}">
              <a16:creationId xmlns:a16="http://schemas.microsoft.com/office/drawing/2014/main" id="{19473196-7CC5-4BAE-A394-A9D3AE657A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a:extLst>
            <a:ext uri="{FF2B5EF4-FFF2-40B4-BE49-F238E27FC236}">
              <a16:creationId xmlns:a16="http://schemas.microsoft.com/office/drawing/2014/main" id="{5C6DB65C-CCDA-4253-91B9-B4FA331820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a:extLst>
            <a:ext uri="{FF2B5EF4-FFF2-40B4-BE49-F238E27FC236}">
              <a16:creationId xmlns:a16="http://schemas.microsoft.com/office/drawing/2014/main" id="{635BF3C5-0D2F-44C9-9ED2-A37CC90A86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a:extLst>
            <a:ext uri="{FF2B5EF4-FFF2-40B4-BE49-F238E27FC236}">
              <a16:creationId xmlns:a16="http://schemas.microsoft.com/office/drawing/2014/main" id="{65D11BA0-98F4-480D-B503-A1AABA7B81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a:extLst>
            <a:ext uri="{FF2B5EF4-FFF2-40B4-BE49-F238E27FC236}">
              <a16:creationId xmlns:a16="http://schemas.microsoft.com/office/drawing/2014/main" id="{1BBF9F51-5687-4EB2-8075-FAAC70ECB65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a:extLst>
            <a:ext uri="{FF2B5EF4-FFF2-40B4-BE49-F238E27FC236}">
              <a16:creationId xmlns:a16="http://schemas.microsoft.com/office/drawing/2014/main" id="{8F4EBACD-37EE-4AC8-A96B-088FC73721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a:extLst>
            <a:ext uri="{FF2B5EF4-FFF2-40B4-BE49-F238E27FC236}">
              <a16:creationId xmlns:a16="http://schemas.microsoft.com/office/drawing/2014/main" id="{CEBD938B-7A2F-46BD-8846-F74F459125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a:extLst>
            <a:ext uri="{FF2B5EF4-FFF2-40B4-BE49-F238E27FC236}">
              <a16:creationId xmlns:a16="http://schemas.microsoft.com/office/drawing/2014/main" id="{CBEBC855-34E7-4847-BD42-6012B45C13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a:extLst>
            <a:ext uri="{FF2B5EF4-FFF2-40B4-BE49-F238E27FC236}">
              <a16:creationId xmlns:a16="http://schemas.microsoft.com/office/drawing/2014/main" id="{7283A081-D344-4A05-A29A-883C81953B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3" name="テキスト ボックス 502">
          <a:extLst>
            <a:ext uri="{FF2B5EF4-FFF2-40B4-BE49-F238E27FC236}">
              <a16:creationId xmlns:a16="http://schemas.microsoft.com/office/drawing/2014/main" id="{33DB2A1D-B0BA-43AE-926E-3ADA8492BD3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4" name="直線コネクタ 503">
          <a:extLst>
            <a:ext uri="{FF2B5EF4-FFF2-40B4-BE49-F238E27FC236}">
              <a16:creationId xmlns:a16="http://schemas.microsoft.com/office/drawing/2014/main" id="{32BEB2FB-F6EE-4049-AB50-8F0470B94A6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5" name="テキスト ボックス 504">
          <a:extLst>
            <a:ext uri="{FF2B5EF4-FFF2-40B4-BE49-F238E27FC236}">
              <a16:creationId xmlns:a16="http://schemas.microsoft.com/office/drawing/2014/main" id="{D55BEB38-7AA6-441E-9B15-A3F16D21A4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6" name="直線コネクタ 505">
          <a:extLst>
            <a:ext uri="{FF2B5EF4-FFF2-40B4-BE49-F238E27FC236}">
              <a16:creationId xmlns:a16="http://schemas.microsoft.com/office/drawing/2014/main" id="{9A4E224B-4282-48C2-9373-CF17F52C851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7" name="テキスト ボックス 506">
          <a:extLst>
            <a:ext uri="{FF2B5EF4-FFF2-40B4-BE49-F238E27FC236}">
              <a16:creationId xmlns:a16="http://schemas.microsoft.com/office/drawing/2014/main" id="{3945AD8E-0B9B-45B5-A402-61419CC777A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8" name="直線コネクタ 507">
          <a:extLst>
            <a:ext uri="{FF2B5EF4-FFF2-40B4-BE49-F238E27FC236}">
              <a16:creationId xmlns:a16="http://schemas.microsoft.com/office/drawing/2014/main" id="{CB4A27C5-A9FE-4B49-B83A-79ACE49F4C3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9" name="テキスト ボックス 508">
          <a:extLst>
            <a:ext uri="{FF2B5EF4-FFF2-40B4-BE49-F238E27FC236}">
              <a16:creationId xmlns:a16="http://schemas.microsoft.com/office/drawing/2014/main" id="{14D1D68A-C18C-4766-94C1-E0DA659DD32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0" name="直線コネクタ 509">
          <a:extLst>
            <a:ext uri="{FF2B5EF4-FFF2-40B4-BE49-F238E27FC236}">
              <a16:creationId xmlns:a16="http://schemas.microsoft.com/office/drawing/2014/main" id="{8DFEF424-01EA-4027-A2C3-4CC960245E5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1" name="テキスト ボックス 510">
          <a:extLst>
            <a:ext uri="{FF2B5EF4-FFF2-40B4-BE49-F238E27FC236}">
              <a16:creationId xmlns:a16="http://schemas.microsoft.com/office/drawing/2014/main" id="{95BFA3EE-CD37-4B07-9C19-DC99EB47A45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2" name="直線コネクタ 511">
          <a:extLst>
            <a:ext uri="{FF2B5EF4-FFF2-40B4-BE49-F238E27FC236}">
              <a16:creationId xmlns:a16="http://schemas.microsoft.com/office/drawing/2014/main" id="{49FEEEF7-057C-4C68-8E6F-7CFB26EE7F8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3" name="テキスト ボックス 512">
          <a:extLst>
            <a:ext uri="{FF2B5EF4-FFF2-40B4-BE49-F238E27FC236}">
              <a16:creationId xmlns:a16="http://schemas.microsoft.com/office/drawing/2014/main" id="{9D20E793-F685-440F-A80B-71A12E1C266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a:extLst>
            <a:ext uri="{FF2B5EF4-FFF2-40B4-BE49-F238E27FC236}">
              <a16:creationId xmlns:a16="http://schemas.microsoft.com/office/drawing/2014/main" id="{B10FAF28-A4F4-414C-84C7-229951628D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5" name="テキスト ボックス 514">
          <a:extLst>
            <a:ext uri="{FF2B5EF4-FFF2-40B4-BE49-F238E27FC236}">
              <a16:creationId xmlns:a16="http://schemas.microsoft.com/office/drawing/2014/main" id="{7BD36C13-5A9B-4F69-87EC-0F7BDDBDF84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消防施設】&#10;有形固定資産減価償却率グラフ枠">
          <a:extLst>
            <a:ext uri="{FF2B5EF4-FFF2-40B4-BE49-F238E27FC236}">
              <a16:creationId xmlns:a16="http://schemas.microsoft.com/office/drawing/2014/main" id="{427F51AD-3059-4AF4-A50A-679FD141402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517" name="直線コネクタ 516">
          <a:extLst>
            <a:ext uri="{FF2B5EF4-FFF2-40B4-BE49-F238E27FC236}">
              <a16:creationId xmlns:a16="http://schemas.microsoft.com/office/drawing/2014/main" id="{C683762C-1F4F-44C5-8009-B98BE7C84F3F}"/>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518" name="【消防施設】&#10;有形固定資産減価償却率最小値テキスト">
          <a:extLst>
            <a:ext uri="{FF2B5EF4-FFF2-40B4-BE49-F238E27FC236}">
              <a16:creationId xmlns:a16="http://schemas.microsoft.com/office/drawing/2014/main" id="{C81DD214-5A83-42BF-B789-618BC1E61616}"/>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519" name="直線コネクタ 518">
          <a:extLst>
            <a:ext uri="{FF2B5EF4-FFF2-40B4-BE49-F238E27FC236}">
              <a16:creationId xmlns:a16="http://schemas.microsoft.com/office/drawing/2014/main" id="{14EE21D8-3A26-47A6-A817-BC8A96BF5CE9}"/>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520" name="【消防施設】&#10;有形固定資産減価償却率最大値テキスト">
          <a:extLst>
            <a:ext uri="{FF2B5EF4-FFF2-40B4-BE49-F238E27FC236}">
              <a16:creationId xmlns:a16="http://schemas.microsoft.com/office/drawing/2014/main" id="{31CA4F90-C08A-4BDA-ADC6-59AB6D01A23B}"/>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521" name="直線コネクタ 520">
          <a:extLst>
            <a:ext uri="{FF2B5EF4-FFF2-40B4-BE49-F238E27FC236}">
              <a16:creationId xmlns:a16="http://schemas.microsoft.com/office/drawing/2014/main" id="{31EE442C-237E-489C-8C6C-A92919DA2596}"/>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522" name="【消防施設】&#10;有形固定資産減価償却率平均値テキスト">
          <a:extLst>
            <a:ext uri="{FF2B5EF4-FFF2-40B4-BE49-F238E27FC236}">
              <a16:creationId xmlns:a16="http://schemas.microsoft.com/office/drawing/2014/main" id="{D9DF4932-99D5-4399-8E85-3913B7A3CEB8}"/>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23" name="フローチャート: 判断 522">
          <a:extLst>
            <a:ext uri="{FF2B5EF4-FFF2-40B4-BE49-F238E27FC236}">
              <a16:creationId xmlns:a16="http://schemas.microsoft.com/office/drawing/2014/main" id="{7967FC86-296E-49BE-8374-E695349D9958}"/>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24" name="フローチャート: 判断 523">
          <a:extLst>
            <a:ext uri="{FF2B5EF4-FFF2-40B4-BE49-F238E27FC236}">
              <a16:creationId xmlns:a16="http://schemas.microsoft.com/office/drawing/2014/main" id="{056283D5-5426-436A-BD1D-A9031144829D}"/>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25" name="フローチャート: 判断 524">
          <a:extLst>
            <a:ext uri="{FF2B5EF4-FFF2-40B4-BE49-F238E27FC236}">
              <a16:creationId xmlns:a16="http://schemas.microsoft.com/office/drawing/2014/main" id="{5C6CBE9D-E316-4120-8EAC-C8AB21ACDF08}"/>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26" name="フローチャート: 判断 525">
          <a:extLst>
            <a:ext uri="{FF2B5EF4-FFF2-40B4-BE49-F238E27FC236}">
              <a16:creationId xmlns:a16="http://schemas.microsoft.com/office/drawing/2014/main" id="{9B95C19B-525A-4CEE-8FAE-E59B9F5325BA}"/>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27" name="フローチャート: 判断 526">
          <a:extLst>
            <a:ext uri="{FF2B5EF4-FFF2-40B4-BE49-F238E27FC236}">
              <a16:creationId xmlns:a16="http://schemas.microsoft.com/office/drawing/2014/main" id="{241B7FC3-B46C-40AE-9A27-530DFBA43121}"/>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DF8C454A-A92B-40D2-B73E-5F208B2730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DC1837FB-37EC-4787-B0C2-7F167F8EDB7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43D18618-F082-4118-BBD5-29E0941FD0F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CF03D157-6C5B-4A97-A02B-0E4AE8B9097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E94B1E4C-DBB5-4465-B12A-AD3268914F8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533" name="楕円 532">
          <a:extLst>
            <a:ext uri="{FF2B5EF4-FFF2-40B4-BE49-F238E27FC236}">
              <a16:creationId xmlns:a16="http://schemas.microsoft.com/office/drawing/2014/main" id="{A68F5202-06D0-4274-B152-EC2338CEA0AA}"/>
            </a:ext>
          </a:extLst>
        </xdr:cNvPr>
        <xdr:cNvSpPr/>
      </xdr:nvSpPr>
      <xdr:spPr>
        <a:xfrm>
          <a:off x="16268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162577</xdr:rowOff>
    </xdr:from>
    <xdr:ext cx="405111" cy="259045"/>
    <xdr:sp macro="" textlink="">
      <xdr:nvSpPr>
        <xdr:cNvPr id="534" name="【消防施設】&#10;有形固定資産減価償却率該当値テキスト">
          <a:extLst>
            <a:ext uri="{FF2B5EF4-FFF2-40B4-BE49-F238E27FC236}">
              <a16:creationId xmlns:a16="http://schemas.microsoft.com/office/drawing/2014/main" id="{78621F52-0B32-4D82-9919-CE6F870BEFA5}"/>
            </a:ext>
          </a:extLst>
        </xdr:cNvPr>
        <xdr:cNvSpPr txBox="1"/>
      </xdr:nvSpPr>
      <xdr:spPr>
        <a:xfrm>
          <a:off x="1635760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97789</xdr:rowOff>
    </xdr:from>
    <xdr:to>
      <xdr:col>81</xdr:col>
      <xdr:colOff>101600</xdr:colOff>
      <xdr:row>82</xdr:row>
      <xdr:rowOff>27939</xdr:rowOff>
    </xdr:to>
    <xdr:sp macro="" textlink="">
      <xdr:nvSpPr>
        <xdr:cNvPr id="535" name="楕円 534">
          <a:extLst>
            <a:ext uri="{FF2B5EF4-FFF2-40B4-BE49-F238E27FC236}">
              <a16:creationId xmlns:a16="http://schemas.microsoft.com/office/drawing/2014/main" id="{F4810845-83B7-48B3-9781-2586F1C82A4A}"/>
            </a:ext>
          </a:extLst>
        </xdr:cNvPr>
        <xdr:cNvSpPr/>
      </xdr:nvSpPr>
      <xdr:spPr>
        <a:xfrm>
          <a:off x="15430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148589</xdr:rowOff>
    </xdr:from>
    <xdr:to>
      <xdr:col>85</xdr:col>
      <xdr:colOff>127000</xdr:colOff>
      <xdr:row>82</xdr:row>
      <xdr:rowOff>19050</xdr:rowOff>
    </xdr:to>
    <xdr:cxnSp macro="">
      <xdr:nvCxnSpPr>
        <xdr:cNvPr id="536" name="直線コネクタ 535">
          <a:extLst>
            <a:ext uri="{FF2B5EF4-FFF2-40B4-BE49-F238E27FC236}">
              <a16:creationId xmlns:a16="http://schemas.microsoft.com/office/drawing/2014/main" id="{5654F49D-A768-4147-BEE7-2BD224C17E4C}"/>
            </a:ext>
          </a:extLst>
        </xdr:cNvPr>
        <xdr:cNvCxnSpPr/>
      </xdr:nvCxnSpPr>
      <xdr:spPr>
        <a:xfrm>
          <a:off x="15481300" y="140360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50164</xdr:rowOff>
    </xdr:from>
    <xdr:to>
      <xdr:col>76</xdr:col>
      <xdr:colOff>165100</xdr:colOff>
      <xdr:row>81</xdr:row>
      <xdr:rowOff>151764</xdr:rowOff>
    </xdr:to>
    <xdr:sp macro="" textlink="">
      <xdr:nvSpPr>
        <xdr:cNvPr id="537" name="楕円 536">
          <a:extLst>
            <a:ext uri="{FF2B5EF4-FFF2-40B4-BE49-F238E27FC236}">
              <a16:creationId xmlns:a16="http://schemas.microsoft.com/office/drawing/2014/main" id="{218BCCCA-C384-4436-A9B4-DAB9D3819FAD}"/>
            </a:ext>
          </a:extLst>
        </xdr:cNvPr>
        <xdr:cNvSpPr/>
      </xdr:nvSpPr>
      <xdr:spPr>
        <a:xfrm>
          <a:off x="14541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100964</xdr:rowOff>
    </xdr:from>
    <xdr:to>
      <xdr:col>81</xdr:col>
      <xdr:colOff>50800</xdr:colOff>
      <xdr:row>81</xdr:row>
      <xdr:rowOff>148589</xdr:rowOff>
    </xdr:to>
    <xdr:cxnSp macro="">
      <xdr:nvCxnSpPr>
        <xdr:cNvPr id="538" name="直線コネクタ 537">
          <a:extLst>
            <a:ext uri="{FF2B5EF4-FFF2-40B4-BE49-F238E27FC236}">
              <a16:creationId xmlns:a16="http://schemas.microsoft.com/office/drawing/2014/main" id="{DDAC30A5-FCC5-4B56-83A2-342591737EB4}"/>
            </a:ext>
          </a:extLst>
        </xdr:cNvPr>
        <xdr:cNvCxnSpPr/>
      </xdr:nvCxnSpPr>
      <xdr:spPr>
        <a:xfrm>
          <a:off x="14592300" y="139884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124461</xdr:rowOff>
    </xdr:from>
    <xdr:to>
      <xdr:col>67</xdr:col>
      <xdr:colOff>101600</xdr:colOff>
      <xdr:row>81</xdr:row>
      <xdr:rowOff>54611</xdr:rowOff>
    </xdr:to>
    <xdr:sp macro="" textlink="">
      <xdr:nvSpPr>
        <xdr:cNvPr id="539" name="楕円 538">
          <a:extLst>
            <a:ext uri="{FF2B5EF4-FFF2-40B4-BE49-F238E27FC236}">
              <a16:creationId xmlns:a16="http://schemas.microsoft.com/office/drawing/2014/main" id="{5179F4B8-FF6A-44BB-A0E3-29FA49D98FFE}"/>
            </a:ext>
          </a:extLst>
        </xdr:cNvPr>
        <xdr:cNvSpPr/>
      </xdr:nvSpPr>
      <xdr:spPr>
        <a:xfrm>
          <a:off x="12763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55263</xdr:rowOff>
    </xdr:from>
    <xdr:ext cx="405111" cy="259045"/>
    <xdr:sp macro="" textlink="">
      <xdr:nvSpPr>
        <xdr:cNvPr id="540" name="n_1aveValue【消防施設】&#10;有形固定資産減価償却率">
          <a:extLst>
            <a:ext uri="{FF2B5EF4-FFF2-40B4-BE49-F238E27FC236}">
              <a16:creationId xmlns:a16="http://schemas.microsoft.com/office/drawing/2014/main" id="{D0E229D0-6733-42C8-AB86-8480BE887418}"/>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541" name="n_2aveValue【消防施設】&#10;有形固定資産減価償却率">
          <a:extLst>
            <a:ext uri="{FF2B5EF4-FFF2-40B4-BE49-F238E27FC236}">
              <a16:creationId xmlns:a16="http://schemas.microsoft.com/office/drawing/2014/main" id="{8E203269-A57D-4235-851F-F938219411AF}"/>
            </a:ext>
          </a:extLst>
        </xdr:cNvPr>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542" name="n_3aveValue【消防施設】&#10;有形固定資産減価償却率">
          <a:extLst>
            <a:ext uri="{FF2B5EF4-FFF2-40B4-BE49-F238E27FC236}">
              <a16:creationId xmlns:a16="http://schemas.microsoft.com/office/drawing/2014/main" id="{BA3D1D7B-2EF4-4687-8533-99C735BC5470}"/>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543" name="n_4aveValue【消防施設】&#10;有形固定資産減価償却率">
          <a:extLst>
            <a:ext uri="{FF2B5EF4-FFF2-40B4-BE49-F238E27FC236}">
              <a16:creationId xmlns:a16="http://schemas.microsoft.com/office/drawing/2014/main" id="{152FD95F-A5CB-415B-AC06-1E08E213E9C7}"/>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44466</xdr:rowOff>
    </xdr:from>
    <xdr:ext cx="405111" cy="259045"/>
    <xdr:sp macro="" textlink="">
      <xdr:nvSpPr>
        <xdr:cNvPr id="544" name="n_1mainValue【消防施設】&#10;有形固定資産減価償却率">
          <a:extLst>
            <a:ext uri="{FF2B5EF4-FFF2-40B4-BE49-F238E27FC236}">
              <a16:creationId xmlns:a16="http://schemas.microsoft.com/office/drawing/2014/main" id="{AE02D22D-F3B9-41A6-9D3F-2942FEE876BE}"/>
            </a:ext>
          </a:extLst>
        </xdr:cNvPr>
        <xdr:cNvSpPr txBox="1"/>
      </xdr:nvSpPr>
      <xdr:spPr>
        <a:xfrm>
          <a:off x="15266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168291</xdr:rowOff>
    </xdr:from>
    <xdr:ext cx="405111" cy="259045"/>
    <xdr:sp macro="" textlink="">
      <xdr:nvSpPr>
        <xdr:cNvPr id="545" name="n_2mainValue【消防施設】&#10;有形固定資産減価償却率">
          <a:extLst>
            <a:ext uri="{FF2B5EF4-FFF2-40B4-BE49-F238E27FC236}">
              <a16:creationId xmlns:a16="http://schemas.microsoft.com/office/drawing/2014/main" id="{1CDCB33D-8102-4623-A653-19DA904DD5CE}"/>
            </a:ext>
          </a:extLst>
        </xdr:cNvPr>
        <xdr:cNvSpPr txBox="1"/>
      </xdr:nvSpPr>
      <xdr:spPr>
        <a:xfrm>
          <a:off x="14389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546" name="n_4mainValue【消防施設】&#10;有形固定資産減価償却率">
          <a:extLst>
            <a:ext uri="{FF2B5EF4-FFF2-40B4-BE49-F238E27FC236}">
              <a16:creationId xmlns:a16="http://schemas.microsoft.com/office/drawing/2014/main" id="{DCEED656-5CB8-4693-B680-0DDFEF85076E}"/>
            </a:ext>
          </a:extLst>
        </xdr:cNvPr>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7" name="正方形/長方形 546">
          <a:extLst>
            <a:ext uri="{FF2B5EF4-FFF2-40B4-BE49-F238E27FC236}">
              <a16:creationId xmlns:a16="http://schemas.microsoft.com/office/drawing/2014/main" id="{1028CE08-A48D-494A-8675-B713FFD54E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8" name="正方形/長方形 547">
          <a:extLst>
            <a:ext uri="{FF2B5EF4-FFF2-40B4-BE49-F238E27FC236}">
              <a16:creationId xmlns:a16="http://schemas.microsoft.com/office/drawing/2014/main" id="{9DC092DE-1123-49F2-BACF-1387AEC104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9" name="正方形/長方形 548">
          <a:extLst>
            <a:ext uri="{FF2B5EF4-FFF2-40B4-BE49-F238E27FC236}">
              <a16:creationId xmlns:a16="http://schemas.microsoft.com/office/drawing/2014/main" id="{766E7CDD-E5CE-4BB5-8060-4D522DCE45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0" name="正方形/長方形 549">
          <a:extLst>
            <a:ext uri="{FF2B5EF4-FFF2-40B4-BE49-F238E27FC236}">
              <a16:creationId xmlns:a16="http://schemas.microsoft.com/office/drawing/2014/main" id="{9D7A79E6-1F60-45C1-8495-5A8C407B7F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1" name="正方形/長方形 550">
          <a:extLst>
            <a:ext uri="{FF2B5EF4-FFF2-40B4-BE49-F238E27FC236}">
              <a16:creationId xmlns:a16="http://schemas.microsoft.com/office/drawing/2014/main" id="{4B3F0D7E-ABA2-458C-84A0-D6B4D1F866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2" name="正方形/長方形 551">
          <a:extLst>
            <a:ext uri="{FF2B5EF4-FFF2-40B4-BE49-F238E27FC236}">
              <a16:creationId xmlns:a16="http://schemas.microsoft.com/office/drawing/2014/main" id="{93BD8BB7-EDBC-481D-8FCE-8FA1380047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3" name="正方形/長方形 552">
          <a:extLst>
            <a:ext uri="{FF2B5EF4-FFF2-40B4-BE49-F238E27FC236}">
              <a16:creationId xmlns:a16="http://schemas.microsoft.com/office/drawing/2014/main" id="{83130979-2B43-40C6-89E8-67EBA3C91D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4" name="正方形/長方形 553">
          <a:extLst>
            <a:ext uri="{FF2B5EF4-FFF2-40B4-BE49-F238E27FC236}">
              <a16:creationId xmlns:a16="http://schemas.microsoft.com/office/drawing/2014/main" id="{4B3F1313-8773-4466-8CC3-F7917B3DE1F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5" name="テキスト ボックス 554">
          <a:extLst>
            <a:ext uri="{FF2B5EF4-FFF2-40B4-BE49-F238E27FC236}">
              <a16:creationId xmlns:a16="http://schemas.microsoft.com/office/drawing/2014/main" id="{F6CAC78C-D349-4E3A-BFBA-32045F8AB0D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6" name="直線コネクタ 555">
          <a:extLst>
            <a:ext uri="{FF2B5EF4-FFF2-40B4-BE49-F238E27FC236}">
              <a16:creationId xmlns:a16="http://schemas.microsoft.com/office/drawing/2014/main" id="{9C75F0D0-DA7E-412E-8483-039430AA8D7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7" name="直線コネクタ 556">
          <a:extLst>
            <a:ext uri="{FF2B5EF4-FFF2-40B4-BE49-F238E27FC236}">
              <a16:creationId xmlns:a16="http://schemas.microsoft.com/office/drawing/2014/main" id="{26D0A333-4981-45FC-93AE-0343FC5E7B1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8" name="テキスト ボックス 557">
          <a:extLst>
            <a:ext uri="{FF2B5EF4-FFF2-40B4-BE49-F238E27FC236}">
              <a16:creationId xmlns:a16="http://schemas.microsoft.com/office/drawing/2014/main" id="{AE36ECC3-1FC9-43FF-949B-EEB346B439A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9" name="直線コネクタ 558">
          <a:extLst>
            <a:ext uri="{FF2B5EF4-FFF2-40B4-BE49-F238E27FC236}">
              <a16:creationId xmlns:a16="http://schemas.microsoft.com/office/drawing/2014/main" id="{5C6F1DEE-6AA7-4E89-AE1E-4F95916A09D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0" name="テキスト ボックス 559">
          <a:extLst>
            <a:ext uri="{FF2B5EF4-FFF2-40B4-BE49-F238E27FC236}">
              <a16:creationId xmlns:a16="http://schemas.microsoft.com/office/drawing/2014/main" id="{DB8C1E67-8847-4AD5-B94E-EC7B554B434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1" name="直線コネクタ 560">
          <a:extLst>
            <a:ext uri="{FF2B5EF4-FFF2-40B4-BE49-F238E27FC236}">
              <a16:creationId xmlns:a16="http://schemas.microsoft.com/office/drawing/2014/main" id="{C9BC829F-D1DD-49E3-A37C-F9F4A3832FB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2" name="テキスト ボックス 561">
          <a:extLst>
            <a:ext uri="{FF2B5EF4-FFF2-40B4-BE49-F238E27FC236}">
              <a16:creationId xmlns:a16="http://schemas.microsoft.com/office/drawing/2014/main" id="{8520252D-430A-4C8A-8996-B129D8DB0FD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3" name="直線コネクタ 562">
          <a:extLst>
            <a:ext uri="{FF2B5EF4-FFF2-40B4-BE49-F238E27FC236}">
              <a16:creationId xmlns:a16="http://schemas.microsoft.com/office/drawing/2014/main" id="{83AB6E8C-D1EC-42EB-B0A1-B577424285E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4" name="テキスト ボックス 563">
          <a:extLst>
            <a:ext uri="{FF2B5EF4-FFF2-40B4-BE49-F238E27FC236}">
              <a16:creationId xmlns:a16="http://schemas.microsoft.com/office/drawing/2014/main" id="{C863B787-3577-423F-8E84-5E37FA618B0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5" name="直線コネクタ 564">
          <a:extLst>
            <a:ext uri="{FF2B5EF4-FFF2-40B4-BE49-F238E27FC236}">
              <a16:creationId xmlns:a16="http://schemas.microsoft.com/office/drawing/2014/main" id="{097C48B0-3E57-4CBA-8B3A-2D5A676CEBC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6" name="テキスト ボックス 565">
          <a:extLst>
            <a:ext uri="{FF2B5EF4-FFF2-40B4-BE49-F238E27FC236}">
              <a16:creationId xmlns:a16="http://schemas.microsoft.com/office/drawing/2014/main" id="{B7654507-7E1A-4BD7-8680-FE209146D57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7" name="直線コネクタ 566">
          <a:extLst>
            <a:ext uri="{FF2B5EF4-FFF2-40B4-BE49-F238E27FC236}">
              <a16:creationId xmlns:a16="http://schemas.microsoft.com/office/drawing/2014/main" id="{4DBD74F7-E7D5-49DF-8524-46DFD1C9F3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8" name="テキスト ボックス 567">
          <a:extLst>
            <a:ext uri="{FF2B5EF4-FFF2-40B4-BE49-F238E27FC236}">
              <a16:creationId xmlns:a16="http://schemas.microsoft.com/office/drawing/2014/main" id="{35B2E205-12EC-47FA-994F-FCEB4B1FF0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9" name="【消防施設】&#10;一人当たり面積グラフ枠">
          <a:extLst>
            <a:ext uri="{FF2B5EF4-FFF2-40B4-BE49-F238E27FC236}">
              <a16:creationId xmlns:a16="http://schemas.microsoft.com/office/drawing/2014/main" id="{55430A29-396C-4DE1-A99C-9F1477E590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570" name="直線コネクタ 569">
          <a:extLst>
            <a:ext uri="{FF2B5EF4-FFF2-40B4-BE49-F238E27FC236}">
              <a16:creationId xmlns:a16="http://schemas.microsoft.com/office/drawing/2014/main" id="{9CB96B3B-AC4D-4D6A-BD67-E5A6EF98FF85}"/>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71" name="【消防施設】&#10;一人当たり面積最小値テキスト">
          <a:extLst>
            <a:ext uri="{FF2B5EF4-FFF2-40B4-BE49-F238E27FC236}">
              <a16:creationId xmlns:a16="http://schemas.microsoft.com/office/drawing/2014/main" id="{14EFE253-73D3-4454-BA84-FEC8164E516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2" name="直線コネクタ 571">
          <a:extLst>
            <a:ext uri="{FF2B5EF4-FFF2-40B4-BE49-F238E27FC236}">
              <a16:creationId xmlns:a16="http://schemas.microsoft.com/office/drawing/2014/main" id="{AE0969B4-AB7F-4375-8BD2-F970EB210EC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573" name="【消防施設】&#10;一人当たり面積最大値テキスト">
          <a:extLst>
            <a:ext uri="{FF2B5EF4-FFF2-40B4-BE49-F238E27FC236}">
              <a16:creationId xmlns:a16="http://schemas.microsoft.com/office/drawing/2014/main" id="{88DE9BE8-4B59-4417-934B-F04FB31BFC31}"/>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574" name="直線コネクタ 573">
          <a:extLst>
            <a:ext uri="{FF2B5EF4-FFF2-40B4-BE49-F238E27FC236}">
              <a16:creationId xmlns:a16="http://schemas.microsoft.com/office/drawing/2014/main" id="{0203D24E-4173-496A-9C27-C99DA9AF3BD2}"/>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575" name="【消防施設】&#10;一人当たり面積平均値テキスト">
          <a:extLst>
            <a:ext uri="{FF2B5EF4-FFF2-40B4-BE49-F238E27FC236}">
              <a16:creationId xmlns:a16="http://schemas.microsoft.com/office/drawing/2014/main" id="{99C15BF8-3E00-4487-969A-46D2AF87D7D7}"/>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576" name="フローチャート: 判断 575">
          <a:extLst>
            <a:ext uri="{FF2B5EF4-FFF2-40B4-BE49-F238E27FC236}">
              <a16:creationId xmlns:a16="http://schemas.microsoft.com/office/drawing/2014/main" id="{562554AC-EBCB-45DF-A1C0-E6BA47D7BD2E}"/>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577" name="フローチャート: 判断 576">
          <a:extLst>
            <a:ext uri="{FF2B5EF4-FFF2-40B4-BE49-F238E27FC236}">
              <a16:creationId xmlns:a16="http://schemas.microsoft.com/office/drawing/2014/main" id="{09426030-8615-4950-ADF6-B3D70E5DBB06}"/>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578" name="フローチャート: 判断 577">
          <a:extLst>
            <a:ext uri="{FF2B5EF4-FFF2-40B4-BE49-F238E27FC236}">
              <a16:creationId xmlns:a16="http://schemas.microsoft.com/office/drawing/2014/main" id="{FB343A7F-B74F-4049-97B4-6AE8EE2B4E76}"/>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579" name="フローチャート: 判断 578">
          <a:extLst>
            <a:ext uri="{FF2B5EF4-FFF2-40B4-BE49-F238E27FC236}">
              <a16:creationId xmlns:a16="http://schemas.microsoft.com/office/drawing/2014/main" id="{588B4E40-3E4D-4EB1-8A3B-A7614191B99F}"/>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580" name="フローチャート: 判断 579">
          <a:extLst>
            <a:ext uri="{FF2B5EF4-FFF2-40B4-BE49-F238E27FC236}">
              <a16:creationId xmlns:a16="http://schemas.microsoft.com/office/drawing/2014/main" id="{3962950F-3105-43CD-B685-A2193DCF2921}"/>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A63C971D-24CC-40F1-B127-A8D556151ED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9AFC0556-8959-43A0-885F-AD145129BCF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A08A26FC-FEF5-4CE7-9A5C-347A1A08FB1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FB7D47A8-8E9C-423B-BDAB-B7A64A7FB7C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86B975CF-32D2-4A54-A28C-AFA7044A09A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99695</xdr:rowOff>
    </xdr:from>
    <xdr:to>
      <xdr:col>116</xdr:col>
      <xdr:colOff>114300</xdr:colOff>
      <xdr:row>86</xdr:row>
      <xdr:rowOff>29845</xdr:rowOff>
    </xdr:to>
    <xdr:sp macro="" textlink="">
      <xdr:nvSpPr>
        <xdr:cNvPr id="586" name="楕円 585">
          <a:extLst>
            <a:ext uri="{FF2B5EF4-FFF2-40B4-BE49-F238E27FC236}">
              <a16:creationId xmlns:a16="http://schemas.microsoft.com/office/drawing/2014/main" id="{8EF72478-A0FB-4395-B0F9-417412013F5E}"/>
            </a:ext>
          </a:extLst>
        </xdr:cNvPr>
        <xdr:cNvSpPr/>
      </xdr:nvSpPr>
      <xdr:spPr>
        <a:xfrm>
          <a:off x="22110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14622</xdr:rowOff>
    </xdr:from>
    <xdr:ext cx="469744" cy="259045"/>
    <xdr:sp macro="" textlink="">
      <xdr:nvSpPr>
        <xdr:cNvPr id="587" name="【消防施設】&#10;一人当たり面積該当値テキスト">
          <a:extLst>
            <a:ext uri="{FF2B5EF4-FFF2-40B4-BE49-F238E27FC236}">
              <a16:creationId xmlns:a16="http://schemas.microsoft.com/office/drawing/2014/main" id="{06C53046-9F8B-4FB2-A324-DDDD516A6639}"/>
            </a:ext>
          </a:extLst>
        </xdr:cNvPr>
        <xdr:cNvSpPr txBox="1"/>
      </xdr:nvSpPr>
      <xdr:spPr>
        <a:xfrm>
          <a:off x="22199600" y="145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99695</xdr:rowOff>
    </xdr:from>
    <xdr:to>
      <xdr:col>112</xdr:col>
      <xdr:colOff>38100</xdr:colOff>
      <xdr:row>86</xdr:row>
      <xdr:rowOff>29845</xdr:rowOff>
    </xdr:to>
    <xdr:sp macro="" textlink="">
      <xdr:nvSpPr>
        <xdr:cNvPr id="588" name="楕円 587">
          <a:extLst>
            <a:ext uri="{FF2B5EF4-FFF2-40B4-BE49-F238E27FC236}">
              <a16:creationId xmlns:a16="http://schemas.microsoft.com/office/drawing/2014/main" id="{878B6854-E766-4FFD-9787-59DD26684CAC}"/>
            </a:ext>
          </a:extLst>
        </xdr:cNvPr>
        <xdr:cNvSpPr/>
      </xdr:nvSpPr>
      <xdr:spPr>
        <a:xfrm>
          <a:off x="21272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150495</xdr:rowOff>
    </xdr:from>
    <xdr:to>
      <xdr:col>116</xdr:col>
      <xdr:colOff>63500</xdr:colOff>
      <xdr:row>85</xdr:row>
      <xdr:rowOff>150495</xdr:rowOff>
    </xdr:to>
    <xdr:cxnSp macro="">
      <xdr:nvCxnSpPr>
        <xdr:cNvPr id="589" name="直線コネクタ 588">
          <a:extLst>
            <a:ext uri="{FF2B5EF4-FFF2-40B4-BE49-F238E27FC236}">
              <a16:creationId xmlns:a16="http://schemas.microsoft.com/office/drawing/2014/main" id="{F4D6A806-B4BD-4206-BF21-BB65D64C1657}"/>
            </a:ext>
          </a:extLst>
        </xdr:cNvPr>
        <xdr:cNvCxnSpPr/>
      </xdr:nvCxnSpPr>
      <xdr:spPr>
        <a:xfrm>
          <a:off x="21323300" y="14723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590" name="楕円 589">
          <a:extLst>
            <a:ext uri="{FF2B5EF4-FFF2-40B4-BE49-F238E27FC236}">
              <a16:creationId xmlns:a16="http://schemas.microsoft.com/office/drawing/2014/main" id="{2077A187-6E79-4CA7-9D8C-2336BA6CE71E}"/>
            </a:ext>
          </a:extLst>
        </xdr:cNvPr>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150495</xdr:rowOff>
    </xdr:from>
    <xdr:to>
      <xdr:col>111</xdr:col>
      <xdr:colOff>177800</xdr:colOff>
      <xdr:row>85</xdr:row>
      <xdr:rowOff>152400</xdr:rowOff>
    </xdr:to>
    <xdr:cxnSp macro="">
      <xdr:nvCxnSpPr>
        <xdr:cNvPr id="591" name="直線コネクタ 590">
          <a:extLst>
            <a:ext uri="{FF2B5EF4-FFF2-40B4-BE49-F238E27FC236}">
              <a16:creationId xmlns:a16="http://schemas.microsoft.com/office/drawing/2014/main" id="{2847D1C1-61AD-41C7-9A27-81CAC0980AFB}"/>
            </a:ext>
          </a:extLst>
        </xdr:cNvPr>
        <xdr:cNvCxnSpPr/>
      </xdr:nvCxnSpPr>
      <xdr:spPr>
        <a:xfrm flipV="1">
          <a:off x="20434300" y="14723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105411</xdr:rowOff>
    </xdr:from>
    <xdr:to>
      <xdr:col>98</xdr:col>
      <xdr:colOff>38100</xdr:colOff>
      <xdr:row>86</xdr:row>
      <xdr:rowOff>35561</xdr:rowOff>
    </xdr:to>
    <xdr:sp macro="" textlink="">
      <xdr:nvSpPr>
        <xdr:cNvPr id="592" name="楕円 591">
          <a:extLst>
            <a:ext uri="{FF2B5EF4-FFF2-40B4-BE49-F238E27FC236}">
              <a16:creationId xmlns:a16="http://schemas.microsoft.com/office/drawing/2014/main" id="{F315D242-5500-4D72-8315-0A69A688BE58}"/>
            </a:ext>
          </a:extLst>
        </xdr:cNvPr>
        <xdr:cNvSpPr/>
      </xdr:nvSpPr>
      <xdr:spPr>
        <a:xfrm>
          <a:off x="18605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88282</xdr:rowOff>
    </xdr:from>
    <xdr:ext cx="469744" cy="259045"/>
    <xdr:sp macro="" textlink="">
      <xdr:nvSpPr>
        <xdr:cNvPr id="593" name="n_1aveValue【消防施設】&#10;一人当たり面積">
          <a:extLst>
            <a:ext uri="{FF2B5EF4-FFF2-40B4-BE49-F238E27FC236}">
              <a16:creationId xmlns:a16="http://schemas.microsoft.com/office/drawing/2014/main" id="{5C58C115-AC34-42F9-B356-BF27612632BF}"/>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594" name="n_2aveValue【消防施設】&#10;一人当たり面積">
          <a:extLst>
            <a:ext uri="{FF2B5EF4-FFF2-40B4-BE49-F238E27FC236}">
              <a16:creationId xmlns:a16="http://schemas.microsoft.com/office/drawing/2014/main" id="{982D16C5-878A-4DF3-BBBC-78E73AB8F24D}"/>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595" name="n_3aveValue【消防施設】&#10;一人当たり面積">
          <a:extLst>
            <a:ext uri="{FF2B5EF4-FFF2-40B4-BE49-F238E27FC236}">
              <a16:creationId xmlns:a16="http://schemas.microsoft.com/office/drawing/2014/main" id="{A774362A-DC8F-45E2-81FD-1D55E66033C9}"/>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596" name="n_4aveValue【消防施設】&#10;一人当たり面積">
          <a:extLst>
            <a:ext uri="{FF2B5EF4-FFF2-40B4-BE49-F238E27FC236}">
              <a16:creationId xmlns:a16="http://schemas.microsoft.com/office/drawing/2014/main" id="{0B7635DD-4649-4A2E-B7DB-F2B4E6D5F47D}"/>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20972</xdr:rowOff>
    </xdr:from>
    <xdr:ext cx="469744" cy="259045"/>
    <xdr:sp macro="" textlink="">
      <xdr:nvSpPr>
        <xdr:cNvPr id="597" name="n_1mainValue【消防施設】&#10;一人当たり面積">
          <a:extLst>
            <a:ext uri="{FF2B5EF4-FFF2-40B4-BE49-F238E27FC236}">
              <a16:creationId xmlns:a16="http://schemas.microsoft.com/office/drawing/2014/main" id="{046159D6-7FFA-4116-984F-A4609553A4E2}"/>
            </a:ext>
          </a:extLst>
        </xdr:cNvPr>
        <xdr:cNvSpPr txBox="1"/>
      </xdr:nvSpPr>
      <xdr:spPr>
        <a:xfrm>
          <a:off x="210757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598" name="n_2mainValue【消防施設】&#10;一人当たり面積">
          <a:extLst>
            <a:ext uri="{FF2B5EF4-FFF2-40B4-BE49-F238E27FC236}">
              <a16:creationId xmlns:a16="http://schemas.microsoft.com/office/drawing/2014/main" id="{3DC7750B-9F14-4AF7-BD34-8283C4D05491}"/>
            </a:ext>
          </a:extLst>
        </xdr:cNvPr>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26688</xdr:rowOff>
    </xdr:from>
    <xdr:ext cx="469744" cy="259045"/>
    <xdr:sp macro="" textlink="">
      <xdr:nvSpPr>
        <xdr:cNvPr id="599" name="n_4mainValue【消防施設】&#10;一人当たり面積">
          <a:extLst>
            <a:ext uri="{FF2B5EF4-FFF2-40B4-BE49-F238E27FC236}">
              <a16:creationId xmlns:a16="http://schemas.microsoft.com/office/drawing/2014/main" id="{943EDA8A-9087-495B-BE18-EFF0A1FFD790}"/>
            </a:ext>
          </a:extLst>
        </xdr:cNvPr>
        <xdr:cNvSpPr txBox="1"/>
      </xdr:nvSpPr>
      <xdr:spPr>
        <a:xfrm>
          <a:off x="18421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a:extLst>
            <a:ext uri="{FF2B5EF4-FFF2-40B4-BE49-F238E27FC236}">
              <a16:creationId xmlns:a16="http://schemas.microsoft.com/office/drawing/2014/main" id="{02DE4D2C-BFD2-453E-958F-392AA43B86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a:extLst>
            <a:ext uri="{FF2B5EF4-FFF2-40B4-BE49-F238E27FC236}">
              <a16:creationId xmlns:a16="http://schemas.microsoft.com/office/drawing/2014/main" id="{D6525433-CE1E-48C9-8920-1C57E78F12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a:extLst>
            <a:ext uri="{FF2B5EF4-FFF2-40B4-BE49-F238E27FC236}">
              <a16:creationId xmlns:a16="http://schemas.microsoft.com/office/drawing/2014/main" id="{87E522B0-8761-427E-93CE-C3BB3630B4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a:extLst>
            <a:ext uri="{FF2B5EF4-FFF2-40B4-BE49-F238E27FC236}">
              <a16:creationId xmlns:a16="http://schemas.microsoft.com/office/drawing/2014/main" id="{E61D99E8-4E43-48FB-B7B5-D777AF586E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a:extLst>
            <a:ext uri="{FF2B5EF4-FFF2-40B4-BE49-F238E27FC236}">
              <a16:creationId xmlns:a16="http://schemas.microsoft.com/office/drawing/2014/main" id="{DB29069D-9CD5-4444-B43A-455C6D7230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a:extLst>
            <a:ext uri="{FF2B5EF4-FFF2-40B4-BE49-F238E27FC236}">
              <a16:creationId xmlns:a16="http://schemas.microsoft.com/office/drawing/2014/main" id="{41808DCF-D29C-4EFC-B692-18C7D2975F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a:extLst>
            <a:ext uri="{FF2B5EF4-FFF2-40B4-BE49-F238E27FC236}">
              <a16:creationId xmlns:a16="http://schemas.microsoft.com/office/drawing/2014/main" id="{B18E8D50-7619-4AF2-A5AC-A7512B0423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a:extLst>
            <a:ext uri="{FF2B5EF4-FFF2-40B4-BE49-F238E27FC236}">
              <a16:creationId xmlns:a16="http://schemas.microsoft.com/office/drawing/2014/main" id="{0F5C68A4-332D-4A20-96D2-C2FC70097DD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a:extLst>
            <a:ext uri="{FF2B5EF4-FFF2-40B4-BE49-F238E27FC236}">
              <a16:creationId xmlns:a16="http://schemas.microsoft.com/office/drawing/2014/main" id="{54860B46-359C-4973-BFC6-4FE70E3F0E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a:extLst>
            <a:ext uri="{FF2B5EF4-FFF2-40B4-BE49-F238E27FC236}">
              <a16:creationId xmlns:a16="http://schemas.microsoft.com/office/drawing/2014/main" id="{93D5C4AC-F79C-4B72-9E7C-4DAC9C12C6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46B1F73E-822B-45C8-BFE2-31944F159A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1" name="直線コネクタ 610">
          <a:extLst>
            <a:ext uri="{FF2B5EF4-FFF2-40B4-BE49-F238E27FC236}">
              <a16:creationId xmlns:a16="http://schemas.microsoft.com/office/drawing/2014/main" id="{017A2BD0-2922-41B7-BA1C-5116B9E9BC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1E4C8F85-6DCB-43C9-A095-36D439DF9D5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3" name="直線コネクタ 612">
          <a:extLst>
            <a:ext uri="{FF2B5EF4-FFF2-40B4-BE49-F238E27FC236}">
              <a16:creationId xmlns:a16="http://schemas.microsoft.com/office/drawing/2014/main" id="{3FB89E65-20C4-43EE-8176-B0C996DCB05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4" name="テキスト ボックス 613">
          <a:extLst>
            <a:ext uri="{FF2B5EF4-FFF2-40B4-BE49-F238E27FC236}">
              <a16:creationId xmlns:a16="http://schemas.microsoft.com/office/drawing/2014/main" id="{1C3A069D-37A6-4B66-8722-75778BA6CF3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5" name="直線コネクタ 614">
          <a:extLst>
            <a:ext uri="{FF2B5EF4-FFF2-40B4-BE49-F238E27FC236}">
              <a16:creationId xmlns:a16="http://schemas.microsoft.com/office/drawing/2014/main" id="{F6C03BD8-E898-4AA4-9D36-0D9786B2EA5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6" name="テキスト ボックス 615">
          <a:extLst>
            <a:ext uri="{FF2B5EF4-FFF2-40B4-BE49-F238E27FC236}">
              <a16:creationId xmlns:a16="http://schemas.microsoft.com/office/drawing/2014/main" id="{D75BF141-EDAD-4D6A-BF59-05313C2D34D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7" name="直線コネクタ 616">
          <a:extLst>
            <a:ext uri="{FF2B5EF4-FFF2-40B4-BE49-F238E27FC236}">
              <a16:creationId xmlns:a16="http://schemas.microsoft.com/office/drawing/2014/main" id="{CAEA3142-1B09-4B21-AEF1-72F293F529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8" name="テキスト ボックス 617">
          <a:extLst>
            <a:ext uri="{FF2B5EF4-FFF2-40B4-BE49-F238E27FC236}">
              <a16:creationId xmlns:a16="http://schemas.microsoft.com/office/drawing/2014/main" id="{A4121F64-A657-4D45-9287-9AB50A5B02A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9" name="直線コネクタ 618">
          <a:extLst>
            <a:ext uri="{FF2B5EF4-FFF2-40B4-BE49-F238E27FC236}">
              <a16:creationId xmlns:a16="http://schemas.microsoft.com/office/drawing/2014/main" id="{F4D41CE0-03A8-4EAD-911F-35BD2F466F4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0" name="テキスト ボックス 619">
          <a:extLst>
            <a:ext uri="{FF2B5EF4-FFF2-40B4-BE49-F238E27FC236}">
              <a16:creationId xmlns:a16="http://schemas.microsoft.com/office/drawing/2014/main" id="{E3D204F2-C72D-4F02-AE90-F9D7B8F3AA3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1" name="直線コネクタ 620">
          <a:extLst>
            <a:ext uri="{FF2B5EF4-FFF2-40B4-BE49-F238E27FC236}">
              <a16:creationId xmlns:a16="http://schemas.microsoft.com/office/drawing/2014/main" id="{9C63EECC-15E0-4D6E-B340-F7F2238474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2" name="テキスト ボックス 621">
          <a:extLst>
            <a:ext uri="{FF2B5EF4-FFF2-40B4-BE49-F238E27FC236}">
              <a16:creationId xmlns:a16="http://schemas.microsoft.com/office/drawing/2014/main" id="{EADE4D8F-A97F-4EEA-870D-780D2A86E38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a:extLst>
            <a:ext uri="{FF2B5EF4-FFF2-40B4-BE49-F238E27FC236}">
              <a16:creationId xmlns:a16="http://schemas.microsoft.com/office/drawing/2014/main" id="{DCDAFF79-6288-4AEA-B534-DCF130022F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庁舎】&#10;有形固定資産減価償却率グラフ枠">
          <a:extLst>
            <a:ext uri="{FF2B5EF4-FFF2-40B4-BE49-F238E27FC236}">
              <a16:creationId xmlns:a16="http://schemas.microsoft.com/office/drawing/2014/main" id="{031F6FDF-D24B-46F8-8E86-97F699C431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25" name="直線コネクタ 624">
          <a:extLst>
            <a:ext uri="{FF2B5EF4-FFF2-40B4-BE49-F238E27FC236}">
              <a16:creationId xmlns:a16="http://schemas.microsoft.com/office/drawing/2014/main" id="{60FF8C28-8EFE-455F-A9F0-3A78DB0560CE}"/>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26" name="【庁舎】&#10;有形固定資産減価償却率最小値テキスト">
          <a:extLst>
            <a:ext uri="{FF2B5EF4-FFF2-40B4-BE49-F238E27FC236}">
              <a16:creationId xmlns:a16="http://schemas.microsoft.com/office/drawing/2014/main" id="{1AFDC94D-26BB-4E5A-9554-CEC94B788C39}"/>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27" name="直線コネクタ 626">
          <a:extLst>
            <a:ext uri="{FF2B5EF4-FFF2-40B4-BE49-F238E27FC236}">
              <a16:creationId xmlns:a16="http://schemas.microsoft.com/office/drawing/2014/main" id="{B3EC4EF0-E716-4C0E-95B6-1E74D5447CA3}"/>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28" name="【庁舎】&#10;有形固定資産減価償却率最大値テキスト">
          <a:extLst>
            <a:ext uri="{FF2B5EF4-FFF2-40B4-BE49-F238E27FC236}">
              <a16:creationId xmlns:a16="http://schemas.microsoft.com/office/drawing/2014/main" id="{7F457A7A-CFB9-4ED8-9122-FA263AD7FA46}"/>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29" name="直線コネクタ 628">
          <a:extLst>
            <a:ext uri="{FF2B5EF4-FFF2-40B4-BE49-F238E27FC236}">
              <a16:creationId xmlns:a16="http://schemas.microsoft.com/office/drawing/2014/main" id="{A32E098B-12A4-4B68-8474-DCA71D7E15C7}"/>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30" name="【庁舎】&#10;有形固定資産減価償却率平均値テキスト">
          <a:extLst>
            <a:ext uri="{FF2B5EF4-FFF2-40B4-BE49-F238E27FC236}">
              <a16:creationId xmlns:a16="http://schemas.microsoft.com/office/drawing/2014/main" id="{5C460B8E-5064-417E-8F88-9F218F8AE293}"/>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31" name="フローチャート: 判断 630">
          <a:extLst>
            <a:ext uri="{FF2B5EF4-FFF2-40B4-BE49-F238E27FC236}">
              <a16:creationId xmlns:a16="http://schemas.microsoft.com/office/drawing/2014/main" id="{4D941607-70DD-4512-BDFB-37B58585B427}"/>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32" name="フローチャート: 判断 631">
          <a:extLst>
            <a:ext uri="{FF2B5EF4-FFF2-40B4-BE49-F238E27FC236}">
              <a16:creationId xmlns:a16="http://schemas.microsoft.com/office/drawing/2014/main" id="{3904DADA-588B-45EB-85C9-81F9C0A06092}"/>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33" name="フローチャート: 判断 632">
          <a:extLst>
            <a:ext uri="{FF2B5EF4-FFF2-40B4-BE49-F238E27FC236}">
              <a16:creationId xmlns:a16="http://schemas.microsoft.com/office/drawing/2014/main" id="{442026E3-4A0F-48C5-9293-D703C5D11B8B}"/>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34" name="フローチャート: 判断 633">
          <a:extLst>
            <a:ext uri="{FF2B5EF4-FFF2-40B4-BE49-F238E27FC236}">
              <a16:creationId xmlns:a16="http://schemas.microsoft.com/office/drawing/2014/main" id="{0FF5F2CF-FE54-49FD-ADBC-E6226536CF62}"/>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35" name="フローチャート: 判断 634">
          <a:extLst>
            <a:ext uri="{FF2B5EF4-FFF2-40B4-BE49-F238E27FC236}">
              <a16:creationId xmlns:a16="http://schemas.microsoft.com/office/drawing/2014/main" id="{4DCEE0D9-E95E-47B5-AB9D-1443A04AE099}"/>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D8F3860-F2F5-4D01-9782-47F746CD1E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E37425E1-5871-4348-81B2-75153A4466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184D67C5-C4E7-41FD-B2B4-0D92479BF4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5DE88E51-02CB-46A8-8DFC-0D603869772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121ED73D-99A8-4678-9E40-2546D49B04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125005</xdr:rowOff>
    </xdr:from>
    <xdr:to>
      <xdr:col>85</xdr:col>
      <xdr:colOff>177800</xdr:colOff>
      <xdr:row>100</xdr:row>
      <xdr:rowOff>55155</xdr:rowOff>
    </xdr:to>
    <xdr:sp macro="" textlink="">
      <xdr:nvSpPr>
        <xdr:cNvPr id="641" name="楕円 640">
          <a:extLst>
            <a:ext uri="{FF2B5EF4-FFF2-40B4-BE49-F238E27FC236}">
              <a16:creationId xmlns:a16="http://schemas.microsoft.com/office/drawing/2014/main" id="{3436276E-584E-4E7E-834A-DB9CD8B1E213}"/>
            </a:ext>
          </a:extLst>
        </xdr:cNvPr>
        <xdr:cNvSpPr/>
      </xdr:nvSpPr>
      <xdr:spPr>
        <a:xfrm>
          <a:off x="16268700" y="170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76399</xdr:rowOff>
    </xdr:from>
    <xdr:ext cx="340478" cy="259045"/>
    <xdr:sp macro="" textlink="">
      <xdr:nvSpPr>
        <xdr:cNvPr id="642" name="【庁舎】&#10;有形固定資産減価償却率該当値テキスト">
          <a:extLst>
            <a:ext uri="{FF2B5EF4-FFF2-40B4-BE49-F238E27FC236}">
              <a16:creationId xmlns:a16="http://schemas.microsoft.com/office/drawing/2014/main" id="{5F1B74B6-D1A7-4DB0-82C7-9DB38CA0D0C2}"/>
            </a:ext>
          </a:extLst>
        </xdr:cNvPr>
        <xdr:cNvSpPr txBox="1"/>
      </xdr:nvSpPr>
      <xdr:spPr>
        <a:xfrm>
          <a:off x="16357600" y="17049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69487</xdr:rowOff>
    </xdr:from>
    <xdr:to>
      <xdr:col>81</xdr:col>
      <xdr:colOff>101600</xdr:colOff>
      <xdr:row>99</xdr:row>
      <xdr:rowOff>171087</xdr:rowOff>
    </xdr:to>
    <xdr:sp macro="" textlink="">
      <xdr:nvSpPr>
        <xdr:cNvPr id="643" name="楕円 642">
          <a:extLst>
            <a:ext uri="{FF2B5EF4-FFF2-40B4-BE49-F238E27FC236}">
              <a16:creationId xmlns:a16="http://schemas.microsoft.com/office/drawing/2014/main" id="{A4248923-3045-4139-9F2D-9BAD9BAC9344}"/>
            </a:ext>
          </a:extLst>
        </xdr:cNvPr>
        <xdr:cNvSpPr/>
      </xdr:nvSpPr>
      <xdr:spPr>
        <a:xfrm>
          <a:off x="154305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120287</xdr:rowOff>
    </xdr:from>
    <xdr:to>
      <xdr:col>85</xdr:col>
      <xdr:colOff>127000</xdr:colOff>
      <xdr:row>100</xdr:row>
      <xdr:rowOff>4355</xdr:rowOff>
    </xdr:to>
    <xdr:cxnSp macro="">
      <xdr:nvCxnSpPr>
        <xdr:cNvPr id="644" name="直線コネクタ 643">
          <a:extLst>
            <a:ext uri="{FF2B5EF4-FFF2-40B4-BE49-F238E27FC236}">
              <a16:creationId xmlns:a16="http://schemas.microsoft.com/office/drawing/2014/main" id="{8278F973-FAAB-434F-8BFB-2F76C968FAB4}"/>
            </a:ext>
          </a:extLst>
        </xdr:cNvPr>
        <xdr:cNvCxnSpPr/>
      </xdr:nvCxnSpPr>
      <xdr:spPr>
        <a:xfrm>
          <a:off x="15481300" y="1709383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71120</xdr:rowOff>
    </xdr:from>
    <xdr:to>
      <xdr:col>76</xdr:col>
      <xdr:colOff>165100</xdr:colOff>
      <xdr:row>100</xdr:row>
      <xdr:rowOff>1270</xdr:rowOff>
    </xdr:to>
    <xdr:sp macro="" textlink="">
      <xdr:nvSpPr>
        <xdr:cNvPr id="645" name="楕円 644">
          <a:extLst>
            <a:ext uri="{FF2B5EF4-FFF2-40B4-BE49-F238E27FC236}">
              <a16:creationId xmlns:a16="http://schemas.microsoft.com/office/drawing/2014/main" id="{4FE8B20A-9017-4A06-87F8-BAFAA9C196D9}"/>
            </a:ext>
          </a:extLst>
        </xdr:cNvPr>
        <xdr:cNvSpPr/>
      </xdr:nvSpPr>
      <xdr:spPr>
        <a:xfrm>
          <a:off x="14541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120287</xdr:rowOff>
    </xdr:from>
    <xdr:to>
      <xdr:col>81</xdr:col>
      <xdr:colOff>50800</xdr:colOff>
      <xdr:row>99</xdr:row>
      <xdr:rowOff>121920</xdr:rowOff>
    </xdr:to>
    <xdr:cxnSp macro="">
      <xdr:nvCxnSpPr>
        <xdr:cNvPr id="646" name="直線コネクタ 645">
          <a:extLst>
            <a:ext uri="{FF2B5EF4-FFF2-40B4-BE49-F238E27FC236}">
              <a16:creationId xmlns:a16="http://schemas.microsoft.com/office/drawing/2014/main" id="{CEF1D250-F151-4CFE-B338-84DA41FD2F2C}"/>
            </a:ext>
          </a:extLst>
        </xdr:cNvPr>
        <xdr:cNvCxnSpPr/>
      </xdr:nvCxnSpPr>
      <xdr:spPr>
        <a:xfrm flipV="1">
          <a:off x="14592300" y="170938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95613</xdr:rowOff>
    </xdr:from>
    <xdr:to>
      <xdr:col>67</xdr:col>
      <xdr:colOff>101600</xdr:colOff>
      <xdr:row>109</xdr:row>
      <xdr:rowOff>25763</xdr:rowOff>
    </xdr:to>
    <xdr:sp macro="" textlink="">
      <xdr:nvSpPr>
        <xdr:cNvPr id="647" name="楕円 646">
          <a:extLst>
            <a:ext uri="{FF2B5EF4-FFF2-40B4-BE49-F238E27FC236}">
              <a16:creationId xmlns:a16="http://schemas.microsoft.com/office/drawing/2014/main" id="{5E58A456-10AB-4E1C-B5BC-C2DEC0CD9328}"/>
            </a:ext>
          </a:extLst>
        </xdr:cNvPr>
        <xdr:cNvSpPr/>
      </xdr:nvSpPr>
      <xdr:spPr>
        <a:xfrm>
          <a:off x="12763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158948</xdr:rowOff>
    </xdr:from>
    <xdr:ext cx="405111" cy="259045"/>
    <xdr:sp macro="" textlink="">
      <xdr:nvSpPr>
        <xdr:cNvPr id="648" name="n_1aveValue【庁舎】&#10;有形固定資産減価償却率">
          <a:extLst>
            <a:ext uri="{FF2B5EF4-FFF2-40B4-BE49-F238E27FC236}">
              <a16:creationId xmlns:a16="http://schemas.microsoft.com/office/drawing/2014/main" id="{2DAD5223-E6E9-4128-90E7-028F84BA921A}"/>
            </a:ext>
          </a:extLst>
        </xdr:cNvPr>
        <xdr:cNvSpPr txBox="1"/>
      </xdr:nvSpPr>
      <xdr:spPr>
        <a:xfrm>
          <a:off x="15266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649" name="n_2aveValue【庁舎】&#10;有形固定資産減価償却率">
          <a:extLst>
            <a:ext uri="{FF2B5EF4-FFF2-40B4-BE49-F238E27FC236}">
              <a16:creationId xmlns:a16="http://schemas.microsoft.com/office/drawing/2014/main" id="{6247C9A4-4AF9-4C39-B6EC-2C1AB6198E7A}"/>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650" name="n_3aveValue【庁舎】&#10;有形固定資産減価償却率">
          <a:extLst>
            <a:ext uri="{FF2B5EF4-FFF2-40B4-BE49-F238E27FC236}">
              <a16:creationId xmlns:a16="http://schemas.microsoft.com/office/drawing/2014/main" id="{77702816-20C4-43AE-9548-B65BF2AD9451}"/>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651" name="n_4aveValue【庁舎】&#10;有形固定資産減価償却率">
          <a:extLst>
            <a:ext uri="{FF2B5EF4-FFF2-40B4-BE49-F238E27FC236}">
              <a16:creationId xmlns:a16="http://schemas.microsoft.com/office/drawing/2014/main" id="{4BE4B536-44FC-4860-AB3D-7ADAE26DC652}"/>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16164</xdr:rowOff>
    </xdr:from>
    <xdr:ext cx="340478" cy="259045"/>
    <xdr:sp macro="" textlink="">
      <xdr:nvSpPr>
        <xdr:cNvPr id="652" name="n_1mainValue【庁舎】&#10;有形固定資産減価償却率">
          <a:extLst>
            <a:ext uri="{FF2B5EF4-FFF2-40B4-BE49-F238E27FC236}">
              <a16:creationId xmlns:a16="http://schemas.microsoft.com/office/drawing/2014/main" id="{0753B9F4-72CC-434D-9782-C64DE0D38799}"/>
            </a:ext>
          </a:extLst>
        </xdr:cNvPr>
        <xdr:cNvSpPr txBox="1"/>
      </xdr:nvSpPr>
      <xdr:spPr>
        <a:xfrm>
          <a:off x="15298361" y="1681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17797</xdr:rowOff>
    </xdr:from>
    <xdr:ext cx="340478" cy="259045"/>
    <xdr:sp macro="" textlink="">
      <xdr:nvSpPr>
        <xdr:cNvPr id="653" name="n_2mainValue【庁舎】&#10;有形固定資産減価償却率">
          <a:extLst>
            <a:ext uri="{FF2B5EF4-FFF2-40B4-BE49-F238E27FC236}">
              <a16:creationId xmlns:a16="http://schemas.microsoft.com/office/drawing/2014/main" id="{144DA92E-4765-4954-A4B7-1813FE7BD0BC}"/>
            </a:ext>
          </a:extLst>
        </xdr:cNvPr>
        <xdr:cNvSpPr txBox="1"/>
      </xdr:nvSpPr>
      <xdr:spPr>
        <a:xfrm>
          <a:off x="14422061" y="16819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16890</xdr:rowOff>
    </xdr:from>
    <xdr:ext cx="405111" cy="259045"/>
    <xdr:sp macro="" textlink="">
      <xdr:nvSpPr>
        <xdr:cNvPr id="654" name="n_4mainValue【庁舎】&#10;有形固定資産減価償却率">
          <a:extLst>
            <a:ext uri="{FF2B5EF4-FFF2-40B4-BE49-F238E27FC236}">
              <a16:creationId xmlns:a16="http://schemas.microsoft.com/office/drawing/2014/main" id="{8B111EFE-92E2-4D8F-8BA1-D787F92E70C1}"/>
            </a:ext>
          </a:extLst>
        </xdr:cNvPr>
        <xdr:cNvSpPr txBox="1"/>
      </xdr:nvSpPr>
      <xdr:spPr>
        <a:xfrm>
          <a:off x="126117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C1B84675-7B9D-43D4-AC85-479759C4F5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BB20967E-B4DB-4747-A9DA-4B729CAE6C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6C41F2AE-7B70-42C0-81D5-D83D9BC4F4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7662251-2651-42EE-A729-1C975AB752C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941B2294-70E8-4176-B89D-6C061D414A8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5B829052-DC44-4EA2-AC10-5BC1618A62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0AF7092E-05C0-4146-8B64-0FF4E646CF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F9F06043-C80D-4531-ADA1-8873236B06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a:extLst>
            <a:ext uri="{FF2B5EF4-FFF2-40B4-BE49-F238E27FC236}">
              <a16:creationId xmlns:a16="http://schemas.microsoft.com/office/drawing/2014/main" id="{E6F19D53-7073-4DAE-ADC3-FD6989A260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a:extLst>
            <a:ext uri="{FF2B5EF4-FFF2-40B4-BE49-F238E27FC236}">
              <a16:creationId xmlns:a16="http://schemas.microsoft.com/office/drawing/2014/main" id="{57887E2B-5799-4A11-9E0E-509BD8AF88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5" name="直線コネクタ 664">
          <a:extLst>
            <a:ext uri="{FF2B5EF4-FFF2-40B4-BE49-F238E27FC236}">
              <a16:creationId xmlns:a16="http://schemas.microsoft.com/office/drawing/2014/main" id="{52EE85D3-AB05-4088-BCDE-C2BD6473841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6" name="テキスト ボックス 665">
          <a:extLst>
            <a:ext uri="{FF2B5EF4-FFF2-40B4-BE49-F238E27FC236}">
              <a16:creationId xmlns:a16="http://schemas.microsoft.com/office/drawing/2014/main" id="{9145717D-B6EF-4D8D-BD4E-8F8DEBCD0CD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7" name="直線コネクタ 666">
          <a:extLst>
            <a:ext uri="{FF2B5EF4-FFF2-40B4-BE49-F238E27FC236}">
              <a16:creationId xmlns:a16="http://schemas.microsoft.com/office/drawing/2014/main" id="{ACF1C352-C707-4004-966C-8E8D5FE6E90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8" name="テキスト ボックス 667">
          <a:extLst>
            <a:ext uri="{FF2B5EF4-FFF2-40B4-BE49-F238E27FC236}">
              <a16:creationId xmlns:a16="http://schemas.microsoft.com/office/drawing/2014/main" id="{6553A58D-1B9D-4DD1-B932-301FD24F00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9" name="直線コネクタ 668">
          <a:extLst>
            <a:ext uri="{FF2B5EF4-FFF2-40B4-BE49-F238E27FC236}">
              <a16:creationId xmlns:a16="http://schemas.microsoft.com/office/drawing/2014/main" id="{6E3E83A7-A758-4466-AEB6-7E16D1EBC1B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0" name="テキスト ボックス 669">
          <a:extLst>
            <a:ext uri="{FF2B5EF4-FFF2-40B4-BE49-F238E27FC236}">
              <a16:creationId xmlns:a16="http://schemas.microsoft.com/office/drawing/2014/main" id="{093F2082-F906-4DA6-8BF5-FF113230594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1" name="直線コネクタ 670">
          <a:extLst>
            <a:ext uri="{FF2B5EF4-FFF2-40B4-BE49-F238E27FC236}">
              <a16:creationId xmlns:a16="http://schemas.microsoft.com/office/drawing/2014/main" id="{7FE36081-E2A8-4AB6-97B9-7E70D234449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2" name="テキスト ボックス 671">
          <a:extLst>
            <a:ext uri="{FF2B5EF4-FFF2-40B4-BE49-F238E27FC236}">
              <a16:creationId xmlns:a16="http://schemas.microsoft.com/office/drawing/2014/main" id="{3C10960D-17E2-4326-AA0F-05861E86C8F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3" name="直線コネクタ 672">
          <a:extLst>
            <a:ext uri="{FF2B5EF4-FFF2-40B4-BE49-F238E27FC236}">
              <a16:creationId xmlns:a16="http://schemas.microsoft.com/office/drawing/2014/main" id="{FD0F2CB1-6C72-4630-B1C7-D747F1839DB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4" name="テキスト ボックス 673">
          <a:extLst>
            <a:ext uri="{FF2B5EF4-FFF2-40B4-BE49-F238E27FC236}">
              <a16:creationId xmlns:a16="http://schemas.microsoft.com/office/drawing/2014/main" id="{8FD4285D-67C5-4048-8B52-8C5126907D3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5" name="直線コネクタ 674">
          <a:extLst>
            <a:ext uri="{FF2B5EF4-FFF2-40B4-BE49-F238E27FC236}">
              <a16:creationId xmlns:a16="http://schemas.microsoft.com/office/drawing/2014/main" id="{2E69A9F7-C36F-42BD-ABB4-79A731E83F5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6" name="テキスト ボックス 675">
          <a:extLst>
            <a:ext uri="{FF2B5EF4-FFF2-40B4-BE49-F238E27FC236}">
              <a16:creationId xmlns:a16="http://schemas.microsoft.com/office/drawing/2014/main" id="{9B5DA51E-031E-4362-98B9-E07BBA6B2DA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a:extLst>
            <a:ext uri="{FF2B5EF4-FFF2-40B4-BE49-F238E27FC236}">
              <a16:creationId xmlns:a16="http://schemas.microsoft.com/office/drawing/2014/main" id="{FD84B803-C729-49DA-9E8E-3E1000F0605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a:extLst>
            <a:ext uri="{FF2B5EF4-FFF2-40B4-BE49-F238E27FC236}">
              <a16:creationId xmlns:a16="http://schemas.microsoft.com/office/drawing/2014/main" id="{48BD0318-B789-452C-935B-19992113A8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a:extLst>
            <a:ext uri="{FF2B5EF4-FFF2-40B4-BE49-F238E27FC236}">
              <a16:creationId xmlns:a16="http://schemas.microsoft.com/office/drawing/2014/main" id="{9CDE8760-E43A-4026-BFDE-D6DA238197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680" name="直線コネクタ 679">
          <a:extLst>
            <a:ext uri="{FF2B5EF4-FFF2-40B4-BE49-F238E27FC236}">
              <a16:creationId xmlns:a16="http://schemas.microsoft.com/office/drawing/2014/main" id="{058B8440-95DB-437E-B102-5111E440D8A1}"/>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681" name="【庁舎】&#10;一人当たり面積最小値テキスト">
          <a:extLst>
            <a:ext uri="{FF2B5EF4-FFF2-40B4-BE49-F238E27FC236}">
              <a16:creationId xmlns:a16="http://schemas.microsoft.com/office/drawing/2014/main" id="{D3AA4D73-1B7E-4CC2-A56E-99E67E0FE09E}"/>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682" name="直線コネクタ 681">
          <a:extLst>
            <a:ext uri="{FF2B5EF4-FFF2-40B4-BE49-F238E27FC236}">
              <a16:creationId xmlns:a16="http://schemas.microsoft.com/office/drawing/2014/main" id="{2E4B4B2A-1790-4D31-BECC-B59F3B89379B}"/>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683" name="【庁舎】&#10;一人当たり面積最大値テキスト">
          <a:extLst>
            <a:ext uri="{FF2B5EF4-FFF2-40B4-BE49-F238E27FC236}">
              <a16:creationId xmlns:a16="http://schemas.microsoft.com/office/drawing/2014/main" id="{8DC2B226-1484-4AE1-A2FA-EF00F6BCAC18}"/>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684" name="直線コネクタ 683">
          <a:extLst>
            <a:ext uri="{FF2B5EF4-FFF2-40B4-BE49-F238E27FC236}">
              <a16:creationId xmlns:a16="http://schemas.microsoft.com/office/drawing/2014/main" id="{608D2DF6-0361-453A-8D00-1E465FFFBA4C}"/>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685" name="【庁舎】&#10;一人当たり面積平均値テキスト">
          <a:extLst>
            <a:ext uri="{FF2B5EF4-FFF2-40B4-BE49-F238E27FC236}">
              <a16:creationId xmlns:a16="http://schemas.microsoft.com/office/drawing/2014/main" id="{F4052BF1-DFE3-4791-BD21-5885B0F2BF9E}"/>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686" name="フローチャート: 判断 685">
          <a:extLst>
            <a:ext uri="{FF2B5EF4-FFF2-40B4-BE49-F238E27FC236}">
              <a16:creationId xmlns:a16="http://schemas.microsoft.com/office/drawing/2014/main" id="{86CDD64C-1717-455C-9E9D-C668E9CFF479}"/>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687" name="フローチャート: 判断 686">
          <a:extLst>
            <a:ext uri="{FF2B5EF4-FFF2-40B4-BE49-F238E27FC236}">
              <a16:creationId xmlns:a16="http://schemas.microsoft.com/office/drawing/2014/main" id="{7E872CB0-F518-48C8-9ABE-00FBF826365C}"/>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688" name="フローチャート: 判断 687">
          <a:extLst>
            <a:ext uri="{FF2B5EF4-FFF2-40B4-BE49-F238E27FC236}">
              <a16:creationId xmlns:a16="http://schemas.microsoft.com/office/drawing/2014/main" id="{F8D6CEC2-B32E-43D0-9653-5E71D98B8B58}"/>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689" name="フローチャート: 判断 688">
          <a:extLst>
            <a:ext uri="{FF2B5EF4-FFF2-40B4-BE49-F238E27FC236}">
              <a16:creationId xmlns:a16="http://schemas.microsoft.com/office/drawing/2014/main" id="{9BAB9D16-70D4-4012-B54F-C89A3EB68483}"/>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690" name="フローチャート: 判断 689">
          <a:extLst>
            <a:ext uri="{FF2B5EF4-FFF2-40B4-BE49-F238E27FC236}">
              <a16:creationId xmlns:a16="http://schemas.microsoft.com/office/drawing/2014/main" id="{81FE9278-073C-420D-82EA-C1A291771D18}"/>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A424884C-CCD6-4F75-8D7B-4FA6ED410D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28001822-4B83-450D-8820-06321565BF6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AD4C8BA4-862B-40D6-9B4D-949BCB6443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4818B182-9040-4DE1-8EF8-DDF136D4FB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11542C44-4E8E-44AA-BE27-64D752EE63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34652</xdr:rowOff>
    </xdr:from>
    <xdr:to>
      <xdr:col>116</xdr:col>
      <xdr:colOff>114300</xdr:colOff>
      <xdr:row>107</xdr:row>
      <xdr:rowOff>136252</xdr:rowOff>
    </xdr:to>
    <xdr:sp macro="" textlink="">
      <xdr:nvSpPr>
        <xdr:cNvPr id="696" name="楕円 695">
          <a:extLst>
            <a:ext uri="{FF2B5EF4-FFF2-40B4-BE49-F238E27FC236}">
              <a16:creationId xmlns:a16="http://schemas.microsoft.com/office/drawing/2014/main" id="{5D88C16C-BC49-4FF7-8C89-E6D9876579E6}"/>
            </a:ext>
          </a:extLst>
        </xdr:cNvPr>
        <xdr:cNvSpPr/>
      </xdr:nvSpPr>
      <xdr:spPr>
        <a:xfrm>
          <a:off x="22110700" y="183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13079</xdr:rowOff>
    </xdr:from>
    <xdr:ext cx="469744" cy="259045"/>
    <xdr:sp macro="" textlink="">
      <xdr:nvSpPr>
        <xdr:cNvPr id="697" name="【庁舎】&#10;一人当たり面積該当値テキスト">
          <a:extLst>
            <a:ext uri="{FF2B5EF4-FFF2-40B4-BE49-F238E27FC236}">
              <a16:creationId xmlns:a16="http://schemas.microsoft.com/office/drawing/2014/main" id="{C7DC4200-24D5-4034-86F2-7D1B37159F03}"/>
            </a:ext>
          </a:extLst>
        </xdr:cNvPr>
        <xdr:cNvSpPr txBox="1"/>
      </xdr:nvSpPr>
      <xdr:spPr>
        <a:xfrm>
          <a:off x="22199600" y="183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37919</xdr:rowOff>
    </xdr:from>
    <xdr:to>
      <xdr:col>112</xdr:col>
      <xdr:colOff>38100</xdr:colOff>
      <xdr:row>107</xdr:row>
      <xdr:rowOff>139519</xdr:rowOff>
    </xdr:to>
    <xdr:sp macro="" textlink="">
      <xdr:nvSpPr>
        <xdr:cNvPr id="698" name="楕円 697">
          <a:extLst>
            <a:ext uri="{FF2B5EF4-FFF2-40B4-BE49-F238E27FC236}">
              <a16:creationId xmlns:a16="http://schemas.microsoft.com/office/drawing/2014/main" id="{F1A5C288-A3F4-4F74-8FB7-AFA54D7DABEB}"/>
            </a:ext>
          </a:extLst>
        </xdr:cNvPr>
        <xdr:cNvSpPr/>
      </xdr:nvSpPr>
      <xdr:spPr>
        <a:xfrm>
          <a:off x="212725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85452</xdr:rowOff>
    </xdr:from>
    <xdr:to>
      <xdr:col>116</xdr:col>
      <xdr:colOff>63500</xdr:colOff>
      <xdr:row>107</xdr:row>
      <xdr:rowOff>88719</xdr:rowOff>
    </xdr:to>
    <xdr:cxnSp macro="">
      <xdr:nvCxnSpPr>
        <xdr:cNvPr id="699" name="直線コネクタ 698">
          <a:extLst>
            <a:ext uri="{FF2B5EF4-FFF2-40B4-BE49-F238E27FC236}">
              <a16:creationId xmlns:a16="http://schemas.microsoft.com/office/drawing/2014/main" id="{CCFA36E6-E7A7-4B87-B91A-37D366312A23}"/>
            </a:ext>
          </a:extLst>
        </xdr:cNvPr>
        <xdr:cNvCxnSpPr/>
      </xdr:nvCxnSpPr>
      <xdr:spPr>
        <a:xfrm flipV="1">
          <a:off x="21323300" y="184306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148952</xdr:rowOff>
    </xdr:from>
    <xdr:to>
      <xdr:col>107</xdr:col>
      <xdr:colOff>101600</xdr:colOff>
      <xdr:row>108</xdr:row>
      <xdr:rowOff>79102</xdr:rowOff>
    </xdr:to>
    <xdr:sp macro="" textlink="">
      <xdr:nvSpPr>
        <xdr:cNvPr id="700" name="楕円 699">
          <a:extLst>
            <a:ext uri="{FF2B5EF4-FFF2-40B4-BE49-F238E27FC236}">
              <a16:creationId xmlns:a16="http://schemas.microsoft.com/office/drawing/2014/main" id="{C2722C2C-3972-4E1E-9314-A68C2EF83408}"/>
            </a:ext>
          </a:extLst>
        </xdr:cNvPr>
        <xdr:cNvSpPr/>
      </xdr:nvSpPr>
      <xdr:spPr>
        <a:xfrm>
          <a:off x="20383500" y="184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88719</xdr:rowOff>
    </xdr:from>
    <xdr:to>
      <xdr:col>111</xdr:col>
      <xdr:colOff>177800</xdr:colOff>
      <xdr:row>108</xdr:row>
      <xdr:rowOff>28302</xdr:rowOff>
    </xdr:to>
    <xdr:cxnSp macro="">
      <xdr:nvCxnSpPr>
        <xdr:cNvPr id="701" name="直線コネクタ 700">
          <a:extLst>
            <a:ext uri="{FF2B5EF4-FFF2-40B4-BE49-F238E27FC236}">
              <a16:creationId xmlns:a16="http://schemas.microsoft.com/office/drawing/2014/main" id="{EA17B8B6-0BE2-4997-A954-685DA7676EBA}"/>
            </a:ext>
          </a:extLst>
        </xdr:cNvPr>
        <xdr:cNvCxnSpPr/>
      </xdr:nvCxnSpPr>
      <xdr:spPr>
        <a:xfrm flipV="1">
          <a:off x="20434300" y="18433869"/>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702" name="楕円 701">
          <a:extLst>
            <a:ext uri="{FF2B5EF4-FFF2-40B4-BE49-F238E27FC236}">
              <a16:creationId xmlns:a16="http://schemas.microsoft.com/office/drawing/2014/main" id="{E750D59B-D964-48C1-9ECB-F3C2ECE65ED1}"/>
            </a:ext>
          </a:extLst>
        </xdr:cNvPr>
        <xdr:cNvSpPr/>
      </xdr:nvSpPr>
      <xdr:spPr>
        <a:xfrm>
          <a:off x="18605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148970</xdr:rowOff>
    </xdr:from>
    <xdr:ext cx="469744" cy="259045"/>
    <xdr:sp macro="" textlink="">
      <xdr:nvSpPr>
        <xdr:cNvPr id="703" name="n_1aveValue【庁舎】&#10;一人当たり面積">
          <a:extLst>
            <a:ext uri="{FF2B5EF4-FFF2-40B4-BE49-F238E27FC236}">
              <a16:creationId xmlns:a16="http://schemas.microsoft.com/office/drawing/2014/main" id="{7846E1E7-B9D6-4F9F-B3DF-2E3304949B60}"/>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04" name="n_2aveValue【庁舎】&#10;一人当たり面積">
          <a:extLst>
            <a:ext uri="{FF2B5EF4-FFF2-40B4-BE49-F238E27FC236}">
              <a16:creationId xmlns:a16="http://schemas.microsoft.com/office/drawing/2014/main" id="{82A63BB7-94AE-4A9A-95CC-21CE41AD96D4}"/>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705" name="n_3aveValue【庁舎】&#10;一人当たり面積">
          <a:extLst>
            <a:ext uri="{FF2B5EF4-FFF2-40B4-BE49-F238E27FC236}">
              <a16:creationId xmlns:a16="http://schemas.microsoft.com/office/drawing/2014/main" id="{9BA4FDE4-91D4-471D-9E92-B5821164F07D}"/>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706" name="n_4aveValue【庁舎】&#10;一人当たり面積">
          <a:extLst>
            <a:ext uri="{FF2B5EF4-FFF2-40B4-BE49-F238E27FC236}">
              <a16:creationId xmlns:a16="http://schemas.microsoft.com/office/drawing/2014/main" id="{41779855-A905-412D-BC12-F06AD9935B36}"/>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130646</xdr:rowOff>
    </xdr:from>
    <xdr:ext cx="469744" cy="259045"/>
    <xdr:sp macro="" textlink="">
      <xdr:nvSpPr>
        <xdr:cNvPr id="707" name="n_1mainValue【庁舎】&#10;一人当たり面積">
          <a:extLst>
            <a:ext uri="{FF2B5EF4-FFF2-40B4-BE49-F238E27FC236}">
              <a16:creationId xmlns:a16="http://schemas.microsoft.com/office/drawing/2014/main" id="{EDAEF0BD-B59D-4AE9-ACB7-2324FDD20476}"/>
            </a:ext>
          </a:extLst>
        </xdr:cNvPr>
        <xdr:cNvSpPr txBox="1"/>
      </xdr:nvSpPr>
      <xdr:spPr>
        <a:xfrm>
          <a:off x="210757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70229</xdr:rowOff>
    </xdr:from>
    <xdr:ext cx="469744" cy="259045"/>
    <xdr:sp macro="" textlink="">
      <xdr:nvSpPr>
        <xdr:cNvPr id="708" name="n_2mainValue【庁舎】&#10;一人当たり面積">
          <a:extLst>
            <a:ext uri="{FF2B5EF4-FFF2-40B4-BE49-F238E27FC236}">
              <a16:creationId xmlns:a16="http://schemas.microsoft.com/office/drawing/2014/main" id="{55C9C6BF-1DC8-44E3-AB02-F4D98209D254}"/>
            </a:ext>
          </a:extLst>
        </xdr:cNvPr>
        <xdr:cNvSpPr txBox="1"/>
      </xdr:nvSpPr>
      <xdr:spPr>
        <a:xfrm>
          <a:off x="20199427" y="185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709" name="n_4mainValue【庁舎】&#10;一人当たり面積">
          <a:extLst>
            <a:ext uri="{FF2B5EF4-FFF2-40B4-BE49-F238E27FC236}">
              <a16:creationId xmlns:a16="http://schemas.microsoft.com/office/drawing/2014/main" id="{914C1C64-EF95-4A18-BB99-EE4E77F7C227}"/>
            </a:ext>
          </a:extLst>
        </xdr:cNvPr>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a:extLst>
            <a:ext uri="{FF2B5EF4-FFF2-40B4-BE49-F238E27FC236}">
              <a16:creationId xmlns:a16="http://schemas.microsoft.com/office/drawing/2014/main" id="{E73C9223-E504-4719-9B57-272E9252E4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a:extLst>
            <a:ext uri="{FF2B5EF4-FFF2-40B4-BE49-F238E27FC236}">
              <a16:creationId xmlns:a16="http://schemas.microsoft.com/office/drawing/2014/main" id="{EA88A882-71EE-4933-A428-AE5C4A9190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a:extLst>
            <a:ext uri="{FF2B5EF4-FFF2-40B4-BE49-F238E27FC236}">
              <a16:creationId xmlns:a16="http://schemas.microsoft.com/office/drawing/2014/main" id="{21F4FB5F-72C9-4B0D-A1C9-9996CF2CCB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年度にかけて新庁舎建設を行ったことで、有形資産減価償却率が大幅に減少した。</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年度に清掃工場の更新を行ったことで、有形資産減価償却率が減少した。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年度に高齢者福祉施設の屋根や空調を改修したことで有形資産減価償却率がやや減少した。</a:t>
          </a:r>
        </a:p>
        <a:p>
          <a:r>
            <a:rPr kumimoji="1" lang="ja-JP" altLang="en-US" sz="1300">
              <a:latin typeface="ＭＳ Ｐゴシック" panose="020B0600070205080204" pitchFamily="50" charset="-128"/>
              <a:ea typeface="ＭＳ Ｐゴシック" panose="020B0600070205080204" pitchFamily="50" charset="-128"/>
            </a:rPr>
            <a:t>・その他の施設は減価償却が進んでおり、計画的な長寿命化を実施する必要がある。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854EC5B-DA80-4AAA-AF85-0FF8C5ECF0C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6FFC627-40FC-4B03-9515-F1DEBE2EAEA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30DAC78-DBE9-4691-B665-5886E9007F3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6E44111-7231-4CE1-8159-880CB9DE66F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6C9D236-9855-47B9-B8BC-965B0C9790D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E8FBBFF-0A6E-4105-8E28-97C28ED15C2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C1CA4C1-BA7B-4D62-B9ED-8A8F03BC186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1126918-3769-4C67-8C2B-3D9F0E52496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2774B1C-FC95-4073-B386-67745BAA496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9EBAEAA-D985-4A59-A8AE-4F0D0267A19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13,400
13,311
37.25
7,445,938
7,116,201
292,712
3,993,896
6,048,878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10C0C83-9FBB-4D1B-BE0B-30E4FF6C045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A10284B-2935-4C02-8466-DD6FA2211B0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D29A8C8-2B1C-46A4-BC36-C7586CEEE7A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7E73D01-EB31-44C4-A7B7-3E0B2B80373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8FD2B61-247A-4133-834B-E44E32A987C6}"/>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0445B73-65C3-4C5F-B4B9-6DBB4C89532F}"/>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9D9F258-7E62-4ACF-B906-2CFAB82EF73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7FE0655-5972-4DC0-97A0-E771834B5C6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C798D85-57FD-4553-8412-24ADCE406BA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59AAE83-626D-4F68-B8F5-ABE096131FE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0A7B53E-268E-4C56-9379-22A5D53EA1D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4B268A2-B42A-4743-AD14-561F2CE09D2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B93BD61-A2DE-4DAF-A90A-2969638DF65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AA7BE32-4028-4F95-B7E9-F17C135F9AB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36134A0-9011-43A3-8405-4BE547EE429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CD08EA6-BED4-4A4B-A4AB-BC8B6D88581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0AB7D6A-37B6-436F-95D9-513751F5AAA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2A6DB3D-3289-4611-8A7E-D0CA758E6A2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52EFDA0-246F-4EB9-ADD5-2216B078BBC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D01DA78-126A-4039-A005-75A9F769DA6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822D54D-0CC5-4369-AB43-B581BA98A48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33DE661-3117-4583-8CD2-C46FF1118C1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288A02D-05C0-412E-BC3B-22C44803AE4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D54FD46-D479-46E5-AC7A-A1FBC207DFB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C8719C3-AD5A-426F-9897-7F3C1ADF034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64C4621-DBDA-4983-9358-E372FB82CB2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300AF44-1E47-457F-A6E9-E0EA97E800BE}"/>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D9F09BE-44EC-4BD4-AF62-97E298253AB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ADA0670-3144-468F-9B64-462175288D0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AC42B8D-D719-4BD9-9DD6-F61745E0F07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B2982AD-1E5F-46CF-BF46-16EB81E2C4C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D06857B-71B1-4B4B-8CE3-93FE4D57D88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A2652CF-86F7-49D1-8D43-5E381B4BCB6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CE35A3A-94C7-4273-B1B7-CBE44E2FD083}"/>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402F351-779C-4A9B-8627-9D612943526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E483BB4-80E6-4B8C-909A-D7FC5F035DF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F23E885-5CB2-4C83-969A-3CFFCE3E7C1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近年、大きな変動がない状況ではあるが、自主財源が乏しく財政基盤が脆弱であるため、類似団体平均を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令和４年度においては、町税が前年度比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％の増、ふるさと応援寄付金が前年度比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％増となっており、一定水準の自主財源は確保できた。今後は、さらなる歳出の徹底的な見直しを実施し、財政基盤の強化に努める。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BC91B729-764F-401B-802D-C2D5EE602BD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6AEF819E-6391-48C5-AC6C-B34B067E615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C61334BE-325A-4386-9901-573EFA7932BA}"/>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4DED3876-86BA-474F-B7DD-13E81ADF7428}"/>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4820F281-3BBB-45D5-B114-DDBBED56F397}"/>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EC5586DE-4516-4A61-BC91-AB2DA33D0F5D}"/>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1664EDCD-ED38-49E3-AAF4-B2BCDD3C998A}"/>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19CAED6A-02FB-45FC-967E-9FD3FE3B8EAB}"/>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992C5E81-F00A-4C64-8274-D600B6E12059}"/>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238507B4-C290-40C8-B039-A08A89B73EAD}"/>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631C46C-BA2E-46EA-9751-33885CBD4E1F}"/>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A269AF0D-2BEC-49F0-8A9F-584847CFD26E}"/>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57F21878-B327-4115-9452-FBF873F86FDC}"/>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B4847CE8-1B15-41AD-AF6C-1D969488661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825FE9D4-1FBE-4BF8-99D5-11274628117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2E076683-371D-493D-8479-F4EF1BA1D65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BB950C39-2819-47DD-A1C1-4E3DD6C9BA9D}"/>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6C9C8892-36E9-407C-BBAE-E7526B438B28}"/>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59B06FE4-04C8-4972-B48B-6CCE5445FBF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86F3B79A-6BB9-47BF-B600-C5C57C776A2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91489D95-3819-4FE0-88C1-87DC5F76AD15}"/>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514E98D0-9C29-4FDF-9D2C-2F08B3783F28}"/>
            </a:ext>
          </a:extLst>
        </xdr:cNvPr>
        <xdr:cNvCxnSpPr/>
      </xdr:nvCxnSpPr>
      <xdr:spPr>
        <a:xfrm>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9E29B5-10D6-43D2-8888-4342A401930A}"/>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B33D2DCF-FA3E-4B6B-890B-695D9B7DD4F6}"/>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FFF68FAA-A32B-4DF2-8001-32986E82481B}"/>
            </a:ext>
          </a:extLst>
        </xdr:cNvPr>
        <xdr:cNvCxnSpPr/>
      </xdr:nvCxnSpPr>
      <xdr:spPr>
        <a:xfrm>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A1BB3408-9DA7-4F76-8A7F-4130DCB2C6EE}"/>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C6589C95-4DFD-4603-BBF6-B08ABE2623C1}"/>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a:extLst>
            <a:ext uri="{FF2B5EF4-FFF2-40B4-BE49-F238E27FC236}">
              <a16:creationId xmlns:a16="http://schemas.microsoft.com/office/drawing/2014/main" id="{7522318F-5812-494D-9B2C-516C1E754724}"/>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DD1F46D5-95C4-428B-A13A-B4FDF7D8E048}"/>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AA55922A-FF95-45D8-A8CF-0E2C8F841D56}"/>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id="{51F0F4AE-FFAA-402A-94F7-E6289E3E2301}"/>
            </a:ext>
          </a:extLst>
        </xdr:cNvPr>
        <xdr:cNvCxnSpPr/>
      </xdr:nvCxnSpPr>
      <xdr:spPr>
        <a:xfrm flipV="1">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2781D0C3-C991-4469-B83E-2FCFD98ECBC6}"/>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F7D262DF-90FB-410A-AB47-74533B6CF048}"/>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92ECCC4A-9C64-49B2-B76D-6A0544B9588C}"/>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E4A38D8-783D-4525-B225-F9023BCF5B87}"/>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41F0481-CB5A-4BD2-AF75-B45F82B64B0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26AD25F-F77C-4774-BA3B-847705A0888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5338C55-F012-45C3-8DAD-8585FDDE6BB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C17519D-3827-461A-8D0E-A10C6AA1B7F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9084835-E922-4D4C-836A-425162CD292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8D6809B0-2620-4589-9677-D896DEBACE2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a:extLst>
            <a:ext uri="{FF2B5EF4-FFF2-40B4-BE49-F238E27FC236}">
              <a16:creationId xmlns:a16="http://schemas.microsoft.com/office/drawing/2014/main" id="{7AD88FEF-4999-471B-AA0E-DBFB5E8930AA}"/>
            </a:ext>
          </a:extLst>
        </xdr:cNvPr>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34E88E5C-D61B-4149-BECC-9E3A8851AECF}"/>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a:extLst>
            <a:ext uri="{FF2B5EF4-FFF2-40B4-BE49-F238E27FC236}">
              <a16:creationId xmlns:a16="http://schemas.microsoft.com/office/drawing/2014/main" id="{E4818CD6-3ADF-4596-9209-09797B3EEE26}"/>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DE0186E9-4B94-4F8E-A6AD-C0AACFD9B9F2}"/>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B241E2DD-B8E0-446E-AEA5-8D3A2EE9F4F3}"/>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4BCDA7D-7AD5-4353-8B3D-414A73E7ED12}"/>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ED1B0E52-061B-4ED5-A75A-77A884A432C3}"/>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2BDB2B54-0447-424C-860C-07A1C7E11D3A}"/>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a:extLst>
            <a:ext uri="{FF2B5EF4-FFF2-40B4-BE49-F238E27FC236}">
              <a16:creationId xmlns:a16="http://schemas.microsoft.com/office/drawing/2014/main" id="{5679E9A3-DE1D-41CA-9494-BB1C8AD98C8A}"/>
            </a:ext>
          </a:extLst>
        </xdr:cNvPr>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43598714-8D6C-470F-9542-50D6A9547C4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E259D294-FE9C-486C-9A53-BA9BBD8F9BB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F2A780DA-BEAA-4BDE-B923-8AED2612E13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4152387D-C24E-41F4-B31F-F2A092F298B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CEDE1453-28AB-4B13-B15B-668CAA4C574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6CAD49FD-3418-49FC-8E19-3A6F6A424B3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13CF9C71-6924-461D-B36C-027D25DC433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73532246-8888-4F52-BB46-B68C6D5EEAA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4297C6F9-D3B0-4A11-B933-2889788370D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F458C3AC-3022-4000-B03B-D824D0C1198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41970588-34AF-452B-A088-E8531CF4993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F490DBB0-411C-445C-9579-13F9329D2932}"/>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ADC40DB-79F0-42C7-91BD-957FC39FD66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効率的で効果的な質の高い行財政運営の実現を図るため、事務事業評価を行っているが、令和４年度は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事業の評価を行い、経常経費の削減等を図ったことにより、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今後も事務事業評価を継続して行い、優先度を厳しく点検し、優先度の低い事業については計画的に廃止・縮小を進め、経常経費の削減を図る。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7B182FDD-2513-4F71-B582-99A79A45C72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AE2BAA84-163E-45B4-839E-EAAD2A4701C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D1DBF045-5420-4B4A-9E47-45821BD5818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3B5D0F5C-5812-4E3F-8BBA-EFC435499922}"/>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F092BDBD-47E0-4DC1-9863-838D993DAA17}"/>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DF9134AB-26E0-4BE9-902E-EB2838F41827}"/>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CC919994-2D03-494C-89C4-9F2C8D2EAD7E}"/>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1300A166-09C9-4F48-8CF5-0B3436DA4563}"/>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246DC29E-DE22-4D54-8A5A-46DEB7D3BA3D}"/>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6A7E2B72-D35F-4865-9E8E-F89E8E2F2E1D}"/>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83A9888A-8CCE-4B4B-9876-594E6F77224F}"/>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66417A6-78FE-40B4-AEC2-2A87DB837ABC}"/>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532EA255-C32A-4ED1-BC65-19B01B12BB57}"/>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BCB51788-1BA8-4FB7-A4CE-ACFC6057BC2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B776724A-CCA3-4659-B2B7-D295098B009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694564E4-A8A2-4617-858B-C63D4D2E7F6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365E710F-AB62-445A-B19F-4C6A8258006F}"/>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2B3566FE-59A0-4105-B3B0-B32CAA3ED471}"/>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D24C07F3-9236-424A-A761-9D6F2F6065A9}"/>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4FE6A3E2-97B0-488A-9828-4A18C59E45FC}"/>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6F557182-9022-4219-9609-28865B813E29}"/>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64</xdr:row>
      <xdr:rowOff>3175</xdr:rowOff>
    </xdr:to>
    <xdr:cxnSp macro="">
      <xdr:nvCxnSpPr>
        <xdr:cNvPr id="133" name="直線コネクタ 132">
          <a:extLst>
            <a:ext uri="{FF2B5EF4-FFF2-40B4-BE49-F238E27FC236}">
              <a16:creationId xmlns:a16="http://schemas.microsoft.com/office/drawing/2014/main" id="{5181B472-7874-4512-B32C-4187EF03DB1C}"/>
            </a:ext>
          </a:extLst>
        </xdr:cNvPr>
        <xdr:cNvCxnSpPr/>
      </xdr:nvCxnSpPr>
      <xdr:spPr>
        <a:xfrm>
          <a:off x="4114800" y="10803044"/>
          <a:ext cx="8382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AFB34EAC-77CF-4B64-A235-F533E72F4FBE}"/>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D4DE3282-A243-4002-A8F6-CC55A6B11C88}"/>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1694</xdr:rowOff>
    </xdr:from>
    <xdr:to>
      <xdr:col>19</xdr:col>
      <xdr:colOff>133350</xdr:colOff>
      <xdr:row>63</xdr:row>
      <xdr:rowOff>114300</xdr:rowOff>
    </xdr:to>
    <xdr:cxnSp macro="">
      <xdr:nvCxnSpPr>
        <xdr:cNvPr id="136" name="直線コネクタ 135">
          <a:extLst>
            <a:ext uri="{FF2B5EF4-FFF2-40B4-BE49-F238E27FC236}">
              <a16:creationId xmlns:a16="http://schemas.microsoft.com/office/drawing/2014/main" id="{9AF19952-CC91-473C-B433-AFC34BF67E8B}"/>
            </a:ext>
          </a:extLst>
        </xdr:cNvPr>
        <xdr:cNvCxnSpPr/>
      </xdr:nvCxnSpPr>
      <xdr:spPr>
        <a:xfrm flipV="1">
          <a:off x="3225800" y="108030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DF2D80B8-CB2A-4F4F-965E-0E226284A3EA}"/>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70513717-F59A-4EE8-BF7E-CB13EEEA55EC}"/>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51435</xdr:rowOff>
    </xdr:to>
    <xdr:cxnSp macro="">
      <xdr:nvCxnSpPr>
        <xdr:cNvPr id="139" name="直線コネクタ 138">
          <a:extLst>
            <a:ext uri="{FF2B5EF4-FFF2-40B4-BE49-F238E27FC236}">
              <a16:creationId xmlns:a16="http://schemas.microsoft.com/office/drawing/2014/main" id="{80828110-3028-4A1E-8138-014D6EAE98AC}"/>
            </a:ext>
          </a:extLst>
        </xdr:cNvPr>
        <xdr:cNvCxnSpPr/>
      </xdr:nvCxnSpPr>
      <xdr:spPr>
        <a:xfrm flipV="1">
          <a:off x="2336800" y="1091565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1EE2AB33-DF64-40F6-B913-A27A4A6442EE}"/>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C2B96012-39A5-4C6E-B0B2-5F81FEA29745}"/>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65</xdr:row>
      <xdr:rowOff>40852</xdr:rowOff>
    </xdr:to>
    <xdr:cxnSp macro="">
      <xdr:nvCxnSpPr>
        <xdr:cNvPr id="142" name="直線コネクタ 141">
          <a:extLst>
            <a:ext uri="{FF2B5EF4-FFF2-40B4-BE49-F238E27FC236}">
              <a16:creationId xmlns:a16="http://schemas.microsoft.com/office/drawing/2014/main" id="{3BF7E23A-E61F-4B3C-ACAA-924DDF984EDB}"/>
            </a:ext>
          </a:extLst>
        </xdr:cNvPr>
        <xdr:cNvCxnSpPr/>
      </xdr:nvCxnSpPr>
      <xdr:spPr>
        <a:xfrm flipV="1">
          <a:off x="1447800" y="1102423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CF659D42-7D08-49E6-8FA7-91F92F135A2B}"/>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1C59362E-E25E-4153-A10E-5E5C79CCFC64}"/>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620896A3-3B06-4D14-B9EE-9CE07B07E7D4}"/>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a:extLst>
            <a:ext uri="{FF2B5EF4-FFF2-40B4-BE49-F238E27FC236}">
              <a16:creationId xmlns:a16="http://schemas.microsoft.com/office/drawing/2014/main" id="{1FF8533F-57FF-431B-9654-AAB143813B76}"/>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B13FE6B-8E0D-4BBA-A523-58BD581C2BE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B6BFBED-A3E7-4ADA-AA0F-3AB721923CE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D77DB00-6F63-49D1-ADCA-58DA6DC4B95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FE300AF-B7EA-4835-A1AF-7D53D9CF514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7A32C66D-98FD-4D65-A933-426AD626CB4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2" name="楕円 151">
          <a:extLst>
            <a:ext uri="{FF2B5EF4-FFF2-40B4-BE49-F238E27FC236}">
              <a16:creationId xmlns:a16="http://schemas.microsoft.com/office/drawing/2014/main" id="{85DB8EB1-0892-47D9-8D1E-D7E661185E94}"/>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140352</xdr:rowOff>
    </xdr:from>
    <xdr:ext cx="762000" cy="259045"/>
    <xdr:sp macro="" textlink="">
      <xdr:nvSpPr>
        <xdr:cNvPr id="153" name="財政構造の弾力性該当値テキスト">
          <a:extLst>
            <a:ext uri="{FF2B5EF4-FFF2-40B4-BE49-F238E27FC236}">
              <a16:creationId xmlns:a16="http://schemas.microsoft.com/office/drawing/2014/main" id="{ACEC0922-844D-4649-BCBE-D44F1043BA65}"/>
            </a:ext>
          </a:extLst>
        </xdr:cNvPr>
        <xdr:cNvSpPr txBox="1"/>
      </xdr:nvSpPr>
      <xdr:spPr>
        <a:xfrm>
          <a:off x="50419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4" name="楕円 153">
          <a:extLst>
            <a:ext uri="{FF2B5EF4-FFF2-40B4-BE49-F238E27FC236}">
              <a16:creationId xmlns:a16="http://schemas.microsoft.com/office/drawing/2014/main" id="{10100583-6AC6-4862-B229-8ECCAD5F7E7F}"/>
            </a:ext>
          </a:extLst>
        </xdr:cNvPr>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55" name="テキスト ボックス 154">
          <a:extLst>
            <a:ext uri="{FF2B5EF4-FFF2-40B4-BE49-F238E27FC236}">
              <a16:creationId xmlns:a16="http://schemas.microsoft.com/office/drawing/2014/main" id="{0729E0AD-AA5A-4BCB-865B-23ED9F2F0B34}"/>
            </a:ext>
          </a:extLst>
        </xdr:cNvPr>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6" name="楕円 155">
          <a:extLst>
            <a:ext uri="{FF2B5EF4-FFF2-40B4-BE49-F238E27FC236}">
              <a16:creationId xmlns:a16="http://schemas.microsoft.com/office/drawing/2014/main" id="{00F2CB20-D493-4C6A-A879-EB4C34A2096A}"/>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7" name="テキスト ボックス 156">
          <a:extLst>
            <a:ext uri="{FF2B5EF4-FFF2-40B4-BE49-F238E27FC236}">
              <a16:creationId xmlns:a16="http://schemas.microsoft.com/office/drawing/2014/main" id="{700B02AB-C009-41DB-AB5B-CC640ADB96FE}"/>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8" name="楕円 157">
          <a:extLst>
            <a:ext uri="{FF2B5EF4-FFF2-40B4-BE49-F238E27FC236}">
              <a16:creationId xmlns:a16="http://schemas.microsoft.com/office/drawing/2014/main" id="{5ADAB9E3-A28D-46EF-98E8-E8E120C9A4CC}"/>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59" name="テキスト ボックス 158">
          <a:extLst>
            <a:ext uri="{FF2B5EF4-FFF2-40B4-BE49-F238E27FC236}">
              <a16:creationId xmlns:a16="http://schemas.microsoft.com/office/drawing/2014/main" id="{3B216BEC-EF5E-4739-81AE-5CC428A9718A}"/>
            </a:ext>
          </a:extLst>
        </xdr:cNvPr>
        <xdr:cNvSpPr txBox="1"/>
      </xdr:nvSpPr>
      <xdr:spPr>
        <a:xfrm>
          <a:off x="1955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161502</xdr:rowOff>
    </xdr:from>
    <xdr:to>
      <xdr:col>7</xdr:col>
      <xdr:colOff>31750</xdr:colOff>
      <xdr:row>65</xdr:row>
      <xdr:rowOff>91652</xdr:rowOff>
    </xdr:to>
    <xdr:sp macro="" textlink="">
      <xdr:nvSpPr>
        <xdr:cNvPr id="160" name="楕円 159">
          <a:extLst>
            <a:ext uri="{FF2B5EF4-FFF2-40B4-BE49-F238E27FC236}">
              <a16:creationId xmlns:a16="http://schemas.microsoft.com/office/drawing/2014/main" id="{4D1DB065-6BA6-4F48-A441-65279A4CEEE7}"/>
            </a:ext>
          </a:extLst>
        </xdr:cNvPr>
        <xdr:cNvSpPr/>
      </xdr:nvSpPr>
      <xdr:spPr>
        <a:xfrm>
          <a:off x="1397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76429</xdr:rowOff>
    </xdr:from>
    <xdr:ext cx="762000" cy="259045"/>
    <xdr:sp macro="" textlink="">
      <xdr:nvSpPr>
        <xdr:cNvPr id="161" name="テキスト ボックス 160">
          <a:extLst>
            <a:ext uri="{FF2B5EF4-FFF2-40B4-BE49-F238E27FC236}">
              <a16:creationId xmlns:a16="http://schemas.microsoft.com/office/drawing/2014/main" id="{7A0EC7D0-2773-427E-85BB-2C367B8D307F}"/>
            </a:ext>
          </a:extLst>
        </xdr:cNvPr>
        <xdr:cNvSpPr txBox="1"/>
      </xdr:nvSpPr>
      <xdr:spPr>
        <a:xfrm>
          <a:off x="1066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A1A060CC-A23C-4B79-ADE4-1604694AC27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D01CC1B8-BC78-4073-834B-9F18BC0D4A6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29DED9CB-F155-406C-A713-F130A27F707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BE6B376C-DF99-4B99-94D6-FDA609293A4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4DA19A6-4EBA-4D55-81D5-9B5E417FCB0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EA23E008-BE54-4F34-BC94-99F0EFF93A5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D3630E07-6745-4C18-A019-E22A59CE0AC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3929C6D8-7404-4F35-9911-DD7C9A65543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373F3FA-4C59-4650-B8FC-D4CAE900475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9E83BF72-C376-4621-80DD-81537C7A89E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46905003-AAC7-468A-80A0-E81BC06438C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6D9AF7EA-F6F8-47E7-8B65-15F74B00F82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19F55E44-E65B-4740-A04D-50500777168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新庁舎建築が終了し物件費が減少したことにより、前年度と比較して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円の減少となり、人口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は、類似団体平均と比較して大きく下回っている。要因としては、養護老人保護措置費や塵芥処理・し尿処理業務等を一部事務組合で行っていることがあげられる。しかしながら、一部事務組合の人件費・物件費等に充てる負担金や繰出金といった費用を合計した場合、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人当たりの金額は増加することとなる。　よって、今後もこれらを含めた経費について、構成団体と協議調整しながら抑制していく必要がある。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84DF178A-42BF-4594-9E74-83A515801E4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3EF16043-410C-4DB4-BF20-1C3E8D18CE9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66E90CD6-8D34-4C86-AC05-CCDD271D004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ED569CF0-B00F-4839-A090-5D86346731BB}"/>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2CF42EC4-4A88-447F-A028-20946A134909}"/>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5942E771-9E7A-46E6-89B8-B7029E45787E}"/>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BB002658-E6D4-448A-9C04-8AF4AE6EFB45}"/>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3C8124C2-ED55-4134-8A0F-CD3E7F152CE1}"/>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E3172CC7-5D48-48BE-86AA-6454FF0AEFEB}"/>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2B405842-442B-4898-BDD4-09B34714A097}"/>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AD2BDD60-9363-4EEB-8D92-59F1DE772EEA}"/>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EB42A9E5-BBC8-4741-AEB8-A73B6A5CAA17}"/>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532ED6E2-A551-47F1-8E29-1CED7AF079AD}"/>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26927E6B-AEC1-4280-92D8-0F5F09E759D4}"/>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E03F4EEF-E66C-441A-8D1C-A56CC6D63287}"/>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7E620365-1FE8-4A8E-80DC-24DEFDCAC3E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625D77F6-1F62-4315-BDBD-C6CA34D6069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EBA26376-E834-4B32-8CAB-BC41F427272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1C96E660-C827-4F8D-91FB-EF539B38D8BA}"/>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C4DD28B6-6206-4B2E-A26F-8D8E72AC6B72}"/>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9A5FFAB0-241D-4064-91A9-F5101A8D9A4F}"/>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70BB1887-5465-4E4B-A378-D4EB82861231}"/>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471DF1C0-DF3C-48BF-AAFF-EA50E8BBB10B}"/>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96591</xdr:rowOff>
    </xdr:from>
    <xdr:to>
      <xdr:col>23</xdr:col>
      <xdr:colOff>133350</xdr:colOff>
      <xdr:row>80</xdr:row>
      <xdr:rowOff>98433</xdr:rowOff>
    </xdr:to>
    <xdr:cxnSp macro="">
      <xdr:nvCxnSpPr>
        <xdr:cNvPr id="198" name="直線コネクタ 197">
          <a:extLst>
            <a:ext uri="{FF2B5EF4-FFF2-40B4-BE49-F238E27FC236}">
              <a16:creationId xmlns:a16="http://schemas.microsoft.com/office/drawing/2014/main" id="{230FD1DE-6FD0-4419-9D2F-FB8949E7689A}"/>
            </a:ext>
          </a:extLst>
        </xdr:cNvPr>
        <xdr:cNvCxnSpPr/>
      </xdr:nvCxnSpPr>
      <xdr:spPr>
        <a:xfrm flipV="1">
          <a:off x="4114800" y="13812591"/>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a:extLst>
            <a:ext uri="{FF2B5EF4-FFF2-40B4-BE49-F238E27FC236}">
              <a16:creationId xmlns:a16="http://schemas.microsoft.com/office/drawing/2014/main" id="{8761668E-8995-45AB-9F50-6C5125BE0C9A}"/>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8B1A9AFB-1121-4ADD-A94A-C0C354D24B63}"/>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53626</xdr:rowOff>
    </xdr:from>
    <xdr:to>
      <xdr:col>19</xdr:col>
      <xdr:colOff>133350</xdr:colOff>
      <xdr:row>80</xdr:row>
      <xdr:rowOff>98433</xdr:rowOff>
    </xdr:to>
    <xdr:cxnSp macro="">
      <xdr:nvCxnSpPr>
        <xdr:cNvPr id="201" name="直線コネクタ 200">
          <a:extLst>
            <a:ext uri="{FF2B5EF4-FFF2-40B4-BE49-F238E27FC236}">
              <a16:creationId xmlns:a16="http://schemas.microsoft.com/office/drawing/2014/main" id="{C53A34E9-CF1B-4E90-BFB6-BF98B87DB6CB}"/>
            </a:ext>
          </a:extLst>
        </xdr:cNvPr>
        <xdr:cNvCxnSpPr/>
      </xdr:nvCxnSpPr>
      <xdr:spPr>
        <a:xfrm>
          <a:off x="3225800" y="13769626"/>
          <a:ext cx="8890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938CF8-177B-425A-968C-44D4B9D87019}"/>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a:extLst>
            <a:ext uri="{FF2B5EF4-FFF2-40B4-BE49-F238E27FC236}">
              <a16:creationId xmlns:a16="http://schemas.microsoft.com/office/drawing/2014/main" id="{A70FB032-1C6C-444B-9166-1D2C140715AF}"/>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13005</xdr:rowOff>
    </xdr:from>
    <xdr:to>
      <xdr:col>15</xdr:col>
      <xdr:colOff>82550</xdr:colOff>
      <xdr:row>80</xdr:row>
      <xdr:rowOff>53626</xdr:rowOff>
    </xdr:to>
    <xdr:cxnSp macro="">
      <xdr:nvCxnSpPr>
        <xdr:cNvPr id="204" name="直線コネクタ 203">
          <a:extLst>
            <a:ext uri="{FF2B5EF4-FFF2-40B4-BE49-F238E27FC236}">
              <a16:creationId xmlns:a16="http://schemas.microsoft.com/office/drawing/2014/main" id="{8CCDE0CD-2D44-4F87-94C9-DD3D3047BBE5}"/>
            </a:ext>
          </a:extLst>
        </xdr:cNvPr>
        <xdr:cNvCxnSpPr/>
      </xdr:nvCxnSpPr>
      <xdr:spPr>
        <a:xfrm>
          <a:off x="2336800" y="13729005"/>
          <a:ext cx="889000" cy="4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5BAA4FA0-FE0F-4FB4-A71A-76FE25A057BA}"/>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a:extLst>
            <a:ext uri="{FF2B5EF4-FFF2-40B4-BE49-F238E27FC236}">
              <a16:creationId xmlns:a16="http://schemas.microsoft.com/office/drawing/2014/main" id="{22024FE4-D50C-46AC-9BC7-B3132D0F1ADD}"/>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161359</xdr:rowOff>
    </xdr:from>
    <xdr:to>
      <xdr:col>11</xdr:col>
      <xdr:colOff>31750</xdr:colOff>
      <xdr:row>80</xdr:row>
      <xdr:rowOff>13005</xdr:rowOff>
    </xdr:to>
    <xdr:cxnSp macro="">
      <xdr:nvCxnSpPr>
        <xdr:cNvPr id="207" name="直線コネクタ 206">
          <a:extLst>
            <a:ext uri="{FF2B5EF4-FFF2-40B4-BE49-F238E27FC236}">
              <a16:creationId xmlns:a16="http://schemas.microsoft.com/office/drawing/2014/main" id="{31B28314-5FA1-4D3D-BCFD-9C61F76C081E}"/>
            </a:ext>
          </a:extLst>
        </xdr:cNvPr>
        <xdr:cNvCxnSpPr/>
      </xdr:nvCxnSpPr>
      <xdr:spPr>
        <a:xfrm>
          <a:off x="1447800" y="13705909"/>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8F6919E1-175F-464F-9E26-D93D2C3F0BE1}"/>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C9117AD0-779D-4A3D-B1D5-7E849C46DC80}"/>
            </a:ext>
          </a:extLst>
        </xdr:cNvPr>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D1995D48-9637-4AA0-B8D7-1FF455966C0C}"/>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a:extLst>
            <a:ext uri="{FF2B5EF4-FFF2-40B4-BE49-F238E27FC236}">
              <a16:creationId xmlns:a16="http://schemas.microsoft.com/office/drawing/2014/main" id="{272AFC98-5B26-4CE1-BE27-54C433B1A56F}"/>
            </a:ext>
          </a:extLst>
        </xdr:cNvPr>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CC3E225-2201-4B04-A5B8-1225C4AC02C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D9E8DE0A-8801-4A72-8E26-AA303C7FE0E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965C6FA-D236-4576-8D6A-1C98DD83EE1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39B6C59B-D36A-4328-9305-74DDCDF0591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16CC6016-50E8-43B8-B79B-2DC853601B5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45791</xdr:rowOff>
    </xdr:from>
    <xdr:to>
      <xdr:col>23</xdr:col>
      <xdr:colOff>184150</xdr:colOff>
      <xdr:row>80</xdr:row>
      <xdr:rowOff>147391</xdr:rowOff>
    </xdr:to>
    <xdr:sp macro="" textlink="">
      <xdr:nvSpPr>
        <xdr:cNvPr id="217" name="楕円 216">
          <a:extLst>
            <a:ext uri="{FF2B5EF4-FFF2-40B4-BE49-F238E27FC236}">
              <a16:creationId xmlns:a16="http://schemas.microsoft.com/office/drawing/2014/main" id="{5AC70D2B-3648-4CBD-A6EF-314264917DA2}"/>
            </a:ext>
          </a:extLst>
        </xdr:cNvPr>
        <xdr:cNvSpPr/>
      </xdr:nvSpPr>
      <xdr:spPr>
        <a:xfrm>
          <a:off x="4902200" y="137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138518</xdr:rowOff>
    </xdr:from>
    <xdr:ext cx="762000" cy="259045"/>
    <xdr:sp macro="" textlink="">
      <xdr:nvSpPr>
        <xdr:cNvPr id="218" name="人件費・物件費等の状況該当値テキスト">
          <a:extLst>
            <a:ext uri="{FF2B5EF4-FFF2-40B4-BE49-F238E27FC236}">
              <a16:creationId xmlns:a16="http://schemas.microsoft.com/office/drawing/2014/main" id="{7479CC3E-454E-45EF-8083-C10B5D3D9787}"/>
            </a:ext>
          </a:extLst>
        </xdr:cNvPr>
        <xdr:cNvSpPr txBox="1"/>
      </xdr:nvSpPr>
      <xdr:spPr>
        <a:xfrm>
          <a:off x="5041900" y="1368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47633</xdr:rowOff>
    </xdr:from>
    <xdr:to>
      <xdr:col>19</xdr:col>
      <xdr:colOff>184150</xdr:colOff>
      <xdr:row>80</xdr:row>
      <xdr:rowOff>149233</xdr:rowOff>
    </xdr:to>
    <xdr:sp macro="" textlink="">
      <xdr:nvSpPr>
        <xdr:cNvPr id="219" name="楕円 218">
          <a:extLst>
            <a:ext uri="{FF2B5EF4-FFF2-40B4-BE49-F238E27FC236}">
              <a16:creationId xmlns:a16="http://schemas.microsoft.com/office/drawing/2014/main" id="{6F4153B1-03B8-44A6-9D40-4E6C632CD749}"/>
            </a:ext>
          </a:extLst>
        </xdr:cNvPr>
        <xdr:cNvSpPr/>
      </xdr:nvSpPr>
      <xdr:spPr>
        <a:xfrm>
          <a:off x="4064000" y="137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159410</xdr:rowOff>
    </xdr:from>
    <xdr:ext cx="736600" cy="259045"/>
    <xdr:sp macro="" textlink="">
      <xdr:nvSpPr>
        <xdr:cNvPr id="220" name="テキスト ボックス 219">
          <a:extLst>
            <a:ext uri="{FF2B5EF4-FFF2-40B4-BE49-F238E27FC236}">
              <a16:creationId xmlns:a16="http://schemas.microsoft.com/office/drawing/2014/main" id="{B083DA35-3C78-4960-BABF-D8B2CCD5BB74}"/>
            </a:ext>
          </a:extLst>
        </xdr:cNvPr>
        <xdr:cNvSpPr txBox="1"/>
      </xdr:nvSpPr>
      <xdr:spPr>
        <a:xfrm>
          <a:off x="3733800" y="13532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2826</xdr:rowOff>
    </xdr:from>
    <xdr:to>
      <xdr:col>15</xdr:col>
      <xdr:colOff>133350</xdr:colOff>
      <xdr:row>80</xdr:row>
      <xdr:rowOff>104426</xdr:rowOff>
    </xdr:to>
    <xdr:sp macro="" textlink="">
      <xdr:nvSpPr>
        <xdr:cNvPr id="221" name="楕円 220">
          <a:extLst>
            <a:ext uri="{FF2B5EF4-FFF2-40B4-BE49-F238E27FC236}">
              <a16:creationId xmlns:a16="http://schemas.microsoft.com/office/drawing/2014/main" id="{1456DA6F-ACE1-4172-99B5-3A583393529D}"/>
            </a:ext>
          </a:extLst>
        </xdr:cNvPr>
        <xdr:cNvSpPr/>
      </xdr:nvSpPr>
      <xdr:spPr>
        <a:xfrm>
          <a:off x="3175000" y="13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114603</xdr:rowOff>
    </xdr:from>
    <xdr:ext cx="762000" cy="259045"/>
    <xdr:sp macro="" textlink="">
      <xdr:nvSpPr>
        <xdr:cNvPr id="222" name="テキスト ボックス 221">
          <a:extLst>
            <a:ext uri="{FF2B5EF4-FFF2-40B4-BE49-F238E27FC236}">
              <a16:creationId xmlns:a16="http://schemas.microsoft.com/office/drawing/2014/main" id="{4B1F09B2-2A0C-42A2-931A-AB40F24B6398}"/>
            </a:ext>
          </a:extLst>
        </xdr:cNvPr>
        <xdr:cNvSpPr txBox="1"/>
      </xdr:nvSpPr>
      <xdr:spPr>
        <a:xfrm>
          <a:off x="2844800" y="1348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133655</xdr:rowOff>
    </xdr:from>
    <xdr:to>
      <xdr:col>11</xdr:col>
      <xdr:colOff>82550</xdr:colOff>
      <xdr:row>80</xdr:row>
      <xdr:rowOff>63805</xdr:rowOff>
    </xdr:to>
    <xdr:sp macro="" textlink="">
      <xdr:nvSpPr>
        <xdr:cNvPr id="223" name="楕円 222">
          <a:extLst>
            <a:ext uri="{FF2B5EF4-FFF2-40B4-BE49-F238E27FC236}">
              <a16:creationId xmlns:a16="http://schemas.microsoft.com/office/drawing/2014/main" id="{E8FC1290-D00F-4525-B782-5177844B01F0}"/>
            </a:ext>
          </a:extLst>
        </xdr:cNvPr>
        <xdr:cNvSpPr/>
      </xdr:nvSpPr>
      <xdr:spPr>
        <a:xfrm>
          <a:off x="2286000" y="136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73982</xdr:rowOff>
    </xdr:from>
    <xdr:ext cx="762000" cy="259045"/>
    <xdr:sp macro="" textlink="">
      <xdr:nvSpPr>
        <xdr:cNvPr id="224" name="テキスト ボックス 223">
          <a:extLst>
            <a:ext uri="{FF2B5EF4-FFF2-40B4-BE49-F238E27FC236}">
              <a16:creationId xmlns:a16="http://schemas.microsoft.com/office/drawing/2014/main" id="{3757B492-538B-4FDD-95D5-64C48E7946FA}"/>
            </a:ext>
          </a:extLst>
        </xdr:cNvPr>
        <xdr:cNvSpPr txBox="1"/>
      </xdr:nvSpPr>
      <xdr:spPr>
        <a:xfrm>
          <a:off x="1955800" y="134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110559</xdr:rowOff>
    </xdr:from>
    <xdr:to>
      <xdr:col>7</xdr:col>
      <xdr:colOff>31750</xdr:colOff>
      <xdr:row>80</xdr:row>
      <xdr:rowOff>40709</xdr:rowOff>
    </xdr:to>
    <xdr:sp macro="" textlink="">
      <xdr:nvSpPr>
        <xdr:cNvPr id="225" name="楕円 224">
          <a:extLst>
            <a:ext uri="{FF2B5EF4-FFF2-40B4-BE49-F238E27FC236}">
              <a16:creationId xmlns:a16="http://schemas.microsoft.com/office/drawing/2014/main" id="{AE5E83A8-8AB2-40CF-8638-994E707C14C9}"/>
            </a:ext>
          </a:extLst>
        </xdr:cNvPr>
        <xdr:cNvSpPr/>
      </xdr:nvSpPr>
      <xdr:spPr>
        <a:xfrm>
          <a:off x="1397000" y="136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50886</xdr:rowOff>
    </xdr:from>
    <xdr:ext cx="762000" cy="259045"/>
    <xdr:sp macro="" textlink="">
      <xdr:nvSpPr>
        <xdr:cNvPr id="226" name="テキスト ボックス 225">
          <a:extLst>
            <a:ext uri="{FF2B5EF4-FFF2-40B4-BE49-F238E27FC236}">
              <a16:creationId xmlns:a16="http://schemas.microsoft.com/office/drawing/2014/main" id="{BE44B27E-7038-4336-9984-DD26D519248A}"/>
            </a:ext>
          </a:extLst>
        </xdr:cNvPr>
        <xdr:cNvSpPr txBox="1"/>
      </xdr:nvSpPr>
      <xdr:spPr>
        <a:xfrm>
          <a:off x="1066800" y="134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3E0B5FB8-FA80-4DFD-82C0-7B36D1B625A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E9E6DA34-0223-47FD-8120-55B1A445148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CFB7A5C4-243D-4AE0-96AB-81CF920072F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AEAB6F24-8352-44AF-A6FB-3B9C508B119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6D5E8726-EC2C-4963-92C3-8075BE8B934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B1E207BA-2450-46A2-B099-802BE29D5CF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C19C13C-BEAB-4BCA-990C-86E2A8A66E6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3E93D7F3-EC60-4537-AB3F-77649AF203F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F9F682BB-75C3-49B7-9AA9-25B3BEEF7DC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F56A65F8-8DEE-410A-82A1-F799F6D2F52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FA88846A-A7E9-42E8-972D-F122DD8068B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63A537E6-893D-49FB-AB14-766E22FECAC3}"/>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1EFE7828-C468-4F53-A5D0-BF9CC3A5D186}"/>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定員適正化計画に基づき、民間委託等の推進、職員の定数減を図った結果、職員の経験年数階層の変動により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％を下回っており、今後も地域の民間企業の平均給与の状況を踏まえ、給与の適正化に努める。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352B6D98-7538-48D1-93DA-D313111A69AC}"/>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AB7681B1-AA7E-4707-8980-4C472658AA5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C09A66A3-D278-489E-BB6D-991C88024D6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4E7004B3-47FD-4F77-B83E-37D23E296718}"/>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B4BED043-2144-4D47-A92B-3EDB505BD268}"/>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F8872B24-DBBF-4D66-A995-3FFBBC3FA2F4}"/>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86FBAE7D-45CA-409F-94DE-889A42B5EBEB}"/>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FC488A89-71E1-4F7E-AFD9-4818E706BFB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6A43D698-E229-4EAB-9667-2E360099A27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61F94AB3-5504-495A-A049-413F81975244}"/>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2BEC8D20-58CD-48FD-9AD6-52844BC26E0E}"/>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5B419E52-975D-4FBF-A770-D44278FA18E3}"/>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9FD77920-0A1F-4839-AE30-1B316C34BE7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70135340-5F8E-4B8F-A477-DB5AA90E97D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43DBB8CF-18A4-4150-B397-A3FDBE15E5E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12E30C3F-026F-417D-A312-4D714BB423D6}"/>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A672859C-06C8-4948-AF21-BC4B299B643F}"/>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4B6D6018-7E06-4D0F-95B2-A9A882DFA91B}"/>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90C585-4C95-4A10-8E45-DEB94E8BA6DA}"/>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EB02887-5C9A-43F5-B283-8ABE1110DE21}"/>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34572</xdr:rowOff>
    </xdr:to>
    <xdr:cxnSp macro="">
      <xdr:nvCxnSpPr>
        <xdr:cNvPr id="260" name="直線コネクタ 259">
          <a:extLst>
            <a:ext uri="{FF2B5EF4-FFF2-40B4-BE49-F238E27FC236}">
              <a16:creationId xmlns:a16="http://schemas.microsoft.com/office/drawing/2014/main" id="{07C13FCF-6ABC-45C3-BF53-9C8F9D6E4EDC}"/>
            </a:ext>
          </a:extLst>
        </xdr:cNvPr>
        <xdr:cNvCxnSpPr/>
      </xdr:nvCxnSpPr>
      <xdr:spPr>
        <a:xfrm>
          <a:off x="16179800" y="1473905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C2AB3992-BE81-4233-909D-84A7C193C525}"/>
            </a:ext>
          </a:extLst>
        </xdr:cNvPr>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FE61EC62-2429-4E86-9E8C-8F17B6D8BED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165805</xdr:rowOff>
    </xdr:to>
    <xdr:cxnSp macro="">
      <xdr:nvCxnSpPr>
        <xdr:cNvPr id="263" name="直線コネクタ 262">
          <a:extLst>
            <a:ext uri="{FF2B5EF4-FFF2-40B4-BE49-F238E27FC236}">
              <a16:creationId xmlns:a16="http://schemas.microsoft.com/office/drawing/2014/main" id="{1F343400-6CB8-4FD9-8F6D-D1ECDBDD49F3}"/>
            </a:ext>
          </a:extLst>
        </xdr:cNvPr>
        <xdr:cNvCxnSpPr/>
      </xdr:nvCxnSpPr>
      <xdr:spPr>
        <a:xfrm>
          <a:off x="15290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9062C2C4-B37E-4033-8E50-8B5163E60D8B}"/>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E4160736-04A4-4FBE-83AB-25753570F5E7}"/>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152400</xdr:rowOff>
    </xdr:to>
    <xdr:cxnSp macro="">
      <xdr:nvCxnSpPr>
        <xdr:cNvPr id="266" name="直線コネクタ 265">
          <a:extLst>
            <a:ext uri="{FF2B5EF4-FFF2-40B4-BE49-F238E27FC236}">
              <a16:creationId xmlns:a16="http://schemas.microsoft.com/office/drawing/2014/main" id="{DE26709D-C1E0-4087-9376-E39FD7E27A06}"/>
            </a:ext>
          </a:extLst>
        </xdr:cNvPr>
        <xdr:cNvCxnSpPr/>
      </xdr:nvCxnSpPr>
      <xdr:spPr>
        <a:xfrm>
          <a:off x="14401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26D1573D-A550-4538-ADAD-012E868A713B}"/>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BAA76EC9-AC0C-43DB-B481-3CB4CAC8C07C}"/>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86</xdr:row>
      <xdr:rowOff>115005</xdr:rowOff>
    </xdr:to>
    <xdr:cxnSp macro="">
      <xdr:nvCxnSpPr>
        <xdr:cNvPr id="269" name="直線コネクタ 268">
          <a:extLst>
            <a:ext uri="{FF2B5EF4-FFF2-40B4-BE49-F238E27FC236}">
              <a16:creationId xmlns:a16="http://schemas.microsoft.com/office/drawing/2014/main" id="{EE5842F7-9815-4D04-8F57-BE1C1163F3B8}"/>
            </a:ext>
          </a:extLst>
        </xdr:cNvPr>
        <xdr:cNvCxnSpPr/>
      </xdr:nvCxnSpPr>
      <xdr:spPr>
        <a:xfrm flipV="1">
          <a:off x="13512800" y="146720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91DED939-E358-477E-B338-B972490DD63A}"/>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B186D606-431E-4A29-98BA-5636ABE96B8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D9E9CB65-3C67-4ECA-8D2D-6B3846B29114}"/>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131F3C3C-6A44-4B15-84D3-B62D72CF4855}"/>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41A959AF-D976-4B5B-A743-CF168B2D976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49FA4D80-49B7-4E53-82AE-7787FB67DD0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72675EB8-EFBB-445B-BB38-0CDA88CDDEF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7FE35BA7-1C01-4E3B-98E0-A8CE8A2B35E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C451D062-EFB3-4935-A99A-341F97721D24}"/>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9" name="楕円 278">
          <a:extLst>
            <a:ext uri="{FF2B5EF4-FFF2-40B4-BE49-F238E27FC236}">
              <a16:creationId xmlns:a16="http://schemas.microsoft.com/office/drawing/2014/main" id="{4A6CC9A0-B9E9-4482-8595-BBC876B0EE6A}"/>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80" name="給与水準   （国との比較）該当値テキスト">
          <a:extLst>
            <a:ext uri="{FF2B5EF4-FFF2-40B4-BE49-F238E27FC236}">
              <a16:creationId xmlns:a16="http://schemas.microsoft.com/office/drawing/2014/main" id="{87878B5B-739A-43B9-8F96-57BE8F130565}"/>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1" name="楕円 280">
          <a:extLst>
            <a:ext uri="{FF2B5EF4-FFF2-40B4-BE49-F238E27FC236}">
              <a16:creationId xmlns:a16="http://schemas.microsoft.com/office/drawing/2014/main" id="{C266F4B1-7F37-40A6-A8E3-4C2200F3874B}"/>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2" name="テキスト ボックス 281">
          <a:extLst>
            <a:ext uri="{FF2B5EF4-FFF2-40B4-BE49-F238E27FC236}">
              <a16:creationId xmlns:a16="http://schemas.microsoft.com/office/drawing/2014/main" id="{C1D72442-CA15-4990-817B-0B8D21AE8F0F}"/>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3" name="楕円 282">
          <a:extLst>
            <a:ext uri="{FF2B5EF4-FFF2-40B4-BE49-F238E27FC236}">
              <a16:creationId xmlns:a16="http://schemas.microsoft.com/office/drawing/2014/main" id="{9D3BABD3-A155-4854-8E0E-78030238E43F}"/>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4" name="テキスト ボックス 283">
          <a:extLst>
            <a:ext uri="{FF2B5EF4-FFF2-40B4-BE49-F238E27FC236}">
              <a16:creationId xmlns:a16="http://schemas.microsoft.com/office/drawing/2014/main" id="{DCF725AF-0FFD-4521-8322-DEEBC419EBAC}"/>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5" name="楕円 284">
          <a:extLst>
            <a:ext uri="{FF2B5EF4-FFF2-40B4-BE49-F238E27FC236}">
              <a16:creationId xmlns:a16="http://schemas.microsoft.com/office/drawing/2014/main" id="{502D670A-3A4F-4045-BFCC-44A746FB59B3}"/>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6" name="テキスト ボックス 285">
          <a:extLst>
            <a:ext uri="{FF2B5EF4-FFF2-40B4-BE49-F238E27FC236}">
              <a16:creationId xmlns:a16="http://schemas.microsoft.com/office/drawing/2014/main" id="{4643278F-4FCD-4BD9-B7D4-5DB1A6EE0925}"/>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7" name="楕円 286">
          <a:extLst>
            <a:ext uri="{FF2B5EF4-FFF2-40B4-BE49-F238E27FC236}">
              <a16:creationId xmlns:a16="http://schemas.microsoft.com/office/drawing/2014/main" id="{B43A6121-90EA-4000-B665-66DC16ED0888}"/>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8" name="テキスト ボックス 287">
          <a:extLst>
            <a:ext uri="{FF2B5EF4-FFF2-40B4-BE49-F238E27FC236}">
              <a16:creationId xmlns:a16="http://schemas.microsoft.com/office/drawing/2014/main" id="{4AB18D6E-B15C-4FD2-A894-872D8EAD9066}"/>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751C603F-EC42-4833-9941-AAA3CB3B9CA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73641CE7-78A8-4C95-894E-23F5B493BAAB}"/>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E6C1C1F6-B279-4285-B815-561FA8D9484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876D6A71-D9F1-4274-84AA-CA99085B7AC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6055DCDB-0045-4A48-9D7B-09A3BD89727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2DD4C2EE-0DF0-4534-B19E-CB69BB7DAE8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C3CC9D35-76E1-43A2-9AA9-9735DE2E3BD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350DD22C-A72F-49BF-B346-FAA88B79969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A1EE6123-CD1E-4043-9A13-CDD61931F80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C50B16E8-98A3-43C9-B80B-918CDE80D2F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683DE78E-F37E-4128-92C0-7215E388BAE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10604E03-FA57-449E-A523-46A9F2F2B93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FF8939F9-70EA-4AC5-B74B-2F7558F6A0D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定員適正化計画に基づき、民間委託等の推進、職員の定数減を図った結果、職員の経験年数階層の変動により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％を下回っており、今後も地域の民間企業の平均給与の状況を踏まえ、給与の適正化に努める。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A131EE8F-E2BD-4E47-9AB5-E095B5C678A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22C8FDD3-5030-417A-9CB7-4E50CBD2431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81E2E5D-78C7-441E-A75D-C18449CA97F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92DDDDCC-202A-4DED-A4C1-0D78BEBCEE7A}"/>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49340E6E-4176-46CB-8914-08897198E5B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3A9EE2A8-4E85-4CFD-97B1-B5BF7B7B458B}"/>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6480AF52-F240-4BDB-BBEB-B8864C1C78AA}"/>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66C8F262-E99C-4AA3-AEA0-B5532C69FBC1}"/>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CDA95090-CAC2-49A6-8D73-4A9D2FA582E8}"/>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2E8B1A77-62AB-48B9-8000-74D02E59EB16}"/>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8BD222C5-328F-4440-903B-D30AC96ACF2C}"/>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9F3ABAEF-5B04-4413-9F79-2B3A577929E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AE22B82-A5BC-4A53-B920-CD5ACBA0547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185E9F9E-7B87-4ACF-83D2-345B252CFB79}"/>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ACCE5E1A-E0E5-46A6-98B3-6850BE8C8F6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E180D937-EF6D-4D5A-97A9-22834175DA39}"/>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396349FC-FDC2-409D-9A92-042C34493B3A}"/>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CAF60B27-5F77-4995-A03C-4AA9E8C1F767}"/>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86690</xdr:rowOff>
    </xdr:from>
    <xdr:to>
      <xdr:col>81</xdr:col>
      <xdr:colOff>44450</xdr:colOff>
      <xdr:row>60</xdr:row>
      <xdr:rowOff>104063</xdr:rowOff>
    </xdr:to>
    <xdr:cxnSp macro="">
      <xdr:nvCxnSpPr>
        <xdr:cNvPr id="320" name="直線コネクタ 319">
          <a:extLst>
            <a:ext uri="{FF2B5EF4-FFF2-40B4-BE49-F238E27FC236}">
              <a16:creationId xmlns:a16="http://schemas.microsoft.com/office/drawing/2014/main" id="{0F7C0D1F-FC3A-4D71-B0E6-A2A3347B759F}"/>
            </a:ext>
          </a:extLst>
        </xdr:cNvPr>
        <xdr:cNvCxnSpPr/>
      </xdr:nvCxnSpPr>
      <xdr:spPr>
        <a:xfrm flipV="1">
          <a:off x="16179800" y="10373690"/>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a:extLst>
            <a:ext uri="{FF2B5EF4-FFF2-40B4-BE49-F238E27FC236}">
              <a16:creationId xmlns:a16="http://schemas.microsoft.com/office/drawing/2014/main" id="{44C645A2-56F2-43F2-88E8-A983A2D1E0DE}"/>
            </a:ext>
          </a:extLst>
        </xdr:cNvPr>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30027DD3-4DBA-403B-8F5A-071211AF5AE6}"/>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99238</xdr:rowOff>
    </xdr:from>
    <xdr:to>
      <xdr:col>77</xdr:col>
      <xdr:colOff>44450</xdr:colOff>
      <xdr:row>60</xdr:row>
      <xdr:rowOff>104063</xdr:rowOff>
    </xdr:to>
    <xdr:cxnSp macro="">
      <xdr:nvCxnSpPr>
        <xdr:cNvPr id="323" name="直線コネクタ 322">
          <a:extLst>
            <a:ext uri="{FF2B5EF4-FFF2-40B4-BE49-F238E27FC236}">
              <a16:creationId xmlns:a16="http://schemas.microsoft.com/office/drawing/2014/main" id="{4EA3AB51-92DA-48A9-A388-3DCB85CBB022}"/>
            </a:ext>
          </a:extLst>
        </xdr:cNvPr>
        <xdr:cNvCxnSpPr/>
      </xdr:nvCxnSpPr>
      <xdr:spPr>
        <a:xfrm>
          <a:off x="15290800" y="10386238"/>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F3E1F7F3-4DCE-44CD-8AC1-59131BAD1FF5}"/>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a:extLst>
            <a:ext uri="{FF2B5EF4-FFF2-40B4-BE49-F238E27FC236}">
              <a16:creationId xmlns:a16="http://schemas.microsoft.com/office/drawing/2014/main" id="{D31B7070-8AE1-443F-A3AB-76AB23F9862C}"/>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93446</xdr:rowOff>
    </xdr:from>
    <xdr:to>
      <xdr:col>72</xdr:col>
      <xdr:colOff>203200</xdr:colOff>
      <xdr:row>60</xdr:row>
      <xdr:rowOff>99238</xdr:rowOff>
    </xdr:to>
    <xdr:cxnSp macro="">
      <xdr:nvCxnSpPr>
        <xdr:cNvPr id="326" name="直線コネクタ 325">
          <a:extLst>
            <a:ext uri="{FF2B5EF4-FFF2-40B4-BE49-F238E27FC236}">
              <a16:creationId xmlns:a16="http://schemas.microsoft.com/office/drawing/2014/main" id="{EFBDAC64-2D89-4FB8-9F29-132C4804859A}"/>
            </a:ext>
          </a:extLst>
        </xdr:cNvPr>
        <xdr:cNvCxnSpPr/>
      </xdr:nvCxnSpPr>
      <xdr:spPr>
        <a:xfrm>
          <a:off x="14401800" y="10380446"/>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E77170EB-64F2-43AA-A92F-6D4978640A6A}"/>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28" name="テキスト ボックス 327">
          <a:extLst>
            <a:ext uri="{FF2B5EF4-FFF2-40B4-BE49-F238E27FC236}">
              <a16:creationId xmlns:a16="http://schemas.microsoft.com/office/drawing/2014/main" id="{88FAA789-BE40-47AB-871D-F00FB8E49256}"/>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85725</xdr:rowOff>
    </xdr:from>
    <xdr:to>
      <xdr:col>68</xdr:col>
      <xdr:colOff>152400</xdr:colOff>
      <xdr:row>60</xdr:row>
      <xdr:rowOff>93446</xdr:rowOff>
    </xdr:to>
    <xdr:cxnSp macro="">
      <xdr:nvCxnSpPr>
        <xdr:cNvPr id="329" name="直線コネクタ 328">
          <a:extLst>
            <a:ext uri="{FF2B5EF4-FFF2-40B4-BE49-F238E27FC236}">
              <a16:creationId xmlns:a16="http://schemas.microsoft.com/office/drawing/2014/main" id="{568AF17D-46B1-4B7D-B1F6-965478AB5715}"/>
            </a:ext>
          </a:extLst>
        </xdr:cNvPr>
        <xdr:cNvCxnSpPr/>
      </xdr:nvCxnSpPr>
      <xdr:spPr>
        <a:xfrm>
          <a:off x="13512800" y="10372725"/>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7F349B4D-5878-4D1B-96E3-CAB9AA8DD899}"/>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ADD5236B-3A00-4891-8031-42AB7EBE4AA8}"/>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5A761566-B732-4FC4-826B-B6FE00B68DBE}"/>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id="{AB1BAB56-7ED4-4B55-B4B6-7F4F6FB66D99}"/>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A6888ECA-9A70-4188-A2DB-BCC0517DCDF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9DD7FFDA-F7C4-47A1-BC93-39477273984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A0DEF60-EE38-4BCB-84AF-22583E13A41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F15173C-3AFB-4AEB-A87C-EB10CB6BBD3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5277235-DA56-4527-9A8F-CBA9589A55B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35890</xdr:rowOff>
    </xdr:from>
    <xdr:to>
      <xdr:col>81</xdr:col>
      <xdr:colOff>95250</xdr:colOff>
      <xdr:row>60</xdr:row>
      <xdr:rowOff>137490</xdr:rowOff>
    </xdr:to>
    <xdr:sp macro="" textlink="">
      <xdr:nvSpPr>
        <xdr:cNvPr id="339" name="楕円 338">
          <a:extLst>
            <a:ext uri="{FF2B5EF4-FFF2-40B4-BE49-F238E27FC236}">
              <a16:creationId xmlns:a16="http://schemas.microsoft.com/office/drawing/2014/main" id="{44867A25-5812-429C-BD4B-033D26524E47}"/>
            </a:ext>
          </a:extLst>
        </xdr:cNvPr>
        <xdr:cNvSpPr/>
      </xdr:nvSpPr>
      <xdr:spPr>
        <a:xfrm>
          <a:off x="169672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128617</xdr:rowOff>
    </xdr:from>
    <xdr:ext cx="762000" cy="259045"/>
    <xdr:sp macro="" textlink="">
      <xdr:nvSpPr>
        <xdr:cNvPr id="340" name="定員管理の状況該当値テキスト">
          <a:extLst>
            <a:ext uri="{FF2B5EF4-FFF2-40B4-BE49-F238E27FC236}">
              <a16:creationId xmlns:a16="http://schemas.microsoft.com/office/drawing/2014/main" id="{B1A70AA0-2ADE-4549-8EA6-CD318869C8AF}"/>
            </a:ext>
          </a:extLst>
        </xdr:cNvPr>
        <xdr:cNvSpPr txBox="1"/>
      </xdr:nvSpPr>
      <xdr:spPr>
        <a:xfrm>
          <a:off x="17106900" y="102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53263</xdr:rowOff>
    </xdr:from>
    <xdr:to>
      <xdr:col>77</xdr:col>
      <xdr:colOff>95250</xdr:colOff>
      <xdr:row>60</xdr:row>
      <xdr:rowOff>154863</xdr:rowOff>
    </xdr:to>
    <xdr:sp macro="" textlink="">
      <xdr:nvSpPr>
        <xdr:cNvPr id="341" name="楕円 340">
          <a:extLst>
            <a:ext uri="{FF2B5EF4-FFF2-40B4-BE49-F238E27FC236}">
              <a16:creationId xmlns:a16="http://schemas.microsoft.com/office/drawing/2014/main" id="{D290EECD-4498-4637-B27F-74E306EF1E93}"/>
            </a:ext>
          </a:extLst>
        </xdr:cNvPr>
        <xdr:cNvSpPr/>
      </xdr:nvSpPr>
      <xdr:spPr>
        <a:xfrm>
          <a:off x="161290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165040</xdr:rowOff>
    </xdr:from>
    <xdr:ext cx="736600" cy="259045"/>
    <xdr:sp macro="" textlink="">
      <xdr:nvSpPr>
        <xdr:cNvPr id="342" name="テキスト ボックス 341">
          <a:extLst>
            <a:ext uri="{FF2B5EF4-FFF2-40B4-BE49-F238E27FC236}">
              <a16:creationId xmlns:a16="http://schemas.microsoft.com/office/drawing/2014/main" id="{381564E6-6619-4357-826A-A4A95753A772}"/>
            </a:ext>
          </a:extLst>
        </xdr:cNvPr>
        <xdr:cNvSpPr txBox="1"/>
      </xdr:nvSpPr>
      <xdr:spPr>
        <a:xfrm>
          <a:off x="15798800" y="1010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48438</xdr:rowOff>
    </xdr:from>
    <xdr:to>
      <xdr:col>73</xdr:col>
      <xdr:colOff>44450</xdr:colOff>
      <xdr:row>60</xdr:row>
      <xdr:rowOff>150038</xdr:rowOff>
    </xdr:to>
    <xdr:sp macro="" textlink="">
      <xdr:nvSpPr>
        <xdr:cNvPr id="343" name="楕円 342">
          <a:extLst>
            <a:ext uri="{FF2B5EF4-FFF2-40B4-BE49-F238E27FC236}">
              <a16:creationId xmlns:a16="http://schemas.microsoft.com/office/drawing/2014/main" id="{B657697F-DCD5-4270-AF7B-5BCDD5ADF585}"/>
            </a:ext>
          </a:extLst>
        </xdr:cNvPr>
        <xdr:cNvSpPr/>
      </xdr:nvSpPr>
      <xdr:spPr>
        <a:xfrm>
          <a:off x="15240000" y="103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160215</xdr:rowOff>
    </xdr:from>
    <xdr:ext cx="762000" cy="259045"/>
    <xdr:sp macro="" textlink="">
      <xdr:nvSpPr>
        <xdr:cNvPr id="344" name="テキスト ボックス 343">
          <a:extLst>
            <a:ext uri="{FF2B5EF4-FFF2-40B4-BE49-F238E27FC236}">
              <a16:creationId xmlns:a16="http://schemas.microsoft.com/office/drawing/2014/main" id="{543672BE-8CE1-46B7-BB0B-4367DFFFB610}"/>
            </a:ext>
          </a:extLst>
        </xdr:cNvPr>
        <xdr:cNvSpPr txBox="1"/>
      </xdr:nvSpPr>
      <xdr:spPr>
        <a:xfrm>
          <a:off x="14909800" y="101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42646</xdr:rowOff>
    </xdr:from>
    <xdr:to>
      <xdr:col>68</xdr:col>
      <xdr:colOff>203200</xdr:colOff>
      <xdr:row>60</xdr:row>
      <xdr:rowOff>144246</xdr:rowOff>
    </xdr:to>
    <xdr:sp macro="" textlink="">
      <xdr:nvSpPr>
        <xdr:cNvPr id="345" name="楕円 344">
          <a:extLst>
            <a:ext uri="{FF2B5EF4-FFF2-40B4-BE49-F238E27FC236}">
              <a16:creationId xmlns:a16="http://schemas.microsoft.com/office/drawing/2014/main" id="{B4B15FB4-59CB-481E-AC5E-4371416F9F5E}"/>
            </a:ext>
          </a:extLst>
        </xdr:cNvPr>
        <xdr:cNvSpPr/>
      </xdr:nvSpPr>
      <xdr:spPr>
        <a:xfrm>
          <a:off x="14351000" y="103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154423</xdr:rowOff>
    </xdr:from>
    <xdr:ext cx="762000" cy="259045"/>
    <xdr:sp macro="" textlink="">
      <xdr:nvSpPr>
        <xdr:cNvPr id="346" name="テキスト ボックス 345">
          <a:extLst>
            <a:ext uri="{FF2B5EF4-FFF2-40B4-BE49-F238E27FC236}">
              <a16:creationId xmlns:a16="http://schemas.microsoft.com/office/drawing/2014/main" id="{C934DC42-E9F1-4569-AD79-A65DA9561692}"/>
            </a:ext>
          </a:extLst>
        </xdr:cNvPr>
        <xdr:cNvSpPr txBox="1"/>
      </xdr:nvSpPr>
      <xdr:spPr>
        <a:xfrm>
          <a:off x="14020800" y="1009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7" name="楕円 346">
          <a:extLst>
            <a:ext uri="{FF2B5EF4-FFF2-40B4-BE49-F238E27FC236}">
              <a16:creationId xmlns:a16="http://schemas.microsoft.com/office/drawing/2014/main" id="{11179BDD-7E8D-4C4B-8E17-4A565E198239}"/>
            </a:ext>
          </a:extLst>
        </xdr:cNvPr>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8" name="テキスト ボックス 347">
          <a:extLst>
            <a:ext uri="{FF2B5EF4-FFF2-40B4-BE49-F238E27FC236}">
              <a16:creationId xmlns:a16="http://schemas.microsoft.com/office/drawing/2014/main" id="{1252E894-D92B-4A9A-9365-281C357AA26E}"/>
            </a:ext>
          </a:extLst>
        </xdr:cNvPr>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9AAFC1E0-089C-4939-8715-5D7C49906EC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25AA22EC-1850-4764-A907-8320BB2AA98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4BB08F79-EACD-4EE8-80DE-579581A1E16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28C213A7-28E4-4779-B687-B664E42D3F2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714B1A76-9EA2-4A51-A0C3-6F963A3316B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9498F97B-0D4B-4539-BBAC-62706C39659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FD54C825-81FE-482A-BB30-5A87CB89391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1559632B-4971-44E3-8872-732A24909A0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1B47EB0D-E913-4A35-B5C1-4380D598D5E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740EAC27-A7A1-4039-99B7-5DF74041279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B00701CB-D552-478D-9E0A-5C96EEC8534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E1274329-4495-4CCE-9C55-EE086108169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A9BF1070-DB8A-40E4-B7DD-56AC310158B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人事管理の適正化を図るため、職員の削減を行ってきたが、住民ニーズの多種・多様化により正規職員の人材不足が懸念される。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っているが、ＩＣＴを活用した行政事務のデジタル化、行政手続きのオンライン化、電子決裁の導入及びペーパレス化などを推進し、業務の効率化と円滑化を図り、今後も引き続き人事管理の適正化に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CAA694A6-A620-4EE1-B092-D97816AF851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FA6CC49A-264D-4ACB-AFE9-4FD1F5EB4E9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1D5D6F46-7AB5-41BC-A70D-6F23D792DB3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F69E8E8B-7637-4C85-9297-99664B325B52}"/>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9A94E9B0-48AB-4FE8-BC97-6AB3AEC22471}"/>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DAFDEF20-1D97-4644-8692-0400D66516AE}"/>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79D8BEA0-C2AD-4ED0-A825-C7700FD7E44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440DCE92-0EA8-4963-B186-25B6171148CA}"/>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E756B459-CEB5-4752-AEC3-A3E5C1DAC8C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C50B9CFE-16FB-459B-B017-02A0D9AEED5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929B081D-1377-478F-8080-A77301B571D5}"/>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F6606A3A-28C6-4560-8401-DA48B455DF53}"/>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1C6A5248-B054-489C-8E02-D55792BEDC1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48E969E2-ADF8-44AF-ADC4-51C792148C7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EA03D0B6-43FF-4509-B41E-CCF259612877}"/>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D20E0097-C748-400D-B253-FAD5A7BD7273}"/>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14A838E8-5A96-498F-982C-11AC4EDC7C7C}"/>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BF15DA0-26D5-41CE-842B-D143BFCBEB4B}"/>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BD99D4B4-375D-45A1-8F77-22ABF208A0AA}"/>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8C47FBD1-C4A0-496F-B0EF-0F78687E523A}"/>
            </a:ext>
          </a:extLst>
        </xdr:cNvPr>
        <xdr:cNvCxnSpPr/>
      </xdr:nvCxnSpPr>
      <xdr:spPr>
        <a:xfrm>
          <a:off x="16179800" y="705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178D5342-B804-4AE4-89C5-7F1695E79997}"/>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F9418CBA-28F3-42EB-A9D6-698278D70CAC}"/>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35983</xdr:rowOff>
    </xdr:to>
    <xdr:cxnSp macro="">
      <xdr:nvCxnSpPr>
        <xdr:cNvPr id="384" name="直線コネクタ 383">
          <a:extLst>
            <a:ext uri="{FF2B5EF4-FFF2-40B4-BE49-F238E27FC236}">
              <a16:creationId xmlns:a16="http://schemas.microsoft.com/office/drawing/2014/main" id="{CE62309F-21D0-400D-B270-E52DA94BB987}"/>
            </a:ext>
          </a:extLst>
        </xdr:cNvPr>
        <xdr:cNvCxnSpPr/>
      </xdr:nvCxnSpPr>
      <xdr:spPr>
        <a:xfrm flipV="1">
          <a:off x="15290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48CA3884-8783-4843-93AC-51C00841CE9E}"/>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CB7CBACD-8093-4FDD-968D-CA01BDDFB9D2}"/>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42</xdr:row>
      <xdr:rowOff>33444</xdr:rowOff>
    </xdr:to>
    <xdr:cxnSp macro="">
      <xdr:nvCxnSpPr>
        <xdr:cNvPr id="387" name="直線コネクタ 386">
          <a:extLst>
            <a:ext uri="{FF2B5EF4-FFF2-40B4-BE49-F238E27FC236}">
              <a16:creationId xmlns:a16="http://schemas.microsoft.com/office/drawing/2014/main" id="{373F3639-601B-4C68-B68C-10660029716E}"/>
            </a:ext>
          </a:extLst>
        </xdr:cNvPr>
        <xdr:cNvCxnSpPr/>
      </xdr:nvCxnSpPr>
      <xdr:spPr>
        <a:xfrm flipV="1">
          <a:off x="14401800" y="7065433"/>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BEF9CF8F-0F22-4375-BE7E-B8950D2C1574}"/>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DEB9C610-3C55-4DD2-9871-36FC5F09CBAD}"/>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162137</xdr:rowOff>
    </xdr:to>
    <xdr:cxnSp macro="">
      <xdr:nvCxnSpPr>
        <xdr:cNvPr id="390" name="直線コネクタ 389">
          <a:extLst>
            <a:ext uri="{FF2B5EF4-FFF2-40B4-BE49-F238E27FC236}">
              <a16:creationId xmlns:a16="http://schemas.microsoft.com/office/drawing/2014/main" id="{24BA070D-95D0-410B-A952-CE7B4D326D58}"/>
            </a:ext>
          </a:extLst>
        </xdr:cNvPr>
        <xdr:cNvCxnSpPr/>
      </xdr:nvCxnSpPr>
      <xdr:spPr>
        <a:xfrm flipV="1">
          <a:off x="13512800" y="723434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558902A4-0542-4AC2-8C7C-16821FEA4816}"/>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4BB7796F-75DD-45D3-A516-7AC2D302DACA}"/>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8FD972F3-7173-49B9-8E3F-D217EC26F4EA}"/>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464804A7-A6B8-4EEC-842D-82E5A5F2DAF2}"/>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669BFB9-EF08-4A31-B18E-BDE2DF320D2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D4337F5-8CA1-464B-90D0-59A27A7BE1B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86DD4CDD-21D1-436D-85E9-6A6A13A60C9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97EB6AB-262D-4F88-A8C1-D7F2FF92A95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D951E396-E109-4FEC-89FB-919E4887AEF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22944E5A-0F1A-422D-B1D3-F9D9887BB47C}"/>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1" name="公債費負担の状況該当値テキスト">
          <a:extLst>
            <a:ext uri="{FF2B5EF4-FFF2-40B4-BE49-F238E27FC236}">
              <a16:creationId xmlns:a16="http://schemas.microsoft.com/office/drawing/2014/main" id="{761A6EC5-1BC3-4946-955F-D214E041C46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2" name="楕円 401">
          <a:extLst>
            <a:ext uri="{FF2B5EF4-FFF2-40B4-BE49-F238E27FC236}">
              <a16:creationId xmlns:a16="http://schemas.microsoft.com/office/drawing/2014/main" id="{11EB2B52-2866-4408-A154-2B8EB8188CEC}"/>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3" name="テキスト ボックス 402">
          <a:extLst>
            <a:ext uri="{FF2B5EF4-FFF2-40B4-BE49-F238E27FC236}">
              <a16:creationId xmlns:a16="http://schemas.microsoft.com/office/drawing/2014/main" id="{A3BCF929-9264-4FEF-AE6B-F0DECBA682A2}"/>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a:extLst>
            <a:ext uri="{FF2B5EF4-FFF2-40B4-BE49-F238E27FC236}">
              <a16:creationId xmlns:a16="http://schemas.microsoft.com/office/drawing/2014/main" id="{35624B74-9222-4DE3-B5FE-4134A15BBAFE}"/>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5" name="テキスト ボックス 404">
          <a:extLst>
            <a:ext uri="{FF2B5EF4-FFF2-40B4-BE49-F238E27FC236}">
              <a16:creationId xmlns:a16="http://schemas.microsoft.com/office/drawing/2014/main" id="{F9095FC9-3647-4F14-950D-2356C6413967}"/>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a:extLst>
            <a:ext uri="{FF2B5EF4-FFF2-40B4-BE49-F238E27FC236}">
              <a16:creationId xmlns:a16="http://schemas.microsoft.com/office/drawing/2014/main" id="{42E78D81-5676-4999-8C5B-1E3D626C6F77}"/>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2AD1D3C7-C97D-4D41-B764-F791B8ACB86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8" name="楕円 407">
          <a:extLst>
            <a:ext uri="{FF2B5EF4-FFF2-40B4-BE49-F238E27FC236}">
              <a16:creationId xmlns:a16="http://schemas.microsoft.com/office/drawing/2014/main" id="{CD977A2F-B8B8-448E-B2E1-2BF157D0C2C3}"/>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9" name="テキスト ボックス 408">
          <a:extLst>
            <a:ext uri="{FF2B5EF4-FFF2-40B4-BE49-F238E27FC236}">
              <a16:creationId xmlns:a16="http://schemas.microsoft.com/office/drawing/2014/main" id="{7DF7638B-10E0-43BD-87C5-7032F4E9077B}"/>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A3762001-CD4E-44C9-AF17-C608B8F484A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DEB90F2-6066-4252-A311-0923829F379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B26EF058-65E5-421F-A097-199900DE84E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A4782C90-366A-49EE-A3DC-2275D22C66F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76D935A1-6D86-4E07-AAA9-CE3CDE7F8DF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B003BA22-465F-4812-9E14-81A69D7D57D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70B87C9D-24B3-4DD0-8CC0-448BC7DBB1A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B2BCF80C-FEC4-4CD7-9A4B-233541C889B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33173FEE-88F8-40E5-9724-BFDFA989BD8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8EAB5898-B7D3-4539-B74E-631E28F62C7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E7CE3274-B24B-4388-82DE-99AC8598654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3AB72558-1662-4839-9172-731AC89AEEC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6D7D791E-24BF-4983-A5A3-15B2E86B270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新庁舎建築に係る起債の償還が始まったことにより、元利償還金が増加したことで前年度比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依然として自主財源に乏しい状況であり、財政構造の大きな転換は難しい状況にあるため、新規事業の実施等については、費用対効果等の精査・点検を徹底し歳出の縮減と財政の健全化を図る。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7CF359B7-7BFE-4913-A86C-C1F13025BAF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22843DA8-4145-4E14-944A-0417CC3FA65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6AC7B4AB-CF14-416A-B0C8-BD57FFC18FD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F3790244-01F5-47C8-821E-F18006241374}"/>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1CF63E8F-05C0-4A43-97B9-8A6F1E2AB0BD}"/>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1D99AEE3-30EC-4C15-95AF-15BFD3090D3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FFE62D06-4F9B-4A2A-8C27-7B16A422E428}"/>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F04E3771-707A-4914-BE1E-21CF9F20496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2D6429CE-149A-4084-8A87-297A7A8EDF0C}"/>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DC127631-E6ED-4477-8A37-CACD0D44DCC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476AFBE8-13CE-4351-9CA5-8763E31E88D5}"/>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D4BC5459-B079-42F4-89E2-DB0CB6509ED2}"/>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EEA50AA4-412B-4114-A92C-D371FF6E8918}"/>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2335C7CD-4A41-4970-8DC8-66E3C2B598AB}"/>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78F72019-CB01-4596-8C14-2AE6125F15EA}"/>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7743C4D-7F96-4D17-9A53-B43A4BAB971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55046891-6134-43BB-8F89-91E7D374D5B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62B7BDA6-8503-41F5-AC1E-C7D057FE0788}"/>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E059A7F3-54AA-4136-B15A-5C4D18A971A1}"/>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6595770A-B6F2-4431-B468-1707E1E262F1}"/>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337C0304-D413-45F1-8240-BEA38D9BF07B}"/>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56497780-97A2-48DF-AC8D-34EA93E6794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11490</xdr:rowOff>
    </xdr:from>
    <xdr:to>
      <xdr:col>81</xdr:col>
      <xdr:colOff>44450</xdr:colOff>
      <xdr:row>15</xdr:row>
      <xdr:rowOff>96520</xdr:rowOff>
    </xdr:to>
    <xdr:cxnSp macro="">
      <xdr:nvCxnSpPr>
        <xdr:cNvPr id="445" name="直線コネクタ 444">
          <a:extLst>
            <a:ext uri="{FF2B5EF4-FFF2-40B4-BE49-F238E27FC236}">
              <a16:creationId xmlns:a16="http://schemas.microsoft.com/office/drawing/2014/main" id="{B2ABE1DB-FBBA-4AB4-A976-5359DEC2872D}"/>
            </a:ext>
          </a:extLst>
        </xdr:cNvPr>
        <xdr:cNvCxnSpPr/>
      </xdr:nvCxnSpPr>
      <xdr:spPr>
        <a:xfrm flipV="1">
          <a:off x="16179800" y="2583240"/>
          <a:ext cx="838200" cy="8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FA0A76AE-08BF-4B6F-9041-DAAD9CF447A4}"/>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B7D51CBD-336F-41D0-ABBD-D5C7C6E461B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153065</xdr:rowOff>
    </xdr:from>
    <xdr:to>
      <xdr:col>77</xdr:col>
      <xdr:colOff>44450</xdr:colOff>
      <xdr:row>15</xdr:row>
      <xdr:rowOff>96520</xdr:rowOff>
    </xdr:to>
    <xdr:cxnSp macro="">
      <xdr:nvCxnSpPr>
        <xdr:cNvPr id="448" name="直線コネクタ 447">
          <a:extLst>
            <a:ext uri="{FF2B5EF4-FFF2-40B4-BE49-F238E27FC236}">
              <a16:creationId xmlns:a16="http://schemas.microsoft.com/office/drawing/2014/main" id="{26B8C61C-A4FD-46AF-81C8-EC4B42F02C29}"/>
            </a:ext>
          </a:extLst>
        </xdr:cNvPr>
        <xdr:cNvCxnSpPr/>
      </xdr:nvCxnSpPr>
      <xdr:spPr>
        <a:xfrm>
          <a:off x="15290800" y="255336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DDEB3121-3B0A-4617-B583-93802ECD4E56}"/>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14119CC2-FCA5-4C3A-9D48-EA233D4D145A}"/>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153065</xdr:rowOff>
    </xdr:from>
    <xdr:to>
      <xdr:col>72</xdr:col>
      <xdr:colOff>203200</xdr:colOff>
      <xdr:row>16</xdr:row>
      <xdr:rowOff>54912</xdr:rowOff>
    </xdr:to>
    <xdr:cxnSp macro="">
      <xdr:nvCxnSpPr>
        <xdr:cNvPr id="451" name="直線コネクタ 450">
          <a:extLst>
            <a:ext uri="{FF2B5EF4-FFF2-40B4-BE49-F238E27FC236}">
              <a16:creationId xmlns:a16="http://schemas.microsoft.com/office/drawing/2014/main" id="{095296E1-3CDB-4917-9700-D2DC8F8446E3}"/>
            </a:ext>
          </a:extLst>
        </xdr:cNvPr>
        <xdr:cNvCxnSpPr/>
      </xdr:nvCxnSpPr>
      <xdr:spPr>
        <a:xfrm flipV="1">
          <a:off x="14401800" y="2553365"/>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0BD6662D-5EE6-4F9E-A1F6-8A07BE28AE32}"/>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947E5CC2-13B3-4883-93DA-AF5DE3876CB9}"/>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54912</xdr:rowOff>
    </xdr:from>
    <xdr:to>
      <xdr:col>68</xdr:col>
      <xdr:colOff>152400</xdr:colOff>
      <xdr:row>17</xdr:row>
      <xdr:rowOff>20199</xdr:rowOff>
    </xdr:to>
    <xdr:cxnSp macro="">
      <xdr:nvCxnSpPr>
        <xdr:cNvPr id="454" name="直線コネクタ 453">
          <a:extLst>
            <a:ext uri="{FF2B5EF4-FFF2-40B4-BE49-F238E27FC236}">
              <a16:creationId xmlns:a16="http://schemas.microsoft.com/office/drawing/2014/main" id="{8CA8847E-17D2-4EB4-995D-D8946ACBDCD4}"/>
            </a:ext>
          </a:extLst>
        </xdr:cNvPr>
        <xdr:cNvCxnSpPr/>
      </xdr:nvCxnSpPr>
      <xdr:spPr>
        <a:xfrm flipV="1">
          <a:off x="13512800" y="2798112"/>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69185</xdr:rowOff>
    </xdr:from>
    <xdr:to>
      <xdr:col>68</xdr:col>
      <xdr:colOff>203200</xdr:colOff>
      <xdr:row>13</xdr:row>
      <xdr:rowOff>170785</xdr:rowOff>
    </xdr:to>
    <xdr:sp macro="" textlink="">
      <xdr:nvSpPr>
        <xdr:cNvPr id="455" name="フローチャート: 判断 454">
          <a:extLst>
            <a:ext uri="{FF2B5EF4-FFF2-40B4-BE49-F238E27FC236}">
              <a16:creationId xmlns:a16="http://schemas.microsoft.com/office/drawing/2014/main" id="{35B9BD69-5324-4DAC-8E48-BBEDA44E03D3}"/>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6" name="テキスト ボックス 455">
          <a:extLst>
            <a:ext uri="{FF2B5EF4-FFF2-40B4-BE49-F238E27FC236}">
              <a16:creationId xmlns:a16="http://schemas.microsoft.com/office/drawing/2014/main" id="{A6C7DC36-E6A6-4029-A33A-2B0C8120FA8A}"/>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4A96B776-9124-4F3E-9F35-A0B0C0D41AFD}"/>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370E2ACE-A350-4331-A1E0-326DCA3ACE8F}"/>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A83A58CD-FEB2-4936-9370-1F6AB97E7B2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D146FC12-DFC1-4953-B11D-C29203925FE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0D92836-68E6-42DC-BD91-914FE070A11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E8746BB-218B-45ED-9550-AD536EDA500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C78F3B7A-22B8-472D-BCA6-9A970A42EAD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64" name="楕円 463">
          <a:extLst>
            <a:ext uri="{FF2B5EF4-FFF2-40B4-BE49-F238E27FC236}">
              <a16:creationId xmlns:a16="http://schemas.microsoft.com/office/drawing/2014/main" id="{8E63A5E3-880C-4833-B053-2C65145DDE83}"/>
            </a:ext>
          </a:extLst>
        </xdr:cNvPr>
        <xdr:cNvSpPr/>
      </xdr:nvSpPr>
      <xdr:spPr>
        <a:xfrm>
          <a:off x="169672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104217</xdr:rowOff>
    </xdr:from>
    <xdr:ext cx="762000" cy="259045"/>
    <xdr:sp macro="" textlink="">
      <xdr:nvSpPr>
        <xdr:cNvPr id="465" name="将来負担の状況該当値テキスト">
          <a:extLst>
            <a:ext uri="{FF2B5EF4-FFF2-40B4-BE49-F238E27FC236}">
              <a16:creationId xmlns:a16="http://schemas.microsoft.com/office/drawing/2014/main" id="{B71538AE-6544-48B3-A4AF-78D670336FA1}"/>
            </a:ext>
          </a:extLst>
        </xdr:cNvPr>
        <xdr:cNvSpPr txBox="1"/>
      </xdr:nvSpPr>
      <xdr:spPr>
        <a:xfrm>
          <a:off x="17106900" y="250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45720</xdr:rowOff>
    </xdr:from>
    <xdr:to>
      <xdr:col>77</xdr:col>
      <xdr:colOff>95250</xdr:colOff>
      <xdr:row>15</xdr:row>
      <xdr:rowOff>147320</xdr:rowOff>
    </xdr:to>
    <xdr:sp macro="" textlink="">
      <xdr:nvSpPr>
        <xdr:cNvPr id="466" name="楕円 465">
          <a:extLst>
            <a:ext uri="{FF2B5EF4-FFF2-40B4-BE49-F238E27FC236}">
              <a16:creationId xmlns:a16="http://schemas.microsoft.com/office/drawing/2014/main" id="{BD3C4437-3C16-45D9-8815-569AF0FBC6BA}"/>
            </a:ext>
          </a:extLst>
        </xdr:cNvPr>
        <xdr:cNvSpPr/>
      </xdr:nvSpPr>
      <xdr:spPr>
        <a:xfrm>
          <a:off x="16129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132097</xdr:rowOff>
    </xdr:from>
    <xdr:ext cx="736600" cy="259045"/>
    <xdr:sp macro="" textlink="">
      <xdr:nvSpPr>
        <xdr:cNvPr id="467" name="テキスト ボックス 466">
          <a:extLst>
            <a:ext uri="{FF2B5EF4-FFF2-40B4-BE49-F238E27FC236}">
              <a16:creationId xmlns:a16="http://schemas.microsoft.com/office/drawing/2014/main" id="{35F5B709-4F42-43E3-95F8-19FE86BC2F24}"/>
            </a:ext>
          </a:extLst>
        </xdr:cNvPr>
        <xdr:cNvSpPr txBox="1"/>
      </xdr:nvSpPr>
      <xdr:spPr>
        <a:xfrm>
          <a:off x="15798800" y="270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102265</xdr:rowOff>
    </xdr:from>
    <xdr:to>
      <xdr:col>73</xdr:col>
      <xdr:colOff>44450</xdr:colOff>
      <xdr:row>15</xdr:row>
      <xdr:rowOff>32415</xdr:rowOff>
    </xdr:to>
    <xdr:sp macro="" textlink="">
      <xdr:nvSpPr>
        <xdr:cNvPr id="468" name="楕円 467">
          <a:extLst>
            <a:ext uri="{FF2B5EF4-FFF2-40B4-BE49-F238E27FC236}">
              <a16:creationId xmlns:a16="http://schemas.microsoft.com/office/drawing/2014/main" id="{9BF500A3-4B38-473F-8432-2EF241A5FB53}"/>
            </a:ext>
          </a:extLst>
        </xdr:cNvPr>
        <xdr:cNvSpPr/>
      </xdr:nvSpPr>
      <xdr:spPr>
        <a:xfrm>
          <a:off x="15240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17192</xdr:rowOff>
    </xdr:from>
    <xdr:ext cx="762000" cy="259045"/>
    <xdr:sp macro="" textlink="">
      <xdr:nvSpPr>
        <xdr:cNvPr id="469" name="テキスト ボックス 468">
          <a:extLst>
            <a:ext uri="{FF2B5EF4-FFF2-40B4-BE49-F238E27FC236}">
              <a16:creationId xmlns:a16="http://schemas.microsoft.com/office/drawing/2014/main" id="{1D91BE2A-55D9-49A9-83EA-3518187E90A7}"/>
            </a:ext>
          </a:extLst>
        </xdr:cNvPr>
        <xdr:cNvSpPr txBox="1"/>
      </xdr:nvSpPr>
      <xdr:spPr>
        <a:xfrm>
          <a:off x="14909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4112</xdr:rowOff>
    </xdr:from>
    <xdr:to>
      <xdr:col>68</xdr:col>
      <xdr:colOff>203200</xdr:colOff>
      <xdr:row>16</xdr:row>
      <xdr:rowOff>105712</xdr:rowOff>
    </xdr:to>
    <xdr:sp macro="" textlink="">
      <xdr:nvSpPr>
        <xdr:cNvPr id="470" name="楕円 469">
          <a:extLst>
            <a:ext uri="{FF2B5EF4-FFF2-40B4-BE49-F238E27FC236}">
              <a16:creationId xmlns:a16="http://schemas.microsoft.com/office/drawing/2014/main" id="{D6E6DB71-2A99-4604-9FBD-FBCE96CC32D2}"/>
            </a:ext>
          </a:extLst>
        </xdr:cNvPr>
        <xdr:cNvSpPr/>
      </xdr:nvSpPr>
      <xdr:spPr>
        <a:xfrm>
          <a:off x="14351000" y="27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90489</xdr:rowOff>
    </xdr:from>
    <xdr:ext cx="762000" cy="259045"/>
    <xdr:sp macro="" textlink="">
      <xdr:nvSpPr>
        <xdr:cNvPr id="471" name="テキスト ボックス 470">
          <a:extLst>
            <a:ext uri="{FF2B5EF4-FFF2-40B4-BE49-F238E27FC236}">
              <a16:creationId xmlns:a16="http://schemas.microsoft.com/office/drawing/2014/main" id="{5F73C770-C115-42D9-9AF2-4E9CCE8E85B7}"/>
            </a:ext>
          </a:extLst>
        </xdr:cNvPr>
        <xdr:cNvSpPr txBox="1"/>
      </xdr:nvSpPr>
      <xdr:spPr>
        <a:xfrm>
          <a:off x="14020800" y="283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140849</xdr:rowOff>
    </xdr:from>
    <xdr:to>
      <xdr:col>64</xdr:col>
      <xdr:colOff>152400</xdr:colOff>
      <xdr:row>17</xdr:row>
      <xdr:rowOff>70999</xdr:rowOff>
    </xdr:to>
    <xdr:sp macro="" textlink="">
      <xdr:nvSpPr>
        <xdr:cNvPr id="472" name="楕円 471">
          <a:extLst>
            <a:ext uri="{FF2B5EF4-FFF2-40B4-BE49-F238E27FC236}">
              <a16:creationId xmlns:a16="http://schemas.microsoft.com/office/drawing/2014/main" id="{DE651C4C-2DCF-4BA8-A602-FD19392FA03C}"/>
            </a:ext>
          </a:extLst>
        </xdr:cNvPr>
        <xdr:cNvSpPr/>
      </xdr:nvSpPr>
      <xdr:spPr>
        <a:xfrm>
          <a:off x="13462000" y="28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55776</xdr:rowOff>
    </xdr:from>
    <xdr:ext cx="762000" cy="259045"/>
    <xdr:sp macro="" textlink="">
      <xdr:nvSpPr>
        <xdr:cNvPr id="473" name="テキスト ボックス 472">
          <a:extLst>
            <a:ext uri="{FF2B5EF4-FFF2-40B4-BE49-F238E27FC236}">
              <a16:creationId xmlns:a16="http://schemas.microsoft.com/office/drawing/2014/main" id="{AB7F20D1-5ED5-476C-858E-8B33226DB7FD}"/>
            </a:ext>
          </a:extLst>
        </xdr:cNvPr>
        <xdr:cNvSpPr txBox="1"/>
      </xdr:nvSpPr>
      <xdr:spPr>
        <a:xfrm>
          <a:off x="13131800" y="297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13,400
13,311
37.25
7,445,938
7,116,201
292,712
3,993,896
6,048,878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類似団体平均と比較して人件費に係る経常収支比率は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ポイント下回っている。なお、本町の対前年度比が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ポイント増加した。これは、給与改定が主な要因である。</a:t>
          </a:r>
        </a:p>
        <a:p>
          <a:r>
            <a:rPr kumimoji="1" lang="ja-JP" altLang="en-US" sz="1300">
              <a:latin typeface="ＭＳ Ｐゴシック" panose="020B0600070205080204" pitchFamily="50" charset="-128"/>
              <a:ea typeface="ＭＳ Ｐゴシック" panose="020B0600070205080204" pitchFamily="50" charset="-128"/>
            </a:rPr>
            <a:t>　今後も経験年数階層の変動による年度ごとの増減は見込まれるものの、引き続き定員適正管理にに努め、更なる人件費抑制を図る。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34</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91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791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102870</xdr:rowOff>
    </xdr:from>
    <xdr:to>
      <xdr:col>24</xdr:col>
      <xdr:colOff>76200</xdr:colOff>
      <xdr:row>35</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156210</xdr:rowOff>
    </xdr:from>
    <xdr:to>
      <xdr:col>15</xdr:col>
      <xdr:colOff>149225</xdr:colOff>
      <xdr:row>35</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163830</xdr:rowOff>
    </xdr:from>
    <xdr:to>
      <xdr:col>6</xdr:col>
      <xdr:colOff>171450</xdr:colOff>
      <xdr:row>35</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類似団体平均と比較して物件費に係る経常収支比率は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ポイント下回っているものの、本町の対前年度比が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ポイント増加した。これは、原油価格高騰による燃料費や光熱水費等、ふるさと納税寄付額増加に伴う費用の増加が主な要因である。</a:t>
          </a:r>
        </a:p>
        <a:p>
          <a:r>
            <a:rPr kumimoji="1" lang="ja-JP" altLang="en-US" sz="1300">
              <a:latin typeface="ＭＳ Ｐゴシック" panose="020B0600070205080204" pitchFamily="50" charset="-128"/>
              <a:ea typeface="ＭＳ Ｐゴシック" panose="020B0600070205080204" pitchFamily="50" charset="-128"/>
            </a:rPr>
            <a:t>　事業の実施状況により、増減は見込まれるが、引き続き縮減に努める。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107950</xdr:rowOff>
    </xdr:from>
    <xdr:to>
      <xdr:col>82</xdr:col>
      <xdr:colOff>107950</xdr:colOff>
      <xdr:row>15</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08250"/>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15</xdr:row>
      <xdr:rowOff>22225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5082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22225</xdr:rowOff>
    </xdr:from>
    <xdr:to>
      <xdr:col>73</xdr:col>
      <xdr:colOff>180975</xdr:colOff>
      <xdr:row>15</xdr:row>
      <xdr:rowOff>165100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939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165100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7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121302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57150</xdr:rowOff>
    </xdr:from>
    <xdr:to>
      <xdr:col>78</xdr:col>
      <xdr:colOff>120650</xdr:colOff>
      <xdr:row>14</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168927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2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令和元年度から新型コロナウイルス感染症の影響で福祉サービス等の利用減に伴い減少傾向にあったが、令和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年度は新型コロナウイルス感染症の影響が薄れたことにより福祉サービスの利用が増えたことで増加傾向に転じている。</a:t>
          </a:r>
        </a:p>
        <a:p>
          <a:r>
            <a:rPr kumimoji="1" lang="ja-JP" altLang="en-US" sz="1100">
              <a:latin typeface="ＭＳ Ｐゴシック" panose="020B0600070205080204" pitchFamily="50" charset="-128"/>
              <a:ea typeface="ＭＳ Ｐゴシック" panose="020B0600070205080204" pitchFamily="50" charset="-128"/>
            </a:rPr>
            <a:t>　類似団体平均と比較しても</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と大きく上回っている状況である。今後も福祉施策の拡充などにより増加が見込まれるが、対象者が社会的弱者であるため、支出の抑制は難しく経常収支比率の改善につながり難い要因となっている。当面は現在の水準を維持すること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42635</xdr:rowOff>
    </xdr:from>
    <xdr:to>
      <xdr:col>24</xdr:col>
      <xdr:colOff>25400</xdr:colOff>
      <xdr:row>59</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158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42635</xdr:rowOff>
    </xdr:from>
    <xdr:to>
      <xdr:col>19</xdr:col>
      <xdr:colOff>187325</xdr:colOff>
      <xdr:row>59</xdr:row>
      <xdr:rowOff>129722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10158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60</xdr:row>
      <xdr:rowOff>23585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10245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60</xdr:row>
      <xdr:rowOff>23585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10277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163285</xdr:rowOff>
    </xdr:from>
    <xdr:to>
      <xdr:col>20</xdr:col>
      <xdr:colOff>38100</xdr:colOff>
      <xdr:row>59</xdr:row>
      <xdr:rowOff>93435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78922</xdr:rowOff>
    </xdr:from>
    <xdr:to>
      <xdr:col>15</xdr:col>
      <xdr:colOff>149225</xdr:colOff>
      <xdr:row>60</xdr:row>
      <xdr:rowOff>9072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144235</xdr:rowOff>
    </xdr:from>
    <xdr:to>
      <xdr:col>11</xdr:col>
      <xdr:colOff>60325</xdr:colOff>
      <xdr:row>60</xdr:row>
      <xdr:rowOff>74385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59162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111578</xdr:rowOff>
    </xdr:from>
    <xdr:to>
      <xdr:col>6</xdr:col>
      <xdr:colOff>171450</xdr:colOff>
      <xdr:row>60</xdr:row>
      <xdr:rowOff>41728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26505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令和３年度までは減少していたが、令和４年度は、災害復旧事業費の増により対前年度比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今後も引き続き特別会計への繰出金・出資金の抑制を図るため、特別会計の適正な事業運営に努める。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128633</xdr:rowOff>
    </xdr:from>
    <xdr:to>
      <xdr:col>82</xdr:col>
      <xdr:colOff>107950</xdr:colOff>
      <xdr:row>57</xdr:row>
      <xdr:rowOff>154759</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012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128633</xdr:rowOff>
    </xdr:from>
    <xdr:to>
      <xdr:col>78</xdr:col>
      <xdr:colOff>69850</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9012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61685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59</xdr:row>
      <xdr:rowOff>125367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05785"/>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103959</xdr:rowOff>
    </xdr:from>
    <xdr:to>
      <xdr:col>82</xdr:col>
      <xdr:colOff>158750</xdr:colOff>
      <xdr:row>58</xdr:row>
      <xdr:rowOff>34109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76036</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4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77833</xdr:rowOff>
    </xdr:from>
    <xdr:to>
      <xdr:col>78</xdr:col>
      <xdr:colOff>120650</xdr:colOff>
      <xdr:row>58</xdr:row>
      <xdr:rowOff>7983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164210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36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74567</xdr:rowOff>
    </xdr:from>
    <xdr:to>
      <xdr:col>65</xdr:col>
      <xdr:colOff>53975</xdr:colOff>
      <xdr:row>60</xdr:row>
      <xdr:rowOff>4717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160944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新型コロナウイルス感染症対策や物価高騰対策として実施した各種補助事業の影響により令和２年度から増加傾向にある。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年度から事務事業評価を取り入れ、各種団体への補助金の必要性や効果について見直しを行い、廃止・縮小を進めた結果、令和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年度までは、類似団体平均を下回っていた。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今後も引き続き事務事業評価を実施し、歳出縮減に努める。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xdr:rowOff>
    </xdr:from>
    <xdr:to>
      <xdr:col>82</xdr:col>
      <xdr:colOff>107950</xdr:colOff>
      <xdr:row>38</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520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39370</xdr:rowOff>
    </xdr:from>
    <xdr:to>
      <xdr:col>78</xdr:col>
      <xdr:colOff>69850</xdr:colOff>
      <xdr:row>38</xdr:row>
      <xdr:rowOff>5080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83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16510</xdr:rowOff>
    </xdr:from>
    <xdr:to>
      <xdr:col>73</xdr:col>
      <xdr:colOff>180975</xdr:colOff>
      <xdr:row>37</xdr:row>
      <xdr:rowOff>39370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16510</xdr:rowOff>
    </xdr:from>
    <xdr:to>
      <xdr:col>69</xdr:col>
      <xdr:colOff>92075</xdr:colOff>
      <xdr:row>37</xdr:row>
      <xdr:rowOff>16510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360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125730</xdr:rowOff>
    </xdr:from>
    <xdr:to>
      <xdr:col>78</xdr:col>
      <xdr:colOff>120650</xdr:colOff>
      <xdr:row>38</xdr:row>
      <xdr:rowOff>55880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40657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160020</xdr:rowOff>
    </xdr:from>
    <xdr:to>
      <xdr:col>74</xdr:col>
      <xdr:colOff>31750</xdr:colOff>
      <xdr:row>37</xdr:row>
      <xdr:rowOff>90170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100347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137160</xdr:rowOff>
    </xdr:from>
    <xdr:to>
      <xdr:col>69</xdr:col>
      <xdr:colOff>142875</xdr:colOff>
      <xdr:row>37</xdr:row>
      <xdr:rowOff>67310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77487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77487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年度以降令和３年度までは起債発行の抑制に努めてきたことで減少傾向にあったが、令和４年度は、新庁舎建築に係る財源として起債借り入れを行った元金償還が始まったことにより比率が悪化した。</a:t>
          </a:r>
        </a:p>
        <a:p>
          <a:r>
            <a:rPr kumimoji="1" lang="ja-JP" altLang="en-US" sz="1300">
              <a:latin typeface="ＭＳ Ｐゴシック" panose="020B0600070205080204" pitchFamily="50" charset="-128"/>
              <a:ea typeface="ＭＳ Ｐゴシック" panose="020B0600070205080204" pitchFamily="50" charset="-128"/>
            </a:rPr>
            <a:t>　今後も全体的な起債発行の抑制に努め、経常収支比率の改善を図る。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106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113285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069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149861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159004</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ポイント上回っており対前年度比も</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ポイント増加した。これは、補助費等が主な要因である。</a:t>
          </a:r>
        </a:p>
        <a:p>
          <a:r>
            <a:rPr kumimoji="1" lang="ja-JP" altLang="en-US" sz="1300">
              <a:latin typeface="ＭＳ Ｐゴシック" panose="020B0600070205080204" pitchFamily="50" charset="-128"/>
              <a:ea typeface="ＭＳ Ｐゴシック" panose="020B0600070205080204" pitchFamily="50" charset="-128"/>
            </a:rPr>
            <a:t>　今後は新型コロナウイルス感染症の終息により各種補助事業が減少するものと想定される。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257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100330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2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78</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301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xdr:rowOff>
    </xdr:from>
    <xdr:to>
      <xdr:col>69</xdr:col>
      <xdr:colOff>92075</xdr:colOff>
      <xdr:row>78</xdr:row>
      <xdr:rowOff>146050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743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62247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28119</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6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17943</xdr:rowOff>
    </xdr:from>
    <xdr:to>
      <xdr:col>29</xdr:col>
      <xdr:colOff>127000</xdr:colOff>
      <xdr:row>18</xdr:row>
      <xdr:rowOff>21929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51668"/>
          <a:ext cx="647700" cy="3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21929</xdr:rowOff>
    </xdr:from>
    <xdr:to>
      <xdr:col>26</xdr:col>
      <xdr:colOff>50800</xdr:colOff>
      <xdr:row>18</xdr:row>
      <xdr:rowOff>47853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55654"/>
          <a:ext cx="698500" cy="25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47853</xdr:rowOff>
    </xdr:from>
    <xdr:to>
      <xdr:col>22</xdr:col>
      <xdr:colOff>114300</xdr:colOff>
      <xdr:row>18</xdr:row>
      <xdr:rowOff>63004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81578"/>
          <a:ext cx="6985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63004</xdr:rowOff>
    </xdr:from>
    <xdr:to>
      <xdr:col>18</xdr:col>
      <xdr:colOff>177800</xdr:colOff>
      <xdr:row>18</xdr:row>
      <xdr:rowOff>67869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96729"/>
          <a:ext cx="698500" cy="4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138593</xdr:rowOff>
    </xdr:from>
    <xdr:to>
      <xdr:col>29</xdr:col>
      <xdr:colOff>177800</xdr:colOff>
      <xdr:row>18</xdr:row>
      <xdr:rowOff>68743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47170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0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142579</xdr:rowOff>
    </xdr:from>
    <xdr:to>
      <xdr:col>26</xdr:col>
      <xdr:colOff>101600</xdr:colOff>
      <xdr:row>18</xdr:row>
      <xdr:rowOff>72729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0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57506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91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168503</xdr:rowOff>
    </xdr:from>
    <xdr:to>
      <xdr:col>22</xdr:col>
      <xdr:colOff>165100</xdr:colOff>
      <xdr:row>18</xdr:row>
      <xdr:rowOff>98653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83430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12204</xdr:rowOff>
    </xdr:from>
    <xdr:to>
      <xdr:col>19</xdr:col>
      <xdr:colOff>38100</xdr:colOff>
      <xdr:row>18</xdr:row>
      <xdr:rowOff>113804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4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98581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3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17069</xdr:rowOff>
    </xdr:from>
    <xdr:to>
      <xdr:col>15</xdr:col>
      <xdr:colOff>101600</xdr:colOff>
      <xdr:row>18</xdr:row>
      <xdr:rowOff>118669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50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103446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3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245701</xdr:rowOff>
    </xdr:from>
    <xdr:to>
      <xdr:col>29</xdr:col>
      <xdr:colOff>127000</xdr:colOff>
      <xdr:row>35</xdr:row>
      <xdr:rowOff>290202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56051"/>
          <a:ext cx="6477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290202</xdr:rowOff>
    </xdr:from>
    <xdr:to>
      <xdr:col>26</xdr:col>
      <xdr:colOff>50800</xdr:colOff>
      <xdr:row>35</xdr:row>
      <xdr:rowOff>334969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00552"/>
          <a:ext cx="698500" cy="4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278695</xdr:rowOff>
    </xdr:from>
    <xdr:to>
      <xdr:col>22</xdr:col>
      <xdr:colOff>114300</xdr:colOff>
      <xdr:row>35</xdr:row>
      <xdr:rowOff>334969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89045"/>
          <a:ext cx="698500" cy="5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278695</xdr:rowOff>
    </xdr:from>
    <xdr:to>
      <xdr:col>18</xdr:col>
      <xdr:colOff>177800</xdr:colOff>
      <xdr:row>35</xdr:row>
      <xdr:rowOff>308032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89045"/>
          <a:ext cx="6985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194901</xdr:rowOff>
    </xdr:from>
    <xdr:to>
      <xdr:col>29</xdr:col>
      <xdr:colOff>177800</xdr:colOff>
      <xdr:row>35</xdr:row>
      <xdr:rowOff>296501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0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166978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239402</xdr:rowOff>
    </xdr:from>
    <xdr:to>
      <xdr:col>26</xdr:col>
      <xdr:colOff>101600</xdr:colOff>
      <xdr:row>35</xdr:row>
      <xdr:rowOff>341002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4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325779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3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284169</xdr:rowOff>
    </xdr:from>
    <xdr:to>
      <xdr:col>22</xdr:col>
      <xdr:colOff>165100</xdr:colOff>
      <xdr:row>36</xdr:row>
      <xdr:rowOff>42869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9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27646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8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227895</xdr:rowOff>
    </xdr:from>
    <xdr:to>
      <xdr:col>19</xdr:col>
      <xdr:colOff>38100</xdr:colOff>
      <xdr:row>35</xdr:row>
      <xdr:rowOff>329495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3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314272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2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257232</xdr:rowOff>
    </xdr:from>
    <xdr:to>
      <xdr:col>15</xdr:col>
      <xdr:colOff>101600</xdr:colOff>
      <xdr:row>36</xdr:row>
      <xdr:rowOff>15932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6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5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13,400
13,311
37.25
7,445,938
7,116,201
292,712
3,993,896
6,048,878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19877</xdr:rowOff>
    </xdr:from>
    <xdr:to>
      <xdr:col>24</xdr:col>
      <xdr:colOff>63500</xdr:colOff>
      <xdr:row>37</xdr:row>
      <xdr:rowOff>24458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63527"/>
          <a:ext cx="8382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24458</xdr:rowOff>
    </xdr:from>
    <xdr:to>
      <xdr:col>19</xdr:col>
      <xdr:colOff>177800</xdr:colOff>
      <xdr:row>37</xdr:row>
      <xdr:rowOff>42408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68108"/>
          <a:ext cx="889000" cy="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42408</xdr:rowOff>
    </xdr:from>
    <xdr:to>
      <xdr:col>15</xdr:col>
      <xdr:colOff>50800</xdr:colOff>
      <xdr:row>37</xdr:row>
      <xdr:rowOff>68596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86058"/>
          <a:ext cx="8890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55868</xdr:rowOff>
    </xdr:from>
    <xdr:to>
      <xdr:col>10</xdr:col>
      <xdr:colOff>114300</xdr:colOff>
      <xdr:row>37</xdr:row>
      <xdr:rowOff>68596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99518"/>
          <a:ext cx="8890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140527</xdr:rowOff>
    </xdr:from>
    <xdr:to>
      <xdr:col>24</xdr:col>
      <xdr:colOff>114300</xdr:colOff>
      <xdr:row>37</xdr:row>
      <xdr:rowOff>70677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55454</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145108</xdr:rowOff>
    </xdr:from>
    <xdr:to>
      <xdr:col>20</xdr:col>
      <xdr:colOff>38100</xdr:colOff>
      <xdr:row>37</xdr:row>
      <xdr:rowOff>75258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66385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163058</xdr:rowOff>
    </xdr:from>
    <xdr:to>
      <xdr:col>15</xdr:col>
      <xdr:colOff>101600</xdr:colOff>
      <xdr:row>37</xdr:row>
      <xdr:rowOff>93208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3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84335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2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17796</xdr:rowOff>
    </xdr:from>
    <xdr:to>
      <xdr:col>10</xdr:col>
      <xdr:colOff>165100</xdr:colOff>
      <xdr:row>37</xdr:row>
      <xdr:rowOff>119396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110523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5068</xdr:rowOff>
    </xdr:from>
    <xdr:to>
      <xdr:col>6</xdr:col>
      <xdr:colOff>38100</xdr:colOff>
      <xdr:row>37</xdr:row>
      <xdr:rowOff>106668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97795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55534</xdr:rowOff>
    </xdr:from>
    <xdr:to>
      <xdr:col>24</xdr:col>
      <xdr:colOff>63500</xdr:colOff>
      <xdr:row>57</xdr:row>
      <xdr:rowOff>56403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828184"/>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55534</xdr:rowOff>
    </xdr:from>
    <xdr:to>
      <xdr:col>19</xdr:col>
      <xdr:colOff>177800</xdr:colOff>
      <xdr:row>57</xdr:row>
      <xdr:rowOff>90080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828184"/>
          <a:ext cx="889000" cy="3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90080</xdr:rowOff>
    </xdr:from>
    <xdr:to>
      <xdr:col>15</xdr:col>
      <xdr:colOff>50800</xdr:colOff>
      <xdr:row>57</xdr:row>
      <xdr:rowOff>115345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862730"/>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115345</xdr:rowOff>
    </xdr:from>
    <xdr:to>
      <xdr:col>10</xdr:col>
      <xdr:colOff>114300</xdr:colOff>
      <xdr:row>57</xdr:row>
      <xdr:rowOff>144043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87995"/>
          <a:ext cx="889000" cy="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5603</xdr:rowOff>
    </xdr:from>
    <xdr:to>
      <xdr:col>24</xdr:col>
      <xdr:colOff>114300</xdr:colOff>
      <xdr:row>57</xdr:row>
      <xdr:rowOff>107203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7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91980</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9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4734</xdr:rowOff>
    </xdr:from>
    <xdr:to>
      <xdr:col>20</xdr:col>
      <xdr:colOff>38100</xdr:colOff>
      <xdr:row>57</xdr:row>
      <xdr:rowOff>106334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97461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39280</xdr:rowOff>
    </xdr:from>
    <xdr:to>
      <xdr:col>15</xdr:col>
      <xdr:colOff>101600</xdr:colOff>
      <xdr:row>57</xdr:row>
      <xdr:rowOff>140880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8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132007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9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64545</xdr:rowOff>
    </xdr:from>
    <xdr:to>
      <xdr:col>10</xdr:col>
      <xdr:colOff>165100</xdr:colOff>
      <xdr:row>57</xdr:row>
      <xdr:rowOff>166145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157272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9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93243</xdr:rowOff>
    </xdr:from>
    <xdr:to>
      <xdr:col>6</xdr:col>
      <xdr:colOff>38100</xdr:colOff>
      <xdr:row>58</xdr:row>
      <xdr:rowOff>23393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112649</xdr:rowOff>
    </xdr:from>
    <xdr:to>
      <xdr:col>24</xdr:col>
      <xdr:colOff>63500</xdr:colOff>
      <xdr:row>78</xdr:row>
      <xdr:rowOff>122974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5749"/>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112649</xdr:rowOff>
    </xdr:from>
    <xdr:to>
      <xdr:col>19</xdr:col>
      <xdr:colOff>177800</xdr:colOff>
      <xdr:row>78</xdr:row>
      <xdr:rowOff>142024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5749"/>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142024</xdr:rowOff>
    </xdr:from>
    <xdr:to>
      <xdr:col>15</xdr:col>
      <xdr:colOff>50800</xdr:colOff>
      <xdr:row>78</xdr:row>
      <xdr:rowOff>152082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1512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145910</xdr:rowOff>
    </xdr:from>
    <xdr:to>
      <xdr:col>10</xdr:col>
      <xdr:colOff>114300</xdr:colOff>
      <xdr:row>78</xdr:row>
      <xdr:rowOff>152082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190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72174</xdr:rowOff>
    </xdr:from>
    <xdr:to>
      <xdr:col>24</xdr:col>
      <xdr:colOff>114300</xdr:colOff>
      <xdr:row>79</xdr:row>
      <xdr:rowOff>2324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158551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61849</xdr:rowOff>
    </xdr:from>
    <xdr:to>
      <xdr:col>20</xdr:col>
      <xdr:colOff>38100</xdr:colOff>
      <xdr:row>78</xdr:row>
      <xdr:rowOff>163449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154576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91224</xdr:rowOff>
    </xdr:from>
    <xdr:to>
      <xdr:col>15</xdr:col>
      <xdr:colOff>101600</xdr:colOff>
      <xdr:row>79</xdr:row>
      <xdr:rowOff>21374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12501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5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101282</xdr:rowOff>
    </xdr:from>
    <xdr:to>
      <xdr:col>10</xdr:col>
      <xdr:colOff>165100</xdr:colOff>
      <xdr:row>79</xdr:row>
      <xdr:rowOff>31432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22559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6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95110</xdr:rowOff>
    </xdr:from>
    <xdr:to>
      <xdr:col>6</xdr:col>
      <xdr:colOff>38100</xdr:colOff>
      <xdr:row>79</xdr:row>
      <xdr:rowOff>25260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16387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113878</xdr:rowOff>
    </xdr:from>
    <xdr:to>
      <xdr:col>24</xdr:col>
      <xdr:colOff>63500</xdr:colOff>
      <xdr:row>93</xdr:row>
      <xdr:rowOff>144218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5887278"/>
          <a:ext cx="838200" cy="20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113878</xdr:rowOff>
    </xdr:from>
    <xdr:to>
      <xdr:col>19</xdr:col>
      <xdr:colOff>177800</xdr:colOff>
      <xdr:row>94</xdr:row>
      <xdr:rowOff>80079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887278"/>
          <a:ext cx="889000" cy="30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80079</xdr:rowOff>
    </xdr:from>
    <xdr:to>
      <xdr:col>15</xdr:col>
      <xdr:colOff>50800</xdr:colOff>
      <xdr:row>94</xdr:row>
      <xdr:rowOff>124645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96379"/>
          <a:ext cx="889000" cy="4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124645</xdr:rowOff>
    </xdr:from>
    <xdr:to>
      <xdr:col>10</xdr:col>
      <xdr:colOff>114300</xdr:colOff>
      <xdr:row>95</xdr:row>
      <xdr:rowOff>51667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40945"/>
          <a:ext cx="889000" cy="9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93418</xdr:rowOff>
    </xdr:from>
    <xdr:to>
      <xdr:col>24</xdr:col>
      <xdr:colOff>114300</xdr:colOff>
      <xdr:row>94</xdr:row>
      <xdr:rowOff>23568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116295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63078</xdr:rowOff>
    </xdr:from>
    <xdr:to>
      <xdr:col>20</xdr:col>
      <xdr:colOff>38100</xdr:colOff>
      <xdr:row>92</xdr:row>
      <xdr:rowOff>164678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83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9755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1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29279</xdr:rowOff>
    </xdr:from>
    <xdr:to>
      <xdr:col>15</xdr:col>
      <xdr:colOff>101600</xdr:colOff>
      <xdr:row>94</xdr:row>
      <xdr:rowOff>130879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147406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2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73845</xdr:rowOff>
    </xdr:from>
    <xdr:to>
      <xdr:col>10</xdr:col>
      <xdr:colOff>165100</xdr:colOff>
      <xdr:row>95</xdr:row>
      <xdr:rowOff>3995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20522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6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867</xdr:rowOff>
    </xdr:from>
    <xdr:to>
      <xdr:col>6</xdr:col>
      <xdr:colOff>38100</xdr:colOff>
      <xdr:row>95</xdr:row>
      <xdr:rowOff>102467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118994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06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36313</xdr:rowOff>
    </xdr:from>
    <xdr:to>
      <xdr:col>55</xdr:col>
      <xdr:colOff>0</xdr:colOff>
      <xdr:row>36</xdr:row>
      <xdr:rowOff>45238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208513"/>
          <a:ext cx="8382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5983</xdr:rowOff>
    </xdr:from>
    <xdr:to>
      <xdr:col>50</xdr:col>
      <xdr:colOff>114300</xdr:colOff>
      <xdr:row>36</xdr:row>
      <xdr:rowOff>45238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835283"/>
          <a:ext cx="889000" cy="3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5983</xdr:rowOff>
    </xdr:from>
    <xdr:to>
      <xdr:col>45</xdr:col>
      <xdr:colOff>177800</xdr:colOff>
      <xdr:row>37</xdr:row>
      <xdr:rowOff>11908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835283"/>
          <a:ext cx="889000" cy="52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11908</xdr:rowOff>
    </xdr:from>
    <xdr:to>
      <xdr:col>41</xdr:col>
      <xdr:colOff>50800</xdr:colOff>
      <xdr:row>37</xdr:row>
      <xdr:rowOff>13261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355558"/>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156963</xdr:rowOff>
    </xdr:from>
    <xdr:to>
      <xdr:col>55</xdr:col>
      <xdr:colOff>50800</xdr:colOff>
      <xdr:row>36</xdr:row>
      <xdr:rowOff>87113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135390</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165888</xdr:rowOff>
    </xdr:from>
    <xdr:to>
      <xdr:col>50</xdr:col>
      <xdr:colOff>165100</xdr:colOff>
      <xdr:row>36</xdr:row>
      <xdr:rowOff>96038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87165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2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126633</xdr:rowOff>
    </xdr:from>
    <xdr:to>
      <xdr:col>46</xdr:col>
      <xdr:colOff>38100</xdr:colOff>
      <xdr:row>34</xdr:row>
      <xdr:rowOff>56783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7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47910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7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132558</xdr:rowOff>
    </xdr:from>
    <xdr:to>
      <xdr:col>41</xdr:col>
      <xdr:colOff>101600</xdr:colOff>
      <xdr:row>37</xdr:row>
      <xdr:rowOff>62708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53835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9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133911</xdr:rowOff>
    </xdr:from>
    <xdr:to>
      <xdr:col>36</xdr:col>
      <xdr:colOff>165100</xdr:colOff>
      <xdr:row>37</xdr:row>
      <xdr:rowOff>64061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55188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26077</xdr:rowOff>
    </xdr:from>
    <xdr:to>
      <xdr:col>55</xdr:col>
      <xdr:colOff>0</xdr:colOff>
      <xdr:row>57</xdr:row>
      <xdr:rowOff>54976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627277"/>
          <a:ext cx="838200" cy="20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26077</xdr:rowOff>
    </xdr:from>
    <xdr:to>
      <xdr:col>50</xdr:col>
      <xdr:colOff>114300</xdr:colOff>
      <xdr:row>56</xdr:row>
      <xdr:rowOff>112428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627277"/>
          <a:ext cx="889000" cy="8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92357</xdr:rowOff>
    </xdr:from>
    <xdr:to>
      <xdr:col>45</xdr:col>
      <xdr:colOff>177800</xdr:colOff>
      <xdr:row>56</xdr:row>
      <xdr:rowOff>112428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693557"/>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92357</xdr:rowOff>
    </xdr:from>
    <xdr:to>
      <xdr:col>41</xdr:col>
      <xdr:colOff>50800</xdr:colOff>
      <xdr:row>57</xdr:row>
      <xdr:rowOff>150192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693557"/>
          <a:ext cx="889000" cy="22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4176</xdr:rowOff>
    </xdr:from>
    <xdr:to>
      <xdr:col>55</xdr:col>
      <xdr:colOff>50800</xdr:colOff>
      <xdr:row>57</xdr:row>
      <xdr:rowOff>105776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154053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146727</xdr:rowOff>
    </xdr:from>
    <xdr:to>
      <xdr:col>50</xdr:col>
      <xdr:colOff>165100</xdr:colOff>
      <xdr:row>56</xdr:row>
      <xdr:rowOff>76877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93404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61628</xdr:rowOff>
    </xdr:from>
    <xdr:to>
      <xdr:col>46</xdr:col>
      <xdr:colOff>38100</xdr:colOff>
      <xdr:row>56</xdr:row>
      <xdr:rowOff>163228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154355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41557</xdr:rowOff>
    </xdr:from>
    <xdr:to>
      <xdr:col>41</xdr:col>
      <xdr:colOff>101600</xdr:colOff>
      <xdr:row>56</xdr:row>
      <xdr:rowOff>143157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64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134284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99392</xdr:rowOff>
    </xdr:from>
    <xdr:to>
      <xdr:col>36</xdr:col>
      <xdr:colOff>165100</xdr:colOff>
      <xdr:row>58</xdr:row>
      <xdr:rowOff>29542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87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20669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6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125374</xdr:rowOff>
    </xdr:from>
    <xdr:to>
      <xdr:col>50</xdr:col>
      <xdr:colOff>114300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27024"/>
          <a:ext cx="889000" cy="2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125374</xdr:rowOff>
    </xdr:from>
    <xdr:to>
      <xdr:col>45</xdr:col>
      <xdr:colOff>177800</xdr:colOff>
      <xdr:row>78</xdr:row>
      <xdr:rowOff>165661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27024"/>
          <a:ext cx="889000" cy="2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165661</xdr:rowOff>
    </xdr:from>
    <xdr:to>
      <xdr:col>41</xdr:col>
      <xdr:colOff>50800</xdr:colOff>
      <xdr:row>79</xdr:row>
      <xdr:rowOff>9254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538761"/>
          <a:ext cx="889000" cy="1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74574</xdr:rowOff>
    </xdr:from>
    <xdr:to>
      <xdr:col>46</xdr:col>
      <xdr:colOff>38100</xdr:colOff>
      <xdr:row>78</xdr:row>
      <xdr:rowOff>4724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167301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114861</xdr:rowOff>
    </xdr:from>
    <xdr:to>
      <xdr:col>41</xdr:col>
      <xdr:colOff>101600</xdr:colOff>
      <xdr:row>79</xdr:row>
      <xdr:rowOff>45011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36138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8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129904</xdr:rowOff>
    </xdr:from>
    <xdr:to>
      <xdr:col>36</xdr:col>
      <xdr:colOff>165100</xdr:colOff>
      <xdr:row>79</xdr:row>
      <xdr:rowOff>60054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0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51181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9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69121</xdr:rowOff>
    </xdr:from>
    <xdr:to>
      <xdr:col>55</xdr:col>
      <xdr:colOff>0</xdr:colOff>
      <xdr:row>97</xdr:row>
      <xdr:rowOff>124603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528321"/>
          <a:ext cx="838200" cy="22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69121</xdr:rowOff>
    </xdr:from>
    <xdr:to>
      <xdr:col>50</xdr:col>
      <xdr:colOff>114300</xdr:colOff>
      <xdr:row>97</xdr:row>
      <xdr:rowOff>139805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28321"/>
          <a:ext cx="889000" cy="2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91529</xdr:rowOff>
    </xdr:from>
    <xdr:to>
      <xdr:col>45</xdr:col>
      <xdr:colOff>177800</xdr:colOff>
      <xdr:row>97</xdr:row>
      <xdr:rowOff>139805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22179"/>
          <a:ext cx="889000" cy="4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91529</xdr:rowOff>
    </xdr:from>
    <xdr:to>
      <xdr:col>41</xdr:col>
      <xdr:colOff>50800</xdr:colOff>
      <xdr:row>98</xdr:row>
      <xdr:rowOff>25372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22179"/>
          <a:ext cx="889000" cy="10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73803</xdr:rowOff>
    </xdr:from>
    <xdr:to>
      <xdr:col>55</xdr:col>
      <xdr:colOff>50800</xdr:colOff>
      <xdr:row>98</xdr:row>
      <xdr:rowOff>3953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52230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8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18321</xdr:rowOff>
    </xdr:from>
    <xdr:to>
      <xdr:col>50</xdr:col>
      <xdr:colOff>165100</xdr:colOff>
      <xdr:row>96</xdr:row>
      <xdr:rowOff>119921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136448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5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89005</xdr:rowOff>
    </xdr:from>
    <xdr:to>
      <xdr:col>46</xdr:col>
      <xdr:colOff>38100</xdr:colOff>
      <xdr:row>98</xdr:row>
      <xdr:rowOff>19155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10282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40729</xdr:rowOff>
    </xdr:from>
    <xdr:to>
      <xdr:col>41</xdr:col>
      <xdr:colOff>101600</xdr:colOff>
      <xdr:row>97</xdr:row>
      <xdr:rowOff>142329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133456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146022</xdr:rowOff>
    </xdr:from>
    <xdr:to>
      <xdr:col>36</xdr:col>
      <xdr:colOff>165100</xdr:colOff>
      <xdr:row>98</xdr:row>
      <xdr:rowOff>76172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7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67299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6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56699</xdr:rowOff>
    </xdr:from>
    <xdr:to>
      <xdr:col>85</xdr:col>
      <xdr:colOff>127000</xdr:colOff>
      <xdr:row>37</xdr:row>
      <xdr:rowOff>126651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400349"/>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13111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126651</xdr:rowOff>
    </xdr:from>
    <xdr:to>
      <xdr:col>81</xdr:col>
      <xdr:colOff>50800</xdr:colOff>
      <xdr:row>38</xdr:row>
      <xdr:rowOff>169418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70301"/>
          <a:ext cx="889000" cy="2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126154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6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86055</xdr:rowOff>
    </xdr:from>
    <xdr:to>
      <xdr:col>76</xdr:col>
      <xdr:colOff>114300</xdr:colOff>
      <xdr:row>38</xdr:row>
      <xdr:rowOff>169418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01155"/>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86055</xdr:rowOff>
    </xdr:from>
    <xdr:to>
      <xdr:col>71</xdr:col>
      <xdr:colOff>177800</xdr:colOff>
      <xdr:row>38</xdr:row>
      <xdr:rowOff>152806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01155"/>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133316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5899</xdr:rowOff>
    </xdr:from>
    <xdr:to>
      <xdr:col>85</xdr:col>
      <xdr:colOff>177800</xdr:colOff>
      <xdr:row>37</xdr:row>
      <xdr:rowOff>107499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4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28776</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75851</xdr:rowOff>
    </xdr:from>
    <xdr:to>
      <xdr:col>81</xdr:col>
      <xdr:colOff>101600</xdr:colOff>
      <xdr:row>38</xdr:row>
      <xdr:rowOff>6001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22528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19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118618</xdr:rowOff>
    </xdr:from>
    <xdr:to>
      <xdr:col>76</xdr:col>
      <xdr:colOff>165100</xdr:colOff>
      <xdr:row>39</xdr:row>
      <xdr:rowOff>48768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39895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35255</xdr:rowOff>
    </xdr:from>
    <xdr:to>
      <xdr:col>72</xdr:col>
      <xdr:colOff>38100</xdr:colOff>
      <xdr:row>38</xdr:row>
      <xdr:rowOff>136855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153382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2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102006</xdr:rowOff>
    </xdr:from>
    <xdr:to>
      <xdr:col>67</xdr:col>
      <xdr:colOff>101600</xdr:colOff>
      <xdr:row>39</xdr:row>
      <xdr:rowOff>32156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23283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74016</xdr:rowOff>
    </xdr:from>
    <xdr:to>
      <xdr:col>85</xdr:col>
      <xdr:colOff>127000</xdr:colOff>
      <xdr:row>77</xdr:row>
      <xdr:rowOff>78321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275666"/>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78321</xdr:rowOff>
    </xdr:from>
    <xdr:to>
      <xdr:col>81</xdr:col>
      <xdr:colOff>50800</xdr:colOff>
      <xdr:row>77</xdr:row>
      <xdr:rowOff>87381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279971"/>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80798</xdr:rowOff>
    </xdr:from>
    <xdr:to>
      <xdr:col>76</xdr:col>
      <xdr:colOff>114300</xdr:colOff>
      <xdr:row>77</xdr:row>
      <xdr:rowOff>87381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282448"/>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78405</xdr:rowOff>
    </xdr:from>
    <xdr:to>
      <xdr:col>71</xdr:col>
      <xdr:colOff>177800</xdr:colOff>
      <xdr:row>77</xdr:row>
      <xdr:rowOff>80798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80055"/>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23216</xdr:rowOff>
    </xdr:from>
    <xdr:to>
      <xdr:col>85</xdr:col>
      <xdr:colOff>177800</xdr:colOff>
      <xdr:row>77</xdr:row>
      <xdr:rowOff>124816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1643</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27521</xdr:rowOff>
    </xdr:from>
    <xdr:to>
      <xdr:col>81</xdr:col>
      <xdr:colOff>101600</xdr:colOff>
      <xdr:row>77</xdr:row>
      <xdr:rowOff>129121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120248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36581</xdr:rowOff>
    </xdr:from>
    <xdr:to>
      <xdr:col>76</xdr:col>
      <xdr:colOff>165100</xdr:colOff>
      <xdr:row>77</xdr:row>
      <xdr:rowOff>138181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129308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3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29998</xdr:rowOff>
    </xdr:from>
    <xdr:to>
      <xdr:col>72</xdr:col>
      <xdr:colOff>38100</xdr:colOff>
      <xdr:row>77</xdr:row>
      <xdr:rowOff>131598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122725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27605</xdr:rowOff>
    </xdr:from>
    <xdr:to>
      <xdr:col>67</xdr:col>
      <xdr:colOff>101600</xdr:colOff>
      <xdr:row>77</xdr:row>
      <xdr:rowOff>129205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2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120332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2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103732</xdr:rowOff>
    </xdr:from>
    <xdr:to>
      <xdr:col>85</xdr:col>
      <xdr:colOff>127000</xdr:colOff>
      <xdr:row>98</xdr:row>
      <xdr:rowOff>104435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5832"/>
          <a:ext cx="8382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104435</xdr:rowOff>
    </xdr:from>
    <xdr:to>
      <xdr:col>81</xdr:col>
      <xdr:colOff>50800</xdr:colOff>
      <xdr:row>98</xdr:row>
      <xdr:rowOff>135032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06535"/>
          <a:ext cx="889000" cy="3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135032</xdr:rowOff>
    </xdr:from>
    <xdr:to>
      <xdr:col>76</xdr:col>
      <xdr:colOff>114300</xdr:colOff>
      <xdr:row>98</xdr:row>
      <xdr:rowOff>136993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37132"/>
          <a:ext cx="8890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136993</xdr:rowOff>
    </xdr:from>
    <xdr:to>
      <xdr:col>71</xdr:col>
      <xdr:colOff>177800</xdr:colOff>
      <xdr:row>98</xdr:row>
      <xdr:rowOff>138145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39093"/>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52932</xdr:rowOff>
    </xdr:from>
    <xdr:to>
      <xdr:col>85</xdr:col>
      <xdr:colOff>177800</xdr:colOff>
      <xdr:row>98</xdr:row>
      <xdr:rowOff>154532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139309</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53635</xdr:rowOff>
    </xdr:from>
    <xdr:to>
      <xdr:col>81</xdr:col>
      <xdr:colOff>101600</xdr:colOff>
      <xdr:row>98</xdr:row>
      <xdr:rowOff>155235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146362</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94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84232</xdr:rowOff>
    </xdr:from>
    <xdr:to>
      <xdr:col>76</xdr:col>
      <xdr:colOff>165100</xdr:colOff>
      <xdr:row>99</xdr:row>
      <xdr:rowOff>14382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5509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7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86193</xdr:rowOff>
    </xdr:from>
    <xdr:to>
      <xdr:col>72</xdr:col>
      <xdr:colOff>38100</xdr:colOff>
      <xdr:row>99</xdr:row>
      <xdr:rowOff>16343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7470</xdr:rowOff>
    </xdr:from>
    <xdr:ext cx="378565"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4017" y="1698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87345</xdr:rowOff>
    </xdr:from>
    <xdr:to>
      <xdr:col>67</xdr:col>
      <xdr:colOff>101600</xdr:colOff>
      <xdr:row>99</xdr:row>
      <xdr:rowOff>17495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8622</xdr:rowOff>
    </xdr:from>
    <xdr:ext cx="378565"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5017" y="16982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94132</xdr:rowOff>
    </xdr:from>
    <xdr:to>
      <xdr:col>116</xdr:col>
      <xdr:colOff>63500</xdr:colOff>
      <xdr:row>33</xdr:row>
      <xdr:rowOff>99314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5751982"/>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14673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9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161265</xdr:rowOff>
    </xdr:from>
    <xdr:to>
      <xdr:col>111</xdr:col>
      <xdr:colOff>177800</xdr:colOff>
      <xdr:row>33</xdr:row>
      <xdr:rowOff>99314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5647665"/>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109541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62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161265</xdr:rowOff>
    </xdr:from>
    <xdr:to>
      <xdr:col>107</xdr:col>
      <xdr:colOff>50800</xdr:colOff>
      <xdr:row>33</xdr:row>
      <xdr:rowOff>156159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5647665"/>
          <a:ext cx="889000" cy="1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93997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156159</xdr:rowOff>
    </xdr:from>
    <xdr:to>
      <xdr:col>102</xdr:col>
      <xdr:colOff>114300</xdr:colOff>
      <xdr:row>34</xdr:row>
      <xdr:rowOff>28982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5814009"/>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83481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5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45000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43332</xdr:rowOff>
    </xdr:from>
    <xdr:to>
      <xdr:col>116</xdr:col>
      <xdr:colOff>114300</xdr:colOff>
      <xdr:row>33</xdr:row>
      <xdr:rowOff>144932</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70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66209</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55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48514</xdr:rowOff>
    </xdr:from>
    <xdr:to>
      <xdr:col>112</xdr:col>
      <xdr:colOff>38100</xdr:colOff>
      <xdr:row>33</xdr:row>
      <xdr:rowOff>150114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166641</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56111" y="548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110465</xdr:rowOff>
    </xdr:from>
    <xdr:to>
      <xdr:col>107</xdr:col>
      <xdr:colOff>101600</xdr:colOff>
      <xdr:row>33</xdr:row>
      <xdr:rowOff>40615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59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57142</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537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105359</xdr:rowOff>
    </xdr:from>
    <xdr:to>
      <xdr:col>102</xdr:col>
      <xdr:colOff>165100</xdr:colOff>
      <xdr:row>34</xdr:row>
      <xdr:rowOff>35509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7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52036</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278111" y="553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149632</xdr:rowOff>
    </xdr:from>
    <xdr:to>
      <xdr:col>98</xdr:col>
      <xdr:colOff>38100</xdr:colOff>
      <xdr:row>34</xdr:row>
      <xdr:rowOff>79782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58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96309</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389111" y="558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54249</xdr:rowOff>
    </xdr:from>
    <xdr:to>
      <xdr:col>116</xdr:col>
      <xdr:colOff>63500</xdr:colOff>
      <xdr:row>58</xdr:row>
      <xdr:rowOff>55301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98349"/>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55301</xdr:rowOff>
    </xdr:from>
    <xdr:to>
      <xdr:col>111</xdr:col>
      <xdr:colOff>177800</xdr:colOff>
      <xdr:row>58</xdr:row>
      <xdr:rowOff>56581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999401"/>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56581</xdr:rowOff>
    </xdr:from>
    <xdr:to>
      <xdr:col>107</xdr:col>
      <xdr:colOff>50800</xdr:colOff>
      <xdr:row>58</xdr:row>
      <xdr:rowOff>57130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0068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117619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57130</xdr:rowOff>
    </xdr:from>
    <xdr:to>
      <xdr:col>102</xdr:col>
      <xdr:colOff>114300</xdr:colOff>
      <xdr:row>58</xdr:row>
      <xdr:rowOff>58341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01230"/>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127769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132432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7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3449</xdr:rowOff>
    </xdr:from>
    <xdr:to>
      <xdr:col>116</xdr:col>
      <xdr:colOff>114300</xdr:colOff>
      <xdr:row>58</xdr:row>
      <xdr:rowOff>105049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134276</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3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4501</xdr:rowOff>
    </xdr:from>
    <xdr:to>
      <xdr:col>112</xdr:col>
      <xdr:colOff>38100</xdr:colOff>
      <xdr:row>58</xdr:row>
      <xdr:rowOff>106101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4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122628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5781</xdr:rowOff>
    </xdr:from>
    <xdr:to>
      <xdr:col>107</xdr:col>
      <xdr:colOff>101600</xdr:colOff>
      <xdr:row>58</xdr:row>
      <xdr:rowOff>107381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123908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6330</xdr:rowOff>
    </xdr:from>
    <xdr:to>
      <xdr:col>102</xdr:col>
      <xdr:colOff>165100</xdr:colOff>
      <xdr:row>58</xdr:row>
      <xdr:rowOff>107930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124457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7541</xdr:rowOff>
    </xdr:from>
    <xdr:to>
      <xdr:col>98</xdr:col>
      <xdr:colOff>38100</xdr:colOff>
      <xdr:row>58</xdr:row>
      <xdr:rowOff>109141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125668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2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43024</xdr:rowOff>
    </xdr:from>
    <xdr:to>
      <xdr:col>116</xdr:col>
      <xdr:colOff>63500</xdr:colOff>
      <xdr:row>76</xdr:row>
      <xdr:rowOff>44058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73224"/>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43024</xdr:rowOff>
    </xdr:from>
    <xdr:to>
      <xdr:col>111</xdr:col>
      <xdr:colOff>177800</xdr:colOff>
      <xdr:row>76</xdr:row>
      <xdr:rowOff>58384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73224"/>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58384</xdr:rowOff>
    </xdr:from>
    <xdr:to>
      <xdr:col>107</xdr:col>
      <xdr:colOff>50800</xdr:colOff>
      <xdr:row>76</xdr:row>
      <xdr:rowOff>75104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88584"/>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75104</xdr:rowOff>
    </xdr:from>
    <xdr:to>
      <xdr:col>102</xdr:col>
      <xdr:colOff>114300</xdr:colOff>
      <xdr:row>76</xdr:row>
      <xdr:rowOff>103364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05304"/>
          <a:ext cx="8890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164708</xdr:rowOff>
    </xdr:from>
    <xdr:to>
      <xdr:col>116</xdr:col>
      <xdr:colOff>114300</xdr:colOff>
      <xdr:row>76</xdr:row>
      <xdr:rowOff>94858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143135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0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163674</xdr:rowOff>
    </xdr:from>
    <xdr:to>
      <xdr:col>112</xdr:col>
      <xdr:colOff>38100</xdr:colOff>
      <xdr:row>76</xdr:row>
      <xdr:rowOff>93824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84951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7584</xdr:rowOff>
    </xdr:from>
    <xdr:to>
      <xdr:col>107</xdr:col>
      <xdr:colOff>101600</xdr:colOff>
      <xdr:row>76</xdr:row>
      <xdr:rowOff>109184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3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100311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24304</xdr:rowOff>
    </xdr:from>
    <xdr:to>
      <xdr:col>102</xdr:col>
      <xdr:colOff>165100</xdr:colOff>
      <xdr:row>76</xdr:row>
      <xdr:rowOff>125904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117031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52564</xdr:rowOff>
    </xdr:from>
    <xdr:to>
      <xdr:col>98</xdr:col>
      <xdr:colOff>38100</xdr:colOff>
      <xdr:row>76</xdr:row>
      <xdr:rowOff>154164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145291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63,708</a:t>
          </a:r>
          <a:r>
            <a:rPr kumimoji="1" lang="ja-JP" altLang="en-US" sz="1300">
              <a:latin typeface="ＭＳ Ｐゴシック" panose="020B0600070205080204" pitchFamily="50" charset="-128"/>
              <a:ea typeface="ＭＳ Ｐゴシック" panose="020B0600070205080204" pitchFamily="50" charset="-128"/>
            </a:rPr>
            <a:t>円で類似団体平均と比較しても</a:t>
          </a:r>
          <a:r>
            <a:rPr kumimoji="1" lang="en-US" altLang="ja-JP" sz="1300">
              <a:latin typeface="ＭＳ Ｐゴシック" panose="020B0600070205080204" pitchFamily="50" charset="-128"/>
              <a:ea typeface="ＭＳ Ｐゴシック" panose="020B0600070205080204" pitchFamily="50" charset="-128"/>
            </a:rPr>
            <a:t>45,049</a:t>
          </a:r>
          <a:r>
            <a:rPr kumimoji="1" lang="ja-JP" altLang="en-US" sz="1300">
              <a:latin typeface="ＭＳ Ｐゴシック" panose="020B0600070205080204" pitchFamily="50" charset="-128"/>
              <a:ea typeface="ＭＳ Ｐゴシック" panose="020B0600070205080204" pitchFamily="50" charset="-128"/>
            </a:rPr>
            <a:t>円低く、</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からほぼ横ばいで低い水準で推移している。物件費も同様であり、今後も同水準で推移するよう財政運営に努める。</a:t>
          </a: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120,335</a:t>
          </a:r>
          <a:r>
            <a:rPr kumimoji="1" lang="ja-JP" altLang="en-US" sz="1300">
              <a:latin typeface="ＭＳ Ｐゴシック" panose="020B0600070205080204" pitchFamily="50" charset="-128"/>
              <a:ea typeface="ＭＳ Ｐゴシック" panose="020B0600070205080204" pitchFamily="50" charset="-128"/>
            </a:rPr>
            <a:t>円で類似団体平均と比較しても</a:t>
          </a:r>
          <a:r>
            <a:rPr kumimoji="1" lang="en-US" altLang="ja-JP" sz="1300">
              <a:latin typeface="ＭＳ Ｐゴシック" panose="020B0600070205080204" pitchFamily="50" charset="-128"/>
              <a:ea typeface="ＭＳ Ｐゴシック" panose="020B0600070205080204" pitchFamily="50" charset="-128"/>
            </a:rPr>
            <a:t>32,861</a:t>
          </a:r>
          <a:r>
            <a:rPr kumimoji="1" lang="ja-JP" altLang="en-US" sz="1300">
              <a:latin typeface="ＭＳ Ｐゴシック" panose="020B0600070205080204" pitchFamily="50" charset="-128"/>
              <a:ea typeface="ＭＳ Ｐゴシック" panose="020B0600070205080204" pitchFamily="50" charset="-128"/>
            </a:rPr>
            <a:t>円高く、高い水準で推移している。障がい者福祉サービス事業費、福祉医療費などが主な要因である。</a:t>
          </a:r>
        </a:p>
        <a:p>
          <a:r>
            <a:rPr kumimoji="1" lang="ja-JP" altLang="en-US" sz="1300">
              <a:latin typeface="ＭＳ Ｐゴシック" panose="020B0600070205080204" pitchFamily="50" charset="-128"/>
              <a:ea typeface="ＭＳ Ｐゴシック" panose="020B0600070205080204" pitchFamily="50" charset="-128"/>
            </a:rPr>
            <a:t>補助費等については、令和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年度に新型コロナウイルス感染症対策事業の影響により一時的に高い水準となったが、令和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年度以降は物価高騰の影響によりコロナ禍前の水準に戻り切っていない。</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普通建設事業費（うち更新整備）については、住民一人当たり</a:t>
          </a:r>
          <a:r>
            <a:rPr kumimoji="1" lang="en-US" altLang="ja-JP" sz="1300">
              <a:latin typeface="ＭＳ Ｐゴシック" panose="020B0600070205080204" pitchFamily="50" charset="-128"/>
              <a:ea typeface="ＭＳ Ｐゴシック" panose="020B0600070205080204" pitchFamily="50" charset="-128"/>
            </a:rPr>
            <a:t>40,802</a:t>
          </a:r>
          <a:r>
            <a:rPr kumimoji="1" lang="ja-JP" altLang="en-US" sz="1300">
              <a:latin typeface="ＭＳ Ｐゴシック" panose="020B0600070205080204" pitchFamily="50" charset="-128"/>
              <a:ea typeface="ＭＳ Ｐゴシック" panose="020B0600070205080204" pitchFamily="50" charset="-128"/>
            </a:rPr>
            <a:t>円で前年から度と比較しても</a:t>
          </a:r>
          <a:r>
            <a:rPr kumimoji="1" lang="en-US" altLang="ja-JP" sz="1300">
              <a:latin typeface="ＭＳ Ｐゴシック" panose="020B0600070205080204" pitchFamily="50" charset="-128"/>
              <a:ea typeface="ＭＳ Ｐゴシック" panose="020B0600070205080204" pitchFamily="50" charset="-128"/>
            </a:rPr>
            <a:t>49,635</a:t>
          </a:r>
          <a:r>
            <a:rPr kumimoji="1" lang="ja-JP" altLang="en-US" sz="1300">
              <a:latin typeface="ＭＳ Ｐゴシック" panose="020B0600070205080204" pitchFamily="50" charset="-128"/>
              <a:ea typeface="ＭＳ Ｐゴシック" panose="020B0600070205080204" pitchFamily="50" charset="-128"/>
            </a:rPr>
            <a:t>円減少している。新庁舎建築が終了したことが原因である。また、災害復旧費についても一時的に高い水準となったが、これは令和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月豪雨に伴う災害復旧工事が影響している。</a:t>
          </a:r>
        </a:p>
        <a:p>
          <a:r>
            <a:rPr kumimoji="1" lang="ja-JP" altLang="en-US" sz="1300">
              <a:latin typeface="ＭＳ Ｐゴシック" panose="020B0600070205080204" pitchFamily="50" charset="-128"/>
              <a:ea typeface="ＭＳ Ｐゴシック" panose="020B0600070205080204" pitchFamily="50" charset="-128"/>
            </a:rPr>
            <a:t>積立金については、類似団体平均と比較しても非常に低い水準であり、令和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年度以降は可能な範囲で原則積み立てる方針で健全な財政運営に努める。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13,400
13,311
37.25
7,445,938
7,116,201
292,712
3,993,896
6,048,878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87693</xdr:rowOff>
    </xdr:from>
    <xdr:to>
      <xdr:col>24</xdr:col>
      <xdr:colOff>63500</xdr:colOff>
      <xdr:row>36</xdr:row>
      <xdr:rowOff>88646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8443"/>
          <a:ext cx="838200" cy="17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88646</xdr:rowOff>
    </xdr:from>
    <xdr:to>
      <xdr:col>19</xdr:col>
      <xdr:colOff>177800</xdr:colOff>
      <xdr:row>36</xdr:row>
      <xdr:rowOff>120459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0846"/>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120459</xdr:rowOff>
    </xdr:from>
    <xdr:to>
      <xdr:col>15</xdr:col>
      <xdr:colOff>50800</xdr:colOff>
      <xdr:row>36</xdr:row>
      <xdr:rowOff>147129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265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147129</xdr:rowOff>
    </xdr:from>
    <xdr:to>
      <xdr:col>10</xdr:col>
      <xdr:colOff>114300</xdr:colOff>
      <xdr:row>36</xdr:row>
      <xdr:rowOff>149606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9329"/>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62818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36893</xdr:rowOff>
    </xdr:from>
    <xdr:to>
      <xdr:col>24</xdr:col>
      <xdr:colOff>114300</xdr:colOff>
      <xdr:row>35</xdr:row>
      <xdr:rowOff>138493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59770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37846</xdr:rowOff>
    </xdr:from>
    <xdr:to>
      <xdr:col>20</xdr:col>
      <xdr:colOff>38100</xdr:colOff>
      <xdr:row>36</xdr:row>
      <xdr:rowOff>139446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69659</xdr:rowOff>
    </xdr:from>
    <xdr:to>
      <xdr:col>15</xdr:col>
      <xdr:colOff>101600</xdr:colOff>
      <xdr:row>36</xdr:row>
      <xdr:rowOff>171259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162386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96329</xdr:rowOff>
    </xdr:from>
    <xdr:to>
      <xdr:col>10</xdr:col>
      <xdr:colOff>165100</xdr:colOff>
      <xdr:row>37</xdr:row>
      <xdr:rowOff>26479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17606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98806</xdr:rowOff>
    </xdr:from>
    <xdr:to>
      <xdr:col>6</xdr:col>
      <xdr:colOff>38100</xdr:colOff>
      <xdr:row>37</xdr:row>
      <xdr:rowOff>28956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20083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41882</xdr:rowOff>
    </xdr:from>
    <xdr:to>
      <xdr:col>24</xdr:col>
      <xdr:colOff>63500</xdr:colOff>
      <xdr:row>58</xdr:row>
      <xdr:rowOff>40843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14532"/>
          <a:ext cx="838200" cy="17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22402</xdr:rowOff>
    </xdr:from>
    <xdr:to>
      <xdr:col>19</xdr:col>
      <xdr:colOff>177800</xdr:colOff>
      <xdr:row>57</xdr:row>
      <xdr:rowOff>41882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23602"/>
          <a:ext cx="889000" cy="19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22402</xdr:rowOff>
    </xdr:from>
    <xdr:to>
      <xdr:col>15</xdr:col>
      <xdr:colOff>50800</xdr:colOff>
      <xdr:row>58</xdr:row>
      <xdr:rowOff>80483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23602"/>
          <a:ext cx="889000" cy="40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80483</xdr:rowOff>
    </xdr:from>
    <xdr:to>
      <xdr:col>10</xdr:col>
      <xdr:colOff>114300</xdr:colOff>
      <xdr:row>58</xdr:row>
      <xdr:rowOff>129756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4583"/>
          <a:ext cx="889000" cy="4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161493</xdr:rowOff>
    </xdr:from>
    <xdr:to>
      <xdr:col>24</xdr:col>
      <xdr:colOff>114300</xdr:colOff>
      <xdr:row>58</xdr:row>
      <xdr:rowOff>91643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76420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162532</xdr:rowOff>
    </xdr:from>
    <xdr:to>
      <xdr:col>20</xdr:col>
      <xdr:colOff>38100</xdr:colOff>
      <xdr:row>57</xdr:row>
      <xdr:rowOff>92682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6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83809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5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143052</xdr:rowOff>
    </xdr:from>
    <xdr:to>
      <xdr:col>15</xdr:col>
      <xdr:colOff>101600</xdr:colOff>
      <xdr:row>56</xdr:row>
      <xdr:rowOff>73202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64329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6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29683</xdr:rowOff>
    </xdr:from>
    <xdr:to>
      <xdr:col>10</xdr:col>
      <xdr:colOff>165100</xdr:colOff>
      <xdr:row>58</xdr:row>
      <xdr:rowOff>131283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122410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78956</xdr:rowOff>
    </xdr:from>
    <xdr:to>
      <xdr:col>6</xdr:col>
      <xdr:colOff>38100</xdr:colOff>
      <xdr:row>59</xdr:row>
      <xdr:rowOff>9106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142161</xdr:rowOff>
    </xdr:from>
    <xdr:to>
      <xdr:col>24</xdr:col>
      <xdr:colOff>63500</xdr:colOff>
      <xdr:row>75</xdr:row>
      <xdr:rowOff>13520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29461"/>
          <a:ext cx="838200" cy="4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142161</xdr:rowOff>
    </xdr:from>
    <xdr:to>
      <xdr:col>19</xdr:col>
      <xdr:colOff>177800</xdr:colOff>
      <xdr:row>76</xdr:row>
      <xdr:rowOff>58889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29461"/>
          <a:ext cx="889000" cy="25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58889</xdr:rowOff>
    </xdr:from>
    <xdr:to>
      <xdr:col>15</xdr:col>
      <xdr:colOff>50800</xdr:colOff>
      <xdr:row>76</xdr:row>
      <xdr:rowOff>96845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9089"/>
          <a:ext cx="889000" cy="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96845</xdr:rowOff>
    </xdr:from>
    <xdr:to>
      <xdr:col>10</xdr:col>
      <xdr:colOff>114300</xdr:colOff>
      <xdr:row>77</xdr:row>
      <xdr:rowOff>15517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27045"/>
          <a:ext cx="889000" cy="9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134170</xdr:rowOff>
    </xdr:from>
    <xdr:to>
      <xdr:col>24</xdr:col>
      <xdr:colOff>114300</xdr:colOff>
      <xdr:row>75</xdr:row>
      <xdr:rowOff>64320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157047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91361</xdr:rowOff>
    </xdr:from>
    <xdr:to>
      <xdr:col>20</xdr:col>
      <xdr:colOff>38100</xdr:colOff>
      <xdr:row>75</xdr:row>
      <xdr:rowOff>21511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38038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5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8089</xdr:rowOff>
    </xdr:from>
    <xdr:to>
      <xdr:col>15</xdr:col>
      <xdr:colOff>101600</xdr:colOff>
      <xdr:row>76</xdr:row>
      <xdr:rowOff>109689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126217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1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46045</xdr:rowOff>
    </xdr:from>
    <xdr:to>
      <xdr:col>10</xdr:col>
      <xdr:colOff>165100</xdr:colOff>
      <xdr:row>76</xdr:row>
      <xdr:rowOff>147645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164172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136167</xdr:rowOff>
    </xdr:from>
    <xdr:to>
      <xdr:col>6</xdr:col>
      <xdr:colOff>38100</xdr:colOff>
      <xdr:row>77</xdr:row>
      <xdr:rowOff>66317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57444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90436</xdr:rowOff>
    </xdr:from>
    <xdr:to>
      <xdr:col>24</xdr:col>
      <xdr:colOff>63500</xdr:colOff>
      <xdr:row>97</xdr:row>
      <xdr:rowOff>96796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21086"/>
          <a:ext cx="8382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96796</xdr:rowOff>
    </xdr:from>
    <xdr:to>
      <xdr:col>19</xdr:col>
      <xdr:colOff>177800</xdr:colOff>
      <xdr:row>97</xdr:row>
      <xdr:rowOff>166405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27446"/>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166405</xdr:rowOff>
    </xdr:from>
    <xdr:to>
      <xdr:col>15</xdr:col>
      <xdr:colOff>50800</xdr:colOff>
      <xdr:row>98</xdr:row>
      <xdr:rowOff>15478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97055"/>
          <a:ext cx="889000" cy="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5663</xdr:rowOff>
    </xdr:from>
    <xdr:to>
      <xdr:col>10</xdr:col>
      <xdr:colOff>114300</xdr:colOff>
      <xdr:row>98</xdr:row>
      <xdr:rowOff>15478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807763"/>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39636</xdr:rowOff>
    </xdr:from>
    <xdr:to>
      <xdr:col>24</xdr:col>
      <xdr:colOff>114300</xdr:colOff>
      <xdr:row>97</xdr:row>
      <xdr:rowOff>141236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126013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45996</xdr:rowOff>
    </xdr:from>
    <xdr:to>
      <xdr:col>20</xdr:col>
      <xdr:colOff>38100</xdr:colOff>
      <xdr:row>97</xdr:row>
      <xdr:rowOff>147596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138723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115605</xdr:rowOff>
    </xdr:from>
    <xdr:to>
      <xdr:col>15</xdr:col>
      <xdr:colOff>101600</xdr:colOff>
      <xdr:row>98</xdr:row>
      <xdr:rowOff>45755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36882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136128</xdr:rowOff>
    </xdr:from>
    <xdr:to>
      <xdr:col>10</xdr:col>
      <xdr:colOff>165100</xdr:colOff>
      <xdr:row>98</xdr:row>
      <xdr:rowOff>66278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57405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126313</xdr:rowOff>
    </xdr:from>
    <xdr:to>
      <xdr:col>6</xdr:col>
      <xdr:colOff>38100</xdr:colOff>
      <xdr:row>98</xdr:row>
      <xdr:rowOff>56463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47590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51526</xdr:rowOff>
    </xdr:from>
    <xdr:to>
      <xdr:col>55</xdr:col>
      <xdr:colOff>0</xdr:colOff>
      <xdr:row>39</xdr:row>
      <xdr:rowOff>72427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38076"/>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72427</xdr:rowOff>
    </xdr:from>
    <xdr:to>
      <xdr:col>50</xdr:col>
      <xdr:colOff>114300</xdr:colOff>
      <xdr:row>39</xdr:row>
      <xdr:rowOff>73079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58977"/>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71120</xdr:rowOff>
    </xdr:from>
    <xdr:to>
      <xdr:col>45</xdr:col>
      <xdr:colOff>177800</xdr:colOff>
      <xdr:row>39</xdr:row>
      <xdr:rowOff>73079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5767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71120</xdr:rowOff>
    </xdr:from>
    <xdr:to>
      <xdr:col>41</xdr:col>
      <xdr:colOff>50800</xdr:colOff>
      <xdr:row>39</xdr:row>
      <xdr:rowOff>71773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5767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726</xdr:rowOff>
    </xdr:from>
    <xdr:to>
      <xdr:col>55</xdr:col>
      <xdr:colOff>50800</xdr:colOff>
      <xdr:row>39</xdr:row>
      <xdr:rowOff>102326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87103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02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21627</xdr:rowOff>
    </xdr:from>
    <xdr:to>
      <xdr:col>50</xdr:col>
      <xdr:colOff>165100</xdr:colOff>
      <xdr:row>39</xdr:row>
      <xdr:rowOff>123227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114354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800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22279</xdr:rowOff>
    </xdr:from>
    <xdr:to>
      <xdr:col>46</xdr:col>
      <xdr:colOff>38100</xdr:colOff>
      <xdr:row>39</xdr:row>
      <xdr:rowOff>123879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115006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80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20320</xdr:rowOff>
    </xdr:from>
    <xdr:to>
      <xdr:col>41</xdr:col>
      <xdr:colOff>101600</xdr:colOff>
      <xdr:row>39</xdr:row>
      <xdr:rowOff>121920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113047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99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20973</xdr:rowOff>
    </xdr:from>
    <xdr:to>
      <xdr:col>36</xdr:col>
      <xdr:colOff>165100</xdr:colOff>
      <xdr:row>39</xdr:row>
      <xdr:rowOff>122573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113700</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8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52672</xdr:rowOff>
    </xdr:from>
    <xdr:to>
      <xdr:col>55</xdr:col>
      <xdr:colOff>0</xdr:colOff>
      <xdr:row>58</xdr:row>
      <xdr:rowOff>80935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96772"/>
          <a:ext cx="838200" cy="2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80935</xdr:rowOff>
    </xdr:from>
    <xdr:to>
      <xdr:col>50</xdr:col>
      <xdr:colOff>114300</xdr:colOff>
      <xdr:row>58</xdr:row>
      <xdr:rowOff>86406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25035"/>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37127</xdr:rowOff>
    </xdr:from>
    <xdr:to>
      <xdr:col>45</xdr:col>
      <xdr:colOff>177800</xdr:colOff>
      <xdr:row>58</xdr:row>
      <xdr:rowOff>86406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81227"/>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37127</xdr:rowOff>
    </xdr:from>
    <xdr:to>
      <xdr:col>41</xdr:col>
      <xdr:colOff>50800</xdr:colOff>
      <xdr:row>58</xdr:row>
      <xdr:rowOff>69794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81227"/>
          <a:ext cx="889000" cy="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1872</xdr:rowOff>
    </xdr:from>
    <xdr:to>
      <xdr:col>55</xdr:col>
      <xdr:colOff>50800</xdr:colOff>
      <xdr:row>58</xdr:row>
      <xdr:rowOff>103472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151749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2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30135</xdr:rowOff>
    </xdr:from>
    <xdr:to>
      <xdr:col>50</xdr:col>
      <xdr:colOff>165100</xdr:colOff>
      <xdr:row>58</xdr:row>
      <xdr:rowOff>131735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122862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6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35606</xdr:rowOff>
    </xdr:from>
    <xdr:to>
      <xdr:col>46</xdr:col>
      <xdr:colOff>38100</xdr:colOff>
      <xdr:row>58</xdr:row>
      <xdr:rowOff>137206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128333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157777</xdr:rowOff>
    </xdr:from>
    <xdr:to>
      <xdr:col>41</xdr:col>
      <xdr:colOff>101600</xdr:colOff>
      <xdr:row>58</xdr:row>
      <xdr:rowOff>87927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79054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18994</xdr:rowOff>
    </xdr:from>
    <xdr:to>
      <xdr:col>36</xdr:col>
      <xdr:colOff>165100</xdr:colOff>
      <xdr:row>58</xdr:row>
      <xdr:rowOff>120594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111721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2705</xdr:rowOff>
    </xdr:from>
    <xdr:to>
      <xdr:col>55</xdr:col>
      <xdr:colOff>0</xdr:colOff>
      <xdr:row>77</xdr:row>
      <xdr:rowOff>130569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04355"/>
          <a:ext cx="8382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2705</xdr:rowOff>
    </xdr:from>
    <xdr:to>
      <xdr:col>50</xdr:col>
      <xdr:colOff>114300</xdr:colOff>
      <xdr:row>77</xdr:row>
      <xdr:rowOff>24727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04355"/>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24727</xdr:rowOff>
    </xdr:from>
    <xdr:to>
      <xdr:col>45</xdr:col>
      <xdr:colOff>177800</xdr:colOff>
      <xdr:row>78</xdr:row>
      <xdr:rowOff>47307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26377"/>
          <a:ext cx="889000" cy="19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47307</xdr:rowOff>
    </xdr:from>
    <xdr:to>
      <xdr:col>41</xdr:col>
      <xdr:colOff>50800</xdr:colOff>
      <xdr:row>78</xdr:row>
      <xdr:rowOff>63436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2040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79769</xdr:rowOff>
    </xdr:from>
    <xdr:to>
      <xdr:col>55</xdr:col>
      <xdr:colOff>50800</xdr:colOff>
      <xdr:row>78</xdr:row>
      <xdr:rowOff>9919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58196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5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123355</xdr:rowOff>
    </xdr:from>
    <xdr:to>
      <xdr:col>50</xdr:col>
      <xdr:colOff>165100</xdr:colOff>
      <xdr:row>77</xdr:row>
      <xdr:rowOff>53505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5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70032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145377</xdr:rowOff>
    </xdr:from>
    <xdr:to>
      <xdr:col>46</xdr:col>
      <xdr:colOff>38100</xdr:colOff>
      <xdr:row>77</xdr:row>
      <xdr:rowOff>75527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66654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26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167957</xdr:rowOff>
    </xdr:from>
    <xdr:to>
      <xdr:col>41</xdr:col>
      <xdr:colOff>101600</xdr:colOff>
      <xdr:row>78</xdr:row>
      <xdr:rowOff>98107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89234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12636</xdr:rowOff>
    </xdr:from>
    <xdr:to>
      <xdr:col>36</xdr:col>
      <xdr:colOff>165100</xdr:colOff>
      <xdr:row>78</xdr:row>
      <xdr:rowOff>114236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105363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19188</xdr:rowOff>
    </xdr:from>
    <xdr:to>
      <xdr:col>55</xdr:col>
      <xdr:colOff>0</xdr:colOff>
      <xdr:row>96</xdr:row>
      <xdr:rowOff>36105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78388"/>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36105</xdr:rowOff>
    </xdr:from>
    <xdr:to>
      <xdr:col>50</xdr:col>
      <xdr:colOff>114300</xdr:colOff>
      <xdr:row>96</xdr:row>
      <xdr:rowOff>68428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95305"/>
          <a:ext cx="889000" cy="3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65354</xdr:rowOff>
    </xdr:from>
    <xdr:to>
      <xdr:col>45</xdr:col>
      <xdr:colOff>177800</xdr:colOff>
      <xdr:row>96</xdr:row>
      <xdr:rowOff>68428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24554"/>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65354</xdr:rowOff>
    </xdr:from>
    <xdr:to>
      <xdr:col>41</xdr:col>
      <xdr:colOff>50800</xdr:colOff>
      <xdr:row>96</xdr:row>
      <xdr:rowOff>72281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24554"/>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139838</xdr:rowOff>
    </xdr:from>
    <xdr:to>
      <xdr:col>55</xdr:col>
      <xdr:colOff>50800</xdr:colOff>
      <xdr:row>96</xdr:row>
      <xdr:rowOff>69988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118265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0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156755</xdr:rowOff>
    </xdr:from>
    <xdr:to>
      <xdr:col>50</xdr:col>
      <xdr:colOff>165100</xdr:colOff>
      <xdr:row>96</xdr:row>
      <xdr:rowOff>86905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78032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53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17628</xdr:rowOff>
    </xdr:from>
    <xdr:to>
      <xdr:col>46</xdr:col>
      <xdr:colOff>38100</xdr:colOff>
      <xdr:row>96</xdr:row>
      <xdr:rowOff>119228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110355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6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14554</xdr:rowOff>
    </xdr:from>
    <xdr:to>
      <xdr:col>41</xdr:col>
      <xdr:colOff>101600</xdr:colOff>
      <xdr:row>96</xdr:row>
      <xdr:rowOff>116154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5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21481</xdr:rowOff>
    </xdr:from>
    <xdr:to>
      <xdr:col>36</xdr:col>
      <xdr:colOff>165100</xdr:colOff>
      <xdr:row>96</xdr:row>
      <xdr:rowOff>123081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114208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5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150003</xdr:rowOff>
    </xdr:from>
    <xdr:to>
      <xdr:col>85</xdr:col>
      <xdr:colOff>127000</xdr:colOff>
      <xdr:row>38</xdr:row>
      <xdr:rowOff>4156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93653"/>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169842</xdr:rowOff>
    </xdr:from>
    <xdr:to>
      <xdr:col>81</xdr:col>
      <xdr:colOff>50800</xdr:colOff>
      <xdr:row>38</xdr:row>
      <xdr:rowOff>4156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13492"/>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169842</xdr:rowOff>
    </xdr:from>
    <xdr:to>
      <xdr:col>76</xdr:col>
      <xdr:colOff>114300</xdr:colOff>
      <xdr:row>38</xdr:row>
      <xdr:rowOff>4777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13492"/>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4777</xdr:rowOff>
    </xdr:from>
    <xdr:to>
      <xdr:col>71</xdr:col>
      <xdr:colOff>177800</xdr:colOff>
      <xdr:row>38</xdr:row>
      <xdr:rowOff>5936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19877"/>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99203</xdr:rowOff>
    </xdr:from>
    <xdr:to>
      <xdr:col>85</xdr:col>
      <xdr:colOff>177800</xdr:colOff>
      <xdr:row>38</xdr:row>
      <xdr:rowOff>29353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4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14130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5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124806</xdr:rowOff>
    </xdr:from>
    <xdr:to>
      <xdr:col>81</xdr:col>
      <xdr:colOff>101600</xdr:colOff>
      <xdr:row>38</xdr:row>
      <xdr:rowOff>54956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46083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119043</xdr:rowOff>
    </xdr:from>
    <xdr:to>
      <xdr:col>76</xdr:col>
      <xdr:colOff>165100</xdr:colOff>
      <xdr:row>38</xdr:row>
      <xdr:rowOff>49192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626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40319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125427</xdr:rowOff>
    </xdr:from>
    <xdr:to>
      <xdr:col>72</xdr:col>
      <xdr:colOff>38100</xdr:colOff>
      <xdr:row>38</xdr:row>
      <xdr:rowOff>55576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69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46704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6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126586</xdr:rowOff>
    </xdr:from>
    <xdr:to>
      <xdr:col>67</xdr:col>
      <xdr:colOff>101600</xdr:colOff>
      <xdr:row>38</xdr:row>
      <xdr:rowOff>56736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7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47863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6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154385</xdr:rowOff>
    </xdr:from>
    <xdr:to>
      <xdr:col>85</xdr:col>
      <xdr:colOff>127000</xdr:colOff>
      <xdr:row>57</xdr:row>
      <xdr:rowOff>165472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27035"/>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80849</xdr:rowOff>
    </xdr:from>
    <xdr:to>
      <xdr:col>81</xdr:col>
      <xdr:colOff>50800</xdr:colOff>
      <xdr:row>57</xdr:row>
      <xdr:rowOff>154385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53499"/>
          <a:ext cx="889000" cy="7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80849</xdr:rowOff>
    </xdr:from>
    <xdr:to>
      <xdr:col>76</xdr:col>
      <xdr:colOff>114300</xdr:colOff>
      <xdr:row>57</xdr:row>
      <xdr:rowOff>139274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53499"/>
          <a:ext cx="889000" cy="5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139274</xdr:rowOff>
    </xdr:from>
    <xdr:to>
      <xdr:col>71</xdr:col>
      <xdr:colOff>177800</xdr:colOff>
      <xdr:row>58</xdr:row>
      <xdr:rowOff>13737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11924"/>
          <a:ext cx="889000" cy="4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114672</xdr:rowOff>
    </xdr:from>
    <xdr:to>
      <xdr:col>85</xdr:col>
      <xdr:colOff>177800</xdr:colOff>
      <xdr:row>58</xdr:row>
      <xdr:rowOff>44822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29599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0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103585</xdr:rowOff>
    </xdr:from>
    <xdr:to>
      <xdr:col>81</xdr:col>
      <xdr:colOff>101600</xdr:colOff>
      <xdr:row>58</xdr:row>
      <xdr:rowOff>33735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24862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30049</xdr:rowOff>
    </xdr:from>
    <xdr:to>
      <xdr:col>76</xdr:col>
      <xdr:colOff>165100</xdr:colOff>
      <xdr:row>57</xdr:row>
      <xdr:rowOff>131649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0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122776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88474</xdr:rowOff>
    </xdr:from>
    <xdr:to>
      <xdr:col>72</xdr:col>
      <xdr:colOff>38100</xdr:colOff>
      <xdr:row>58</xdr:row>
      <xdr:rowOff>18624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9751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134387</xdr:rowOff>
    </xdr:from>
    <xdr:to>
      <xdr:col>67</xdr:col>
      <xdr:colOff>101600</xdr:colOff>
      <xdr:row>58</xdr:row>
      <xdr:rowOff>64537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55664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9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56699</xdr:rowOff>
    </xdr:from>
    <xdr:to>
      <xdr:col>85</xdr:col>
      <xdr:colOff>127000</xdr:colOff>
      <xdr:row>77</xdr:row>
      <xdr:rowOff>126651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258349"/>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12368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126651</xdr:rowOff>
    </xdr:from>
    <xdr:to>
      <xdr:col>81</xdr:col>
      <xdr:colOff>50800</xdr:colOff>
      <xdr:row>78</xdr:row>
      <xdr:rowOff>169418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28301"/>
          <a:ext cx="889000" cy="2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86055</xdr:rowOff>
    </xdr:from>
    <xdr:to>
      <xdr:col>76</xdr:col>
      <xdr:colOff>114300</xdr:colOff>
      <xdr:row>78</xdr:row>
      <xdr:rowOff>169418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59155"/>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86055</xdr:rowOff>
    </xdr:from>
    <xdr:to>
      <xdr:col>71</xdr:col>
      <xdr:colOff>177800</xdr:colOff>
      <xdr:row>78</xdr:row>
      <xdr:rowOff>152806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59155"/>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133317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5899</xdr:rowOff>
    </xdr:from>
    <xdr:to>
      <xdr:col>85</xdr:col>
      <xdr:colOff>177800</xdr:colOff>
      <xdr:row>77</xdr:row>
      <xdr:rowOff>107499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28776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05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75851</xdr:rowOff>
    </xdr:from>
    <xdr:to>
      <xdr:col>81</xdr:col>
      <xdr:colOff>101600</xdr:colOff>
      <xdr:row>78</xdr:row>
      <xdr:rowOff>6001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22528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0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118618</xdr:rowOff>
    </xdr:from>
    <xdr:to>
      <xdr:col>76</xdr:col>
      <xdr:colOff>165100</xdr:colOff>
      <xdr:row>79</xdr:row>
      <xdr:rowOff>48768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39895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35255</xdr:rowOff>
    </xdr:from>
    <xdr:to>
      <xdr:col>72</xdr:col>
      <xdr:colOff>38100</xdr:colOff>
      <xdr:row>78</xdr:row>
      <xdr:rowOff>136855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153382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8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102006</xdr:rowOff>
    </xdr:from>
    <xdr:to>
      <xdr:col>67</xdr:col>
      <xdr:colOff>101600</xdr:colOff>
      <xdr:row>79</xdr:row>
      <xdr:rowOff>32156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23283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74016</xdr:rowOff>
    </xdr:from>
    <xdr:to>
      <xdr:col>85</xdr:col>
      <xdr:colOff>127000</xdr:colOff>
      <xdr:row>97</xdr:row>
      <xdr:rowOff>78321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04666"/>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78321</xdr:rowOff>
    </xdr:from>
    <xdr:to>
      <xdr:col>81</xdr:col>
      <xdr:colOff>50800</xdr:colOff>
      <xdr:row>97</xdr:row>
      <xdr:rowOff>87381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08971"/>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80798</xdr:rowOff>
    </xdr:from>
    <xdr:to>
      <xdr:col>76</xdr:col>
      <xdr:colOff>114300</xdr:colOff>
      <xdr:row>97</xdr:row>
      <xdr:rowOff>87381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11448"/>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78405</xdr:rowOff>
    </xdr:from>
    <xdr:to>
      <xdr:col>71</xdr:col>
      <xdr:colOff>177800</xdr:colOff>
      <xdr:row>97</xdr:row>
      <xdr:rowOff>80798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09055"/>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23216</xdr:rowOff>
    </xdr:from>
    <xdr:to>
      <xdr:col>85</xdr:col>
      <xdr:colOff>177800</xdr:colOff>
      <xdr:row>97</xdr:row>
      <xdr:rowOff>124816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27521</xdr:rowOff>
    </xdr:from>
    <xdr:to>
      <xdr:col>81</xdr:col>
      <xdr:colOff>101600</xdr:colOff>
      <xdr:row>97</xdr:row>
      <xdr:rowOff>129121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120248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36581</xdr:rowOff>
    </xdr:from>
    <xdr:to>
      <xdr:col>76</xdr:col>
      <xdr:colOff>165100</xdr:colOff>
      <xdr:row>97</xdr:row>
      <xdr:rowOff>138181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129308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5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29998</xdr:rowOff>
    </xdr:from>
    <xdr:to>
      <xdr:col>72</xdr:col>
      <xdr:colOff>38100</xdr:colOff>
      <xdr:row>97</xdr:row>
      <xdr:rowOff>131598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122725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5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27605</xdr:rowOff>
    </xdr:from>
    <xdr:to>
      <xdr:col>67</xdr:col>
      <xdr:colOff>101600</xdr:colOff>
      <xdr:row>97</xdr:row>
      <xdr:rowOff>129205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120332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5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53792</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568892"/>
          <a:ext cx="1269" cy="8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38569</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251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469</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34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53792</xdr:rowOff>
    </xdr:from>
    <xdr:to>
      <xdr:col>116</xdr:col>
      <xdr:colOff>152400</xdr:colOff>
      <xdr:row>38</xdr:row>
      <xdr:rowOff>53792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56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127469</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711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86020</xdr:rowOff>
    </xdr:from>
    <xdr:to>
      <xdr:col>116</xdr:col>
      <xdr:colOff>114300</xdr:colOff>
      <xdr:row>39</xdr:row>
      <xdr:rowOff>16170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83642</xdr:rowOff>
    </xdr:from>
    <xdr:to>
      <xdr:col>112</xdr:col>
      <xdr:colOff>38100</xdr:colOff>
      <xdr:row>39</xdr:row>
      <xdr:rowOff>13792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9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30319</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41768</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5528168"/>
          <a:ext cx="889000" cy="11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86888</xdr:rowOff>
    </xdr:from>
    <xdr:to>
      <xdr:col>107</xdr:col>
      <xdr:colOff>101600</xdr:colOff>
      <xdr:row>39</xdr:row>
      <xdr:rowOff>17038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0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33565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77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41768</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8656300" y="5528168"/>
          <a:ext cx="889000" cy="11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59730</xdr:rowOff>
    </xdr:from>
    <xdr:to>
      <xdr:col>102</xdr:col>
      <xdr:colOff>165100</xdr:colOff>
      <xdr:row>38</xdr:row>
      <xdr:rowOff>161330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152457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667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84191</xdr:rowOff>
    </xdr:from>
    <xdr:to>
      <xdr:col>98</xdr:col>
      <xdr:colOff>38100</xdr:colOff>
      <xdr:row>39</xdr:row>
      <xdr:rowOff>14341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30868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83019</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981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162418</xdr:rowOff>
    </xdr:from>
    <xdr:to>
      <xdr:col>102</xdr:col>
      <xdr:colOff>165100</xdr:colOff>
      <xdr:row>32</xdr:row>
      <xdr:rowOff>92568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54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109095</xdr:rowOff>
    </xdr:from>
    <xdr:ext cx="534377"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278111" y="52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議会費については、議場の改修工事により、例年と比較して大幅に上昇した。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総務費については、新庁舎建築が終了したことにより大幅に減少した。</a:t>
          </a:r>
        </a:p>
        <a:p>
          <a:r>
            <a:rPr kumimoji="1" lang="ja-JP" altLang="en-US" sz="1300">
              <a:latin typeface="ＭＳ Ｐゴシック" panose="020B0600070205080204" pitchFamily="50" charset="-128"/>
              <a:ea typeface="ＭＳ Ｐゴシック" panose="020B0600070205080204" pitchFamily="50" charset="-128"/>
            </a:rPr>
            <a:t>民生費及び衛生費については、新型コロナウイルス感染症対策事業や新型コロナウイルスワクチン接種事業の影響により高水準となっている。</a:t>
          </a:r>
        </a:p>
        <a:p>
          <a:r>
            <a:rPr kumimoji="1" lang="ja-JP" altLang="en-US" sz="1300">
              <a:latin typeface="ＭＳ Ｐゴシック" panose="020B0600070205080204" pitchFamily="50" charset="-128"/>
              <a:ea typeface="ＭＳ Ｐゴシック" panose="020B0600070205080204" pitchFamily="50" charset="-128"/>
            </a:rPr>
            <a:t>消防費については、火災や風水害などが少ないことから、低い水準で推移している。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災害復旧費については、一時的に高い水準となったが、これは令和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月豪雨に伴う災害復旧工事が影響している。</a:t>
          </a:r>
        </a:p>
        <a:p>
          <a:r>
            <a:rPr kumimoji="1" lang="ja-JP" altLang="en-US" sz="1300">
              <a:latin typeface="ＭＳ Ｐゴシック" panose="020B0600070205080204" pitchFamily="50" charset="-128"/>
              <a:ea typeface="ＭＳ Ｐゴシック" panose="020B0600070205080204" pitchFamily="50" charset="-128"/>
            </a:rPr>
            <a:t>公債費については、近年の起債借入抑制の効果により低い水準を維持している。今後、新庁舎建築に伴う多額の起債借入の償還があり上昇すると見込んでいる。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財政調整基金残高は、適切な財源確保と歳出の精査により、取り崩しを回避しており、前年度とほぼ同額を維持している。</a:t>
          </a:r>
        </a:p>
        <a:p>
          <a:r>
            <a:rPr kumimoji="1" lang="ja-JP" altLang="en-US" sz="1400">
              <a:latin typeface="ＭＳ ゴシック" pitchFamily="49" charset="-128"/>
              <a:ea typeface="ＭＳ ゴシック" pitchFamily="49" charset="-128"/>
            </a:rPr>
            <a:t>　実質収支額は、前年度と比較し、令和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0.84</a:t>
          </a:r>
          <a:r>
            <a:rPr kumimoji="1" lang="ja-JP" altLang="en-US" sz="1400">
              <a:latin typeface="ＭＳ ゴシック" pitchFamily="49" charset="-128"/>
              <a:ea typeface="ＭＳ ゴシック" pitchFamily="49" charset="-128"/>
            </a:rPr>
            <a:t>ポイント増、令和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0.94</a:t>
          </a:r>
          <a:r>
            <a:rPr kumimoji="1" lang="ja-JP" altLang="en-US" sz="1400">
              <a:latin typeface="ＭＳ ゴシック" pitchFamily="49" charset="-128"/>
              <a:ea typeface="ＭＳ ゴシック" pitchFamily="49" charset="-128"/>
            </a:rPr>
            <a:t>ポイント増となっている。これは、新型コロナウイルス感染症対策地方創生臨時交付金関連事業が影響しており、一時的なものであると推測している。</a:t>
          </a:r>
        </a:p>
        <a:p>
          <a:r>
            <a:rPr kumimoji="1" lang="ja-JP" altLang="en-US" sz="1400">
              <a:latin typeface="ＭＳ ゴシック" pitchFamily="49" charset="-128"/>
              <a:ea typeface="ＭＳ ゴシック" pitchFamily="49" charset="-128"/>
            </a:rPr>
            <a:t>　今後も引き続き、健全な財政運営に努める。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年度から、下水道事業が特別会計から企業会計に移行しているが、独立採算の原則に立ち返った健全化対策が必要となるが、例年、基準外繰入金が生じている状況である。令和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年度には計画区域内の整備が完了予定であることから、経営計画の見直しを行い、使用料の改定などを検討する必要がある。</a:t>
          </a:r>
        </a:p>
        <a:p>
          <a:r>
            <a:rPr kumimoji="1" lang="ja-JP" altLang="en-US" sz="1400">
              <a:latin typeface="ＭＳ ゴシック" pitchFamily="49" charset="-128"/>
              <a:ea typeface="ＭＳ ゴシック" pitchFamily="49" charset="-128"/>
            </a:rPr>
            <a:t>　国民健康保険事業においては、都道府県統一国保への移行に伴う歳出額の圧縮効果により、法定外繰入金の対応が必要な状況からは脱している。</a:t>
          </a:r>
        </a:p>
        <a:p>
          <a:r>
            <a:rPr kumimoji="1" lang="ja-JP" altLang="en-US" sz="1400">
              <a:latin typeface="ＭＳ ゴシック" pitchFamily="49" charset="-128"/>
              <a:ea typeface="ＭＳ ゴシック" pitchFamily="49" charset="-128"/>
            </a:rPr>
            <a:t>　介護保険事業においては、安定した財政運営を維持しており、基金積立も一定額を確保できている状況である。</a:t>
          </a:r>
        </a:p>
        <a:p>
          <a:r>
            <a:rPr kumimoji="1" lang="ja-JP" altLang="en-US" sz="1400">
              <a:latin typeface="ＭＳ ゴシック" pitchFamily="49" charset="-128"/>
              <a:ea typeface="ＭＳ ゴシック" pitchFamily="49" charset="-128"/>
            </a:rPr>
            <a:t>　今後も繰出金の増加を招かないよう、歳出額の削減に取り組み、可能な限り財政調整基金をはじめとする各種基金の積立を行う。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17%20&#24029;&#26842;&#30010;&#12288;&#8594;OK/&#12304;&#36001;&#25919;&#29366;&#27841;&#36039;&#26009;&#38598;&#12305;_423220_&#24029;&#26842;&#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54.1</v>
          </cell>
          <cell r="CF51">
            <v>20.9</v>
          </cell>
          <cell r="CN51">
            <v>30.9</v>
          </cell>
          <cell r="CV51">
            <v>23.5</v>
          </cell>
        </row>
        <row r="53">
          <cell r="BP53">
            <v>64.5</v>
          </cell>
          <cell r="CF53">
            <v>55.2</v>
          </cell>
          <cell r="CN53">
            <v>55.3</v>
          </cell>
          <cell r="CV53">
            <v>56.4</v>
          </cell>
        </row>
        <row r="55">
          <cell r="AN55" t="str">
            <v>類似団体内平均値</v>
          </cell>
          <cell r="BP55">
            <v>0</v>
          </cell>
          <cell r="CF55">
            <v>13.7</v>
          </cell>
          <cell r="CN55">
            <v>6.9</v>
          </cell>
          <cell r="CV55">
            <v>0</v>
          </cell>
        </row>
        <row r="57">
          <cell r="BP57">
            <v>60</v>
          </cell>
          <cell r="CF57">
            <v>62</v>
          </cell>
          <cell r="CN57">
            <v>62.9</v>
          </cell>
          <cell r="CV57">
            <v>62.8</v>
          </cell>
        </row>
        <row r="72">
          <cell r="BP72" t="str">
            <v>H30</v>
          </cell>
          <cell r="BX72" t="str">
            <v>R01</v>
          </cell>
          <cell r="CF72" t="str">
            <v>R02</v>
          </cell>
          <cell r="CN72" t="str">
            <v>R03</v>
          </cell>
          <cell r="CV72" t="str">
            <v>R04</v>
          </cell>
        </row>
        <row r="73">
          <cell r="AN73" t="str">
            <v>当該団体値</v>
          </cell>
          <cell r="BP73">
            <v>54.1</v>
          </cell>
          <cell r="BX73">
            <v>42.2</v>
          </cell>
          <cell r="CF73">
            <v>20.9</v>
          </cell>
          <cell r="CN73">
            <v>30.9</v>
          </cell>
          <cell r="CV73">
            <v>23.5</v>
          </cell>
        </row>
        <row r="75">
          <cell r="BP75">
            <v>9.6999999999999993</v>
          </cell>
          <cell r="BX75">
            <v>8.1</v>
          </cell>
          <cell r="CF75">
            <v>6</v>
          </cell>
          <cell r="CN75">
            <v>5.9</v>
          </cell>
          <cell r="CV75">
            <v>6</v>
          </cell>
        </row>
        <row r="77">
          <cell r="AN77" t="str">
            <v>類似団体内平均値</v>
          </cell>
          <cell r="BP77">
            <v>0</v>
          </cell>
          <cell r="BX77">
            <v>3.1</v>
          </cell>
          <cell r="CF77">
            <v>13.7</v>
          </cell>
          <cell r="CN77">
            <v>6.9</v>
          </cell>
          <cell r="CV77">
            <v>0</v>
          </cell>
        </row>
        <row r="79">
          <cell r="BP79">
            <v>7.8</v>
          </cell>
          <cell r="BX79">
            <v>7.9</v>
          </cell>
          <cell r="CF79">
            <v>7.9</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7445938</v>
      </c>
      <c r="BO4" s="449"/>
      <c r="BP4" s="449"/>
      <c r="BQ4" s="449"/>
      <c r="BR4" s="449"/>
      <c r="BS4" s="449"/>
      <c r="BT4" s="449"/>
      <c r="BU4" s="450"/>
      <c r="BV4" s="448">
        <v>8270922</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6.4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7116201</v>
      </c>
      <c r="BO5" s="420"/>
      <c r="BP5" s="420"/>
      <c r="BQ5" s="420"/>
      <c r="BR5" s="420"/>
      <c r="BS5" s="420"/>
      <c r="BT5" s="420"/>
      <c r="BU5" s="421"/>
      <c r="BV5" s="419">
        <v>7959021</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84.5</v>
      </c>
      <c r="CU5" s="417"/>
      <c r="CV5" s="417"/>
      <c r="CW5" s="417"/>
      <c r="CX5" s="417"/>
      <c r="CY5" s="417"/>
      <c r="CZ5" s="417"/>
      <c r="DA5" s="418"/>
      <c r="DB5" s="416">
        <v>80.2</v>
      </c>
      <c r="DC5" s="417"/>
      <c r="DD5" s="417"/>
      <c r="DE5" s="417"/>
      <c r="DF5" s="417"/>
      <c r="DG5" s="417"/>
      <c r="DH5" s="417"/>
      <c r="DI5" s="418"/>
    </row>
    <row r="6" spans="1:119" ht="18.75" customHeight="1" x14ac:dyDescent="0.15">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95</v>
      </c>
      <c r="AV6" s="478"/>
      <c r="AW6" s="478"/>
      <c r="AX6" s="478"/>
      <c r="AY6" s="433" t="s">
        <v>103</v>
      </c>
      <c r="AZ6" s="434"/>
      <c r="BA6" s="434"/>
      <c r="BB6" s="434"/>
      <c r="BC6" s="434"/>
      <c r="BD6" s="434"/>
      <c r="BE6" s="434"/>
      <c r="BF6" s="434"/>
      <c r="BG6" s="434"/>
      <c r="BH6" s="434"/>
      <c r="BI6" s="434"/>
      <c r="BJ6" s="434"/>
      <c r="BK6" s="434"/>
      <c r="BL6" s="434"/>
      <c r="BM6" s="435"/>
      <c r="BN6" s="419">
        <v>329737</v>
      </c>
      <c r="BO6" s="420"/>
      <c r="BP6" s="420"/>
      <c r="BQ6" s="420"/>
      <c r="BR6" s="420"/>
      <c r="BS6" s="420"/>
      <c r="BT6" s="420"/>
      <c r="BU6" s="421"/>
      <c r="BV6" s="419">
        <v>311901</v>
      </c>
      <c r="BW6" s="420"/>
      <c r="BX6" s="420"/>
      <c r="BY6" s="420"/>
      <c r="BZ6" s="420"/>
      <c r="CA6" s="420"/>
      <c r="CB6" s="420"/>
      <c r="CC6" s="421"/>
      <c r="CD6" s="459" t="s">
        <v>104</v>
      </c>
      <c r="CE6" s="379"/>
      <c r="CF6" s="379"/>
      <c r="CG6" s="379"/>
      <c r="CH6" s="379"/>
      <c r="CI6" s="379"/>
      <c r="CJ6" s="379"/>
      <c r="CK6" s="379"/>
      <c r="CL6" s="379"/>
      <c r="CM6" s="379"/>
      <c r="CN6" s="379"/>
      <c r="CO6" s="379"/>
      <c r="CP6" s="379"/>
      <c r="CQ6" s="379"/>
      <c r="CR6" s="379"/>
      <c r="CS6" s="460"/>
      <c r="CT6" s="562">
        <v>85.5</v>
      </c>
      <c r="CU6" s="563"/>
      <c r="CV6" s="563"/>
      <c r="CW6" s="563"/>
      <c r="CX6" s="563"/>
      <c r="CY6" s="563"/>
      <c r="CZ6" s="563"/>
      <c r="DA6" s="564"/>
      <c r="DB6" s="562">
        <v>83.9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105</v>
      </c>
      <c r="AN7" s="376"/>
      <c r="AO7" s="376"/>
      <c r="AP7" s="376"/>
      <c r="AQ7" s="376"/>
      <c r="AR7" s="376"/>
      <c r="AS7" s="376"/>
      <c r="AT7" s="377"/>
      <c r="AU7" s="477" t="s">
        <v>95</v>
      </c>
      <c r="AV7" s="478"/>
      <c r="AW7" s="478"/>
      <c r="AX7" s="478"/>
      <c r="AY7" s="433" t="s">
        <v>106</v>
      </c>
      <c r="AZ7" s="434"/>
      <c r="BA7" s="434"/>
      <c r="BB7" s="434"/>
      <c r="BC7" s="434"/>
      <c r="BD7" s="434"/>
      <c r="BE7" s="434"/>
      <c r="BF7" s="434"/>
      <c r="BG7" s="434"/>
      <c r="BH7" s="434"/>
      <c r="BI7" s="434"/>
      <c r="BJ7" s="434"/>
      <c r="BK7" s="434"/>
      <c r="BL7" s="434"/>
      <c r="BM7" s="435"/>
      <c r="BN7" s="419">
        <v>37025</v>
      </c>
      <c r="BO7" s="420"/>
      <c r="BP7" s="420"/>
      <c r="BQ7" s="420"/>
      <c r="BR7" s="420"/>
      <c r="BS7" s="420"/>
      <c r="BT7" s="420"/>
      <c r="BU7" s="421"/>
      <c r="BV7" s="419">
        <v>51201</v>
      </c>
      <c r="BW7" s="420"/>
      <c r="BX7" s="420"/>
      <c r="BY7" s="420"/>
      <c r="BZ7" s="420"/>
      <c r="CA7" s="420"/>
      <c r="CB7" s="420"/>
      <c r="CC7" s="421"/>
      <c r="CD7" s="459" t="s">
        <v>107</v>
      </c>
      <c r="CE7" s="379"/>
      <c r="CF7" s="379"/>
      <c r="CG7" s="379"/>
      <c r="CH7" s="379"/>
      <c r="CI7" s="379"/>
      <c r="CJ7" s="379"/>
      <c r="CK7" s="379"/>
      <c r="CL7" s="379"/>
      <c r="CM7" s="379"/>
      <c r="CN7" s="379"/>
      <c r="CO7" s="379"/>
      <c r="CP7" s="379"/>
      <c r="CQ7" s="379"/>
      <c r="CR7" s="379"/>
      <c r="CS7" s="460"/>
      <c r="CT7" s="419">
        <v>3993896</v>
      </c>
      <c r="CU7" s="420"/>
      <c r="CV7" s="420"/>
      <c r="CW7" s="420"/>
      <c r="CX7" s="420"/>
      <c r="CY7" s="420"/>
      <c r="CZ7" s="420"/>
      <c r="DA7" s="421"/>
      <c r="DB7" s="419">
        <v>4081417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108</v>
      </c>
      <c r="AN8" s="376"/>
      <c r="AO8" s="376"/>
      <c r="AP8" s="376"/>
      <c r="AQ8" s="376"/>
      <c r="AR8" s="376"/>
      <c r="AS8" s="376"/>
      <c r="AT8" s="377"/>
      <c r="AU8" s="477" t="s">
        <v>95</v>
      </c>
      <c r="AV8" s="478"/>
      <c r="AW8" s="478"/>
      <c r="AX8" s="478"/>
      <c r="AY8" s="433" t="s">
        <v>109</v>
      </c>
      <c r="AZ8" s="434"/>
      <c r="BA8" s="434"/>
      <c r="BB8" s="434"/>
      <c r="BC8" s="434"/>
      <c r="BD8" s="434"/>
      <c r="BE8" s="434"/>
      <c r="BF8" s="434"/>
      <c r="BG8" s="434"/>
      <c r="BH8" s="434"/>
      <c r="BI8" s="434"/>
      <c r="BJ8" s="434"/>
      <c r="BK8" s="434"/>
      <c r="BL8" s="434"/>
      <c r="BM8" s="435"/>
      <c r="BN8" s="419">
        <v>292712</v>
      </c>
      <c r="BO8" s="420"/>
      <c r="BP8" s="420"/>
      <c r="BQ8" s="420"/>
      <c r="BR8" s="420"/>
      <c r="BS8" s="420"/>
      <c r="BT8" s="420"/>
      <c r="BU8" s="421"/>
      <c r="BV8" s="419">
        <v>260700</v>
      </c>
      <c r="BW8" s="420"/>
      <c r="BX8" s="420"/>
      <c r="BY8" s="420"/>
      <c r="BZ8" s="420"/>
      <c r="CA8" s="420"/>
      <c r="CB8" s="420"/>
      <c r="CC8" s="421"/>
      <c r="CD8" s="459" t="s">
        <v>110</v>
      </c>
      <c r="CE8" s="379"/>
      <c r="CF8" s="379"/>
      <c r="CG8" s="379"/>
      <c r="CH8" s="379"/>
      <c r="CI8" s="379"/>
      <c r="CJ8" s="379"/>
      <c r="CK8" s="379"/>
      <c r="CL8" s="379"/>
      <c r="CM8" s="379"/>
      <c r="CN8" s="379"/>
      <c r="CO8" s="379"/>
      <c r="CP8" s="379"/>
      <c r="CQ8" s="379"/>
      <c r="CR8" s="379"/>
      <c r="CS8" s="460"/>
      <c r="CT8" s="522">
        <v>0.37</v>
      </c>
      <c r="CU8" s="523"/>
      <c r="CV8" s="523"/>
      <c r="CW8" s="523"/>
      <c r="CX8" s="523"/>
      <c r="CY8" s="523"/>
      <c r="CZ8" s="523"/>
      <c r="DA8" s="524"/>
      <c r="DB8" s="522">
        <v>0.38</v>
      </c>
      <c r="DC8" s="523"/>
      <c r="DD8" s="523"/>
      <c r="DE8" s="523"/>
      <c r="DF8" s="523"/>
      <c r="DG8" s="523"/>
      <c r="DH8" s="523"/>
      <c r="DI8" s="524"/>
    </row>
    <row r="9" spans="1:119" ht="18.75" customHeight="1" thickBot="1" x14ac:dyDescent="0.2">
      <c r="A9" s="181"/>
      <c r="B9" s="551" t="s">
        <v>111</v>
      </c>
      <c r="C9" s="552"/>
      <c r="D9" s="552"/>
      <c r="E9" s="552"/>
      <c r="F9" s="552"/>
      <c r="G9" s="552"/>
      <c r="H9" s="552"/>
      <c r="I9" s="552"/>
      <c r="J9" s="552"/>
      <c r="K9" s="470"/>
      <c r="L9" s="553" t="s">
        <v>112</v>
      </c>
      <c r="M9" s="554"/>
      <c r="N9" s="554"/>
      <c r="O9" s="554"/>
      <c r="P9" s="554"/>
      <c r="Q9" s="555"/>
      <c r="R9" s="556">
        <v>13377</v>
      </c>
      <c r="S9" s="557"/>
      <c r="T9" s="557"/>
      <c r="U9" s="557"/>
      <c r="V9" s="558"/>
      <c r="W9" s="488" t="s">
        <v>113</v>
      </c>
      <c r="X9" s="489"/>
      <c r="Y9" s="489"/>
      <c r="Z9" s="489"/>
      <c r="AA9" s="489"/>
      <c r="AB9" s="489"/>
      <c r="AC9" s="489"/>
      <c r="AD9" s="489"/>
      <c r="AE9" s="489"/>
      <c r="AF9" s="489"/>
      <c r="AG9" s="489"/>
      <c r="AH9" s="489"/>
      <c r="AI9" s="489"/>
      <c r="AJ9" s="489"/>
      <c r="AK9" s="489"/>
      <c r="AL9" s="559"/>
      <c r="AM9" s="476" t="s">
        <v>114</v>
      </c>
      <c r="AN9" s="376"/>
      <c r="AO9" s="376"/>
      <c r="AP9" s="376"/>
      <c r="AQ9" s="376"/>
      <c r="AR9" s="376"/>
      <c r="AS9" s="376"/>
      <c r="AT9" s="377"/>
      <c r="AU9" s="477" t="s">
        <v>95</v>
      </c>
      <c r="AV9" s="478"/>
      <c r="AW9" s="478"/>
      <c r="AX9" s="478"/>
      <c r="AY9" s="433" t="s">
        <v>115</v>
      </c>
      <c r="AZ9" s="434"/>
      <c r="BA9" s="434"/>
      <c r="BB9" s="434"/>
      <c r="BC9" s="434"/>
      <c r="BD9" s="434"/>
      <c r="BE9" s="434"/>
      <c r="BF9" s="434"/>
      <c r="BG9" s="434"/>
      <c r="BH9" s="434"/>
      <c r="BI9" s="434"/>
      <c r="BJ9" s="434"/>
      <c r="BK9" s="434"/>
      <c r="BL9" s="434"/>
      <c r="BM9" s="435"/>
      <c r="BN9" s="419">
        <v>32012</v>
      </c>
      <c r="BO9" s="420"/>
      <c r="BP9" s="420"/>
      <c r="BQ9" s="420"/>
      <c r="BR9" s="420"/>
      <c r="BS9" s="420"/>
      <c r="BT9" s="420"/>
      <c r="BU9" s="421"/>
      <c r="BV9" s="419">
        <v>49011</v>
      </c>
      <c r="BW9" s="420"/>
      <c r="BX9" s="420"/>
      <c r="BY9" s="420"/>
      <c r="BZ9" s="420"/>
      <c r="CA9" s="420"/>
      <c r="CB9" s="420"/>
      <c r="CC9" s="421"/>
      <c r="CD9" s="459" t="s">
        <v>116</v>
      </c>
      <c r="CE9" s="379"/>
      <c r="CF9" s="379"/>
      <c r="CG9" s="379"/>
      <c r="CH9" s="379"/>
      <c r="CI9" s="379"/>
      <c r="CJ9" s="379"/>
      <c r="CK9" s="379"/>
      <c r="CL9" s="379"/>
      <c r="CM9" s="379"/>
      <c r="CN9" s="379"/>
      <c r="CO9" s="379"/>
      <c r="CP9" s="379"/>
      <c r="CQ9" s="379"/>
      <c r="CR9" s="379"/>
      <c r="CS9" s="460"/>
      <c r="CT9" s="416">
        <v>10.1</v>
      </c>
      <c r="CU9" s="417"/>
      <c r="CV9" s="417"/>
      <c r="CW9" s="417"/>
      <c r="CX9" s="417"/>
      <c r="CY9" s="417"/>
      <c r="CZ9" s="417"/>
      <c r="DA9" s="418"/>
      <c r="DB9" s="416">
        <v>10.3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117</v>
      </c>
      <c r="M10" s="376"/>
      <c r="N10" s="376"/>
      <c r="O10" s="376"/>
      <c r="P10" s="376"/>
      <c r="Q10" s="377"/>
      <c r="R10" s="372">
        <v>14067</v>
      </c>
      <c r="S10" s="373"/>
      <c r="T10" s="373"/>
      <c r="U10" s="373"/>
      <c r="V10" s="432"/>
      <c r="W10" s="560"/>
      <c r="X10" s="370"/>
      <c r="Y10" s="370"/>
      <c r="Z10" s="370"/>
      <c r="AA10" s="370"/>
      <c r="AB10" s="370"/>
      <c r="AC10" s="370"/>
      <c r="AD10" s="370"/>
      <c r="AE10" s="370"/>
      <c r="AF10" s="370"/>
      <c r="AG10" s="370"/>
      <c r="AH10" s="370"/>
      <c r="AI10" s="370"/>
      <c r="AJ10" s="370"/>
      <c r="AK10" s="370"/>
      <c r="AL10" s="561"/>
      <c r="AM10" s="476" t="s">
        <v>118</v>
      </c>
      <c r="AN10" s="376"/>
      <c r="AO10" s="376"/>
      <c r="AP10" s="376"/>
      <c r="AQ10" s="376"/>
      <c r="AR10" s="376"/>
      <c r="AS10" s="376"/>
      <c r="AT10" s="377"/>
      <c r="AU10" s="477" t="s">
        <v>95</v>
      </c>
      <c r="AV10" s="478"/>
      <c r="AW10" s="478"/>
      <c r="AX10" s="478"/>
      <c r="AY10" s="433" t="s">
        <v>119</v>
      </c>
      <c r="AZ10" s="434"/>
      <c r="BA10" s="434"/>
      <c r="BB10" s="434"/>
      <c r="BC10" s="434"/>
      <c r="BD10" s="434"/>
      <c r="BE10" s="434"/>
      <c r="BF10" s="434"/>
      <c r="BG10" s="434"/>
      <c r="BH10" s="434"/>
      <c r="BI10" s="434"/>
      <c r="BJ10" s="434"/>
      <c r="BK10" s="434"/>
      <c r="BL10" s="434"/>
      <c r="BM10" s="435"/>
      <c r="BN10" s="419">
        <v>100211</v>
      </c>
      <c r="BO10" s="420"/>
      <c r="BP10" s="420"/>
      <c r="BQ10" s="420"/>
      <c r="BR10" s="420"/>
      <c r="BS10" s="420"/>
      <c r="BT10" s="420"/>
      <c r="BU10" s="421"/>
      <c r="BV10" s="419">
        <v>50247</v>
      </c>
      <c r="BW10" s="420"/>
      <c r="BX10" s="420"/>
      <c r="BY10" s="420"/>
      <c r="BZ10" s="420"/>
      <c r="CA10" s="420"/>
      <c r="CB10" s="420"/>
      <c r="CC10" s="421"/>
      <c r="CD10" s="184" t="s">
        <v>120</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121</v>
      </c>
      <c r="M11" s="381"/>
      <c r="N11" s="381"/>
      <c r="O11" s="381"/>
      <c r="P11" s="381"/>
      <c r="Q11" s="382"/>
      <c r="R11" s="548" t="s">
        <v>122</v>
      </c>
      <c r="S11" s="549"/>
      <c r="T11" s="549"/>
      <c r="U11" s="549"/>
      <c r="V11" s="550"/>
      <c r="W11" s="560"/>
      <c r="X11" s="370"/>
      <c r="Y11" s="370"/>
      <c r="Z11" s="370"/>
      <c r="AA11" s="370"/>
      <c r="AB11" s="370"/>
      <c r="AC11" s="370"/>
      <c r="AD11" s="370"/>
      <c r="AE11" s="370"/>
      <c r="AF11" s="370"/>
      <c r="AG11" s="370"/>
      <c r="AH11" s="370"/>
      <c r="AI11" s="370"/>
      <c r="AJ11" s="370"/>
      <c r="AK11" s="370"/>
      <c r="AL11" s="561"/>
      <c r="AM11" s="476" t="s">
        <v>123</v>
      </c>
      <c r="AN11" s="376"/>
      <c r="AO11" s="376"/>
      <c r="AP11" s="376"/>
      <c r="AQ11" s="376"/>
      <c r="AR11" s="376"/>
      <c r="AS11" s="376"/>
      <c r="AT11" s="377"/>
      <c r="AU11" s="477" t="s">
        <v>124</v>
      </c>
      <c r="AV11" s="478"/>
      <c r="AW11" s="478"/>
      <c r="AX11" s="478"/>
      <c r="AY11" s="433" t="s">
        <v>125</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126</v>
      </c>
      <c r="CE11" s="379"/>
      <c r="CF11" s="379"/>
      <c r="CG11" s="379"/>
      <c r="CH11" s="379"/>
      <c r="CI11" s="379"/>
      <c r="CJ11" s="379"/>
      <c r="CK11" s="379"/>
      <c r="CL11" s="379"/>
      <c r="CM11" s="379"/>
      <c r="CN11" s="379"/>
      <c r="CO11" s="379"/>
      <c r="CP11" s="379"/>
      <c r="CQ11" s="379"/>
      <c r="CR11" s="379"/>
      <c r="CS11" s="460"/>
      <c r="CT11" s="522" t="s">
        <v>127</v>
      </c>
      <c r="CU11" s="523"/>
      <c r="CV11" s="523"/>
      <c r="CW11" s="523"/>
      <c r="CX11" s="523"/>
      <c r="CY11" s="523"/>
      <c r="CZ11" s="523"/>
      <c r="DA11" s="524"/>
      <c r="DB11" s="522" t="s">
        <v>128</v>
      </c>
      <c r="DC11" s="523"/>
      <c r="DD11" s="523"/>
      <c r="DE11" s="523"/>
      <c r="DF11" s="523"/>
      <c r="DG11" s="523"/>
      <c r="DH11" s="523"/>
      <c r="DI11" s="524"/>
    </row>
    <row r="12" spans="1:119" ht="18.75" customHeight="1" x14ac:dyDescent="0.15">
      <c r="A12" s="181"/>
      <c r="B12" s="525" t="s">
        <v>129</v>
      </c>
      <c r="C12" s="526"/>
      <c r="D12" s="526"/>
      <c r="E12" s="526"/>
      <c r="F12" s="526"/>
      <c r="G12" s="526"/>
      <c r="H12" s="526"/>
      <c r="I12" s="526"/>
      <c r="J12" s="526"/>
      <c r="K12" s="527"/>
      <c r="L12" s="534" t="s">
        <v>130</v>
      </c>
      <c r="M12" s="535"/>
      <c r="N12" s="535"/>
      <c r="O12" s="535"/>
      <c r="P12" s="535"/>
      <c r="Q12" s="536"/>
      <c r="R12" s="537">
        <v>13400</v>
      </c>
      <c r="S12" s="538"/>
      <c r="T12" s="538"/>
      <c r="U12" s="538"/>
      <c r="V12" s="539"/>
      <c r="W12" s="540" t="s">
        <v>1</v>
      </c>
      <c r="X12" s="478"/>
      <c r="Y12" s="478"/>
      <c r="Z12" s="478"/>
      <c r="AA12" s="478"/>
      <c r="AB12" s="541"/>
      <c r="AC12" s="542" t="s">
        <v>131</v>
      </c>
      <c r="AD12" s="543"/>
      <c r="AE12" s="543"/>
      <c r="AF12" s="543"/>
      <c r="AG12" s="544"/>
      <c r="AH12" s="542" t="s">
        <v>132</v>
      </c>
      <c r="AI12" s="543"/>
      <c r="AJ12" s="543"/>
      <c r="AK12" s="543"/>
      <c r="AL12" s="545"/>
      <c r="AM12" s="476" t="s">
        <v>133</v>
      </c>
      <c r="AN12" s="376"/>
      <c r="AO12" s="376"/>
      <c r="AP12" s="376"/>
      <c r="AQ12" s="376"/>
      <c r="AR12" s="376"/>
      <c r="AS12" s="376"/>
      <c r="AT12" s="377"/>
      <c r="AU12" s="477" t="s">
        <v>134</v>
      </c>
      <c r="AV12" s="478"/>
      <c r="AW12" s="478"/>
      <c r="AX12" s="478"/>
      <c r="AY12" s="433" t="s">
        <v>135</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136</v>
      </c>
      <c r="CE12" s="379"/>
      <c r="CF12" s="379"/>
      <c r="CG12" s="379"/>
      <c r="CH12" s="379"/>
      <c r="CI12" s="379"/>
      <c r="CJ12" s="379"/>
      <c r="CK12" s="379"/>
      <c r="CL12" s="379"/>
      <c r="CM12" s="379"/>
      <c r="CN12" s="379"/>
      <c r="CO12" s="379"/>
      <c r="CP12" s="379"/>
      <c r="CQ12" s="379"/>
      <c r="CR12" s="379"/>
      <c r="CS12" s="460"/>
      <c r="CT12" s="522" t="s">
        <v>128</v>
      </c>
      <c r="CU12" s="523"/>
      <c r="CV12" s="523"/>
      <c r="CW12" s="523"/>
      <c r="CX12" s="523"/>
      <c r="CY12" s="523"/>
      <c r="CZ12" s="523"/>
      <c r="DA12" s="524"/>
      <c r="DB12" s="522" t="s">
        <v>128</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137</v>
      </c>
      <c r="N13" s="504"/>
      <c r="O13" s="504"/>
      <c r="P13" s="504"/>
      <c r="Q13" s="505"/>
      <c r="R13" s="506">
        <v>13311</v>
      </c>
      <c r="S13" s="507"/>
      <c r="T13" s="507"/>
      <c r="U13" s="507"/>
      <c r="V13" s="508"/>
      <c r="W13" s="509" t="s">
        <v>138</v>
      </c>
      <c r="X13" s="405"/>
      <c r="Y13" s="405"/>
      <c r="Z13" s="405"/>
      <c r="AA13" s="405"/>
      <c r="AB13" s="406"/>
      <c r="AC13" s="372">
        <v>278</v>
      </c>
      <c r="AD13" s="373"/>
      <c r="AE13" s="373"/>
      <c r="AF13" s="373"/>
      <c r="AG13" s="374"/>
      <c r="AH13" s="372">
        <v>322</v>
      </c>
      <c r="AI13" s="373"/>
      <c r="AJ13" s="373"/>
      <c r="AK13" s="373"/>
      <c r="AL13" s="432"/>
      <c r="AM13" s="476" t="s">
        <v>139</v>
      </c>
      <c r="AN13" s="376"/>
      <c r="AO13" s="376"/>
      <c r="AP13" s="376"/>
      <c r="AQ13" s="376"/>
      <c r="AR13" s="376"/>
      <c r="AS13" s="376"/>
      <c r="AT13" s="377"/>
      <c r="AU13" s="477" t="s">
        <v>140</v>
      </c>
      <c r="AV13" s="478"/>
      <c r="AW13" s="478"/>
      <c r="AX13" s="478"/>
      <c r="AY13" s="433" t="s">
        <v>141</v>
      </c>
      <c r="AZ13" s="434"/>
      <c r="BA13" s="434"/>
      <c r="BB13" s="434"/>
      <c r="BC13" s="434"/>
      <c r="BD13" s="434"/>
      <c r="BE13" s="434"/>
      <c r="BF13" s="434"/>
      <c r="BG13" s="434"/>
      <c r="BH13" s="434"/>
      <c r="BI13" s="434"/>
      <c r="BJ13" s="434"/>
      <c r="BK13" s="434"/>
      <c r="BL13" s="434"/>
      <c r="BM13" s="435"/>
      <c r="BN13" s="419">
        <v>132223</v>
      </c>
      <c r="BO13" s="420"/>
      <c r="BP13" s="420"/>
      <c r="BQ13" s="420"/>
      <c r="BR13" s="420"/>
      <c r="BS13" s="420"/>
      <c r="BT13" s="420"/>
      <c r="BU13" s="421"/>
      <c r="BV13" s="419">
        <v>99258</v>
      </c>
      <c r="BW13" s="420"/>
      <c r="BX13" s="420"/>
      <c r="BY13" s="420"/>
      <c r="BZ13" s="420"/>
      <c r="CA13" s="420"/>
      <c r="CB13" s="420"/>
      <c r="CC13" s="421"/>
      <c r="CD13" s="459" t="s">
        <v>142</v>
      </c>
      <c r="CE13" s="379"/>
      <c r="CF13" s="379"/>
      <c r="CG13" s="379"/>
      <c r="CH13" s="379"/>
      <c r="CI13" s="379"/>
      <c r="CJ13" s="379"/>
      <c r="CK13" s="379"/>
      <c r="CL13" s="379"/>
      <c r="CM13" s="379"/>
      <c r="CN13" s="379"/>
      <c r="CO13" s="379"/>
      <c r="CP13" s="379"/>
      <c r="CQ13" s="379"/>
      <c r="CR13" s="379"/>
      <c r="CS13" s="460"/>
      <c r="CT13" s="416">
        <v>6</v>
      </c>
      <c r="CU13" s="417"/>
      <c r="CV13" s="417"/>
      <c r="CW13" s="417"/>
      <c r="CX13" s="417"/>
      <c r="CY13" s="417"/>
      <c r="CZ13" s="417"/>
      <c r="DA13" s="418"/>
      <c r="DB13" s="416">
        <v>5.9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143</v>
      </c>
      <c r="M14" s="546"/>
      <c r="N14" s="546"/>
      <c r="O14" s="546"/>
      <c r="P14" s="546"/>
      <c r="Q14" s="547"/>
      <c r="R14" s="506">
        <v>13570</v>
      </c>
      <c r="S14" s="507"/>
      <c r="T14" s="507"/>
      <c r="U14" s="507"/>
      <c r="V14" s="508"/>
      <c r="W14" s="510"/>
      <c r="X14" s="408"/>
      <c r="Y14" s="408"/>
      <c r="Z14" s="408"/>
      <c r="AA14" s="408"/>
      <c r="AB14" s="409"/>
      <c r="AC14" s="499">
        <v>4.3</v>
      </c>
      <c r="AD14" s="500"/>
      <c r="AE14" s="500"/>
      <c r="AF14" s="500"/>
      <c r="AG14" s="501"/>
      <c r="AH14" s="499">
        <v>4.9000000000000004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144</v>
      </c>
      <c r="CE14" s="457"/>
      <c r="CF14" s="457"/>
      <c r="CG14" s="457"/>
      <c r="CH14" s="457"/>
      <c r="CI14" s="457"/>
      <c r="CJ14" s="457"/>
      <c r="CK14" s="457"/>
      <c r="CL14" s="457"/>
      <c r="CM14" s="457"/>
      <c r="CN14" s="457"/>
      <c r="CO14" s="457"/>
      <c r="CP14" s="457"/>
      <c r="CQ14" s="457"/>
      <c r="CR14" s="457"/>
      <c r="CS14" s="458"/>
      <c r="CT14" s="516">
        <v>23.5</v>
      </c>
      <c r="CU14" s="517"/>
      <c r="CV14" s="517"/>
      <c r="CW14" s="517"/>
      <c r="CX14" s="517"/>
      <c r="CY14" s="517"/>
      <c r="CZ14" s="517"/>
      <c r="DA14" s="518"/>
      <c r="DB14" s="516">
        <v>30.9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145</v>
      </c>
      <c r="N15" s="504"/>
      <c r="O15" s="504"/>
      <c r="P15" s="504"/>
      <c r="Q15" s="505"/>
      <c r="R15" s="506">
        <v>13490</v>
      </c>
      <c r="S15" s="507"/>
      <c r="T15" s="507"/>
      <c r="U15" s="507"/>
      <c r="V15" s="508"/>
      <c r="W15" s="509" t="s">
        <v>146</v>
      </c>
      <c r="X15" s="405"/>
      <c r="Y15" s="405"/>
      <c r="Z15" s="405"/>
      <c r="AA15" s="405"/>
      <c r="AB15" s="406"/>
      <c r="AC15" s="372">
        <v>1656</v>
      </c>
      <c r="AD15" s="373"/>
      <c r="AE15" s="373"/>
      <c r="AF15" s="373"/>
      <c r="AG15" s="374"/>
      <c r="AH15" s="372">
        <v>1782</v>
      </c>
      <c r="AI15" s="373"/>
      <c r="AJ15" s="373"/>
      <c r="AK15" s="373"/>
      <c r="AL15" s="432"/>
      <c r="AM15" s="476"/>
      <c r="AN15" s="376"/>
      <c r="AO15" s="376"/>
      <c r="AP15" s="376"/>
      <c r="AQ15" s="376"/>
      <c r="AR15" s="376"/>
      <c r="AS15" s="376"/>
      <c r="AT15" s="377"/>
      <c r="AU15" s="477"/>
      <c r="AV15" s="478"/>
      <c r="AW15" s="478"/>
      <c r="AX15" s="478"/>
      <c r="AY15" s="445" t="s">
        <v>147</v>
      </c>
      <c r="AZ15" s="446"/>
      <c r="BA15" s="446"/>
      <c r="BB15" s="446"/>
      <c r="BC15" s="446"/>
      <c r="BD15" s="446"/>
      <c r="BE15" s="446"/>
      <c r="BF15" s="446"/>
      <c r="BG15" s="446"/>
      <c r="BH15" s="446"/>
      <c r="BI15" s="446"/>
      <c r="BJ15" s="446"/>
      <c r="BK15" s="446"/>
      <c r="BL15" s="446"/>
      <c r="BM15" s="447"/>
      <c r="BN15" s="448">
        <v>1320581</v>
      </c>
      <c r="BO15" s="449"/>
      <c r="BP15" s="449"/>
      <c r="BQ15" s="449"/>
      <c r="BR15" s="449"/>
      <c r="BS15" s="449"/>
      <c r="BT15" s="449"/>
      <c r="BU15" s="450"/>
      <c r="BV15" s="448">
        <v>1286157</v>
      </c>
      <c r="BW15" s="449"/>
      <c r="BX15" s="449"/>
      <c r="BY15" s="449"/>
      <c r="BZ15" s="449"/>
      <c r="CA15" s="449"/>
      <c r="CB15" s="449"/>
      <c r="CC15" s="450"/>
      <c r="CD15" s="519" t="s">
        <v>148</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149</v>
      </c>
      <c r="M16" s="494"/>
      <c r="N16" s="494"/>
      <c r="O16" s="494"/>
      <c r="P16" s="494"/>
      <c r="Q16" s="495"/>
      <c r="R16" s="496" t="s">
        <v>150</v>
      </c>
      <c r="S16" s="497"/>
      <c r="T16" s="497"/>
      <c r="U16" s="497"/>
      <c r="V16" s="498"/>
      <c r="W16" s="510"/>
      <c r="X16" s="408"/>
      <c r="Y16" s="408"/>
      <c r="Z16" s="408"/>
      <c r="AA16" s="408"/>
      <c r="AB16" s="409"/>
      <c r="AC16" s="499">
        <v>25.9</v>
      </c>
      <c r="AD16" s="500"/>
      <c r="AE16" s="500"/>
      <c r="AF16" s="500"/>
      <c r="AG16" s="501"/>
      <c r="AH16" s="499">
        <v>27.2</v>
      </c>
      <c r="AI16" s="500"/>
      <c r="AJ16" s="500"/>
      <c r="AK16" s="500"/>
      <c r="AL16" s="502"/>
      <c r="AM16" s="476"/>
      <c r="AN16" s="376"/>
      <c r="AO16" s="376"/>
      <c r="AP16" s="376"/>
      <c r="AQ16" s="376"/>
      <c r="AR16" s="376"/>
      <c r="AS16" s="376"/>
      <c r="AT16" s="377"/>
      <c r="AU16" s="477"/>
      <c r="AV16" s="478"/>
      <c r="AW16" s="478"/>
      <c r="AX16" s="478"/>
      <c r="AY16" s="433" t="s">
        <v>151</v>
      </c>
      <c r="AZ16" s="434"/>
      <c r="BA16" s="434"/>
      <c r="BB16" s="434"/>
      <c r="BC16" s="434"/>
      <c r="BD16" s="434"/>
      <c r="BE16" s="434"/>
      <c r="BF16" s="434"/>
      <c r="BG16" s="434"/>
      <c r="BH16" s="434"/>
      <c r="BI16" s="434"/>
      <c r="BJ16" s="434"/>
      <c r="BK16" s="434"/>
      <c r="BL16" s="434"/>
      <c r="BM16" s="435"/>
      <c r="BN16" s="419">
        <v>3619524</v>
      </c>
      <c r="BO16" s="420"/>
      <c r="BP16" s="420"/>
      <c r="BQ16" s="420"/>
      <c r="BR16" s="420"/>
      <c r="BS16" s="420"/>
      <c r="BT16" s="420"/>
      <c r="BU16" s="421"/>
      <c r="BV16" s="419">
        <v>3584084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152</v>
      </c>
      <c r="N17" s="513"/>
      <c r="O17" s="513"/>
      <c r="P17" s="513"/>
      <c r="Q17" s="514"/>
      <c r="R17" s="496" t="s">
        <v>153</v>
      </c>
      <c r="S17" s="497"/>
      <c r="T17" s="497"/>
      <c r="U17" s="497"/>
      <c r="V17" s="498"/>
      <c r="W17" s="509" t="s">
        <v>154</v>
      </c>
      <c r="X17" s="405"/>
      <c r="Y17" s="405"/>
      <c r="Z17" s="405"/>
      <c r="AA17" s="405"/>
      <c r="AB17" s="406"/>
      <c r="AC17" s="372">
        <v>4470</v>
      </c>
      <c r="AD17" s="373"/>
      <c r="AE17" s="373"/>
      <c r="AF17" s="373"/>
      <c r="AG17" s="374"/>
      <c r="AH17" s="372">
        <v>4457</v>
      </c>
      <c r="AI17" s="373"/>
      <c r="AJ17" s="373"/>
      <c r="AK17" s="373"/>
      <c r="AL17" s="432"/>
      <c r="AM17" s="476"/>
      <c r="AN17" s="376"/>
      <c r="AO17" s="376"/>
      <c r="AP17" s="376"/>
      <c r="AQ17" s="376"/>
      <c r="AR17" s="376"/>
      <c r="AS17" s="376"/>
      <c r="AT17" s="377"/>
      <c r="AU17" s="477"/>
      <c r="AV17" s="478"/>
      <c r="AW17" s="478"/>
      <c r="AX17" s="478"/>
      <c r="AY17" s="433" t="s">
        <v>155</v>
      </c>
      <c r="AZ17" s="434"/>
      <c r="BA17" s="434"/>
      <c r="BB17" s="434"/>
      <c r="BC17" s="434"/>
      <c r="BD17" s="434"/>
      <c r="BE17" s="434"/>
      <c r="BF17" s="434"/>
      <c r="BG17" s="434"/>
      <c r="BH17" s="434"/>
      <c r="BI17" s="434"/>
      <c r="BJ17" s="434"/>
      <c r="BK17" s="434"/>
      <c r="BL17" s="434"/>
      <c r="BM17" s="435"/>
      <c r="BN17" s="419">
        <v>1645464</v>
      </c>
      <c r="BO17" s="420"/>
      <c r="BP17" s="420"/>
      <c r="BQ17" s="420"/>
      <c r="BR17" s="420"/>
      <c r="BS17" s="420"/>
      <c r="BT17" s="420"/>
      <c r="BU17" s="421"/>
      <c r="BV17" s="419">
        <v>1601762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156</v>
      </c>
      <c r="C18" s="470"/>
      <c r="D18" s="470"/>
      <c r="E18" s="471"/>
      <c r="F18" s="471"/>
      <c r="G18" s="471"/>
      <c r="H18" s="471"/>
      <c r="I18" s="471"/>
      <c r="J18" s="471"/>
      <c r="K18" s="471"/>
      <c r="L18" s="472">
        <v>37.25</v>
      </c>
      <c r="M18" s="472"/>
      <c r="N18" s="472"/>
      <c r="O18" s="472"/>
      <c r="P18" s="472"/>
      <c r="Q18" s="472"/>
      <c r="R18" s="473"/>
      <c r="S18" s="473"/>
      <c r="T18" s="473"/>
      <c r="U18" s="473"/>
      <c r="V18" s="474"/>
      <c r="W18" s="490"/>
      <c r="X18" s="491"/>
      <c r="Y18" s="491"/>
      <c r="Z18" s="491"/>
      <c r="AA18" s="491"/>
      <c r="AB18" s="515"/>
      <c r="AC18" s="389">
        <v>69.8</v>
      </c>
      <c r="AD18" s="390"/>
      <c r="AE18" s="390"/>
      <c r="AF18" s="390"/>
      <c r="AG18" s="475"/>
      <c r="AH18" s="389">
        <v>67.900000000000006</v>
      </c>
      <c r="AI18" s="390"/>
      <c r="AJ18" s="390"/>
      <c r="AK18" s="390"/>
      <c r="AL18" s="391"/>
      <c r="AM18" s="476"/>
      <c r="AN18" s="376"/>
      <c r="AO18" s="376"/>
      <c r="AP18" s="376"/>
      <c r="AQ18" s="376"/>
      <c r="AR18" s="376"/>
      <c r="AS18" s="376"/>
      <c r="AT18" s="377"/>
      <c r="AU18" s="477"/>
      <c r="AV18" s="478"/>
      <c r="AW18" s="478"/>
      <c r="AX18" s="478"/>
      <c r="AY18" s="433" t="s">
        <v>157</v>
      </c>
      <c r="AZ18" s="434"/>
      <c r="BA18" s="434"/>
      <c r="BB18" s="434"/>
      <c r="BC18" s="434"/>
      <c r="BD18" s="434"/>
      <c r="BE18" s="434"/>
      <c r="BF18" s="434"/>
      <c r="BG18" s="434"/>
      <c r="BH18" s="434"/>
      <c r="BI18" s="434"/>
      <c r="BJ18" s="434"/>
      <c r="BK18" s="434"/>
      <c r="BL18" s="434"/>
      <c r="BM18" s="435"/>
      <c r="BN18" s="419">
        <v>3452366</v>
      </c>
      <c r="BO18" s="420"/>
      <c r="BP18" s="420"/>
      <c r="BQ18" s="420"/>
      <c r="BR18" s="420"/>
      <c r="BS18" s="420"/>
      <c r="BT18" s="420"/>
      <c r="BU18" s="421"/>
      <c r="BV18" s="419">
        <v>3347237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158</v>
      </c>
      <c r="C19" s="470"/>
      <c r="D19" s="470"/>
      <c r="E19" s="471"/>
      <c r="F19" s="471"/>
      <c r="G19" s="471"/>
      <c r="H19" s="471"/>
      <c r="I19" s="471"/>
      <c r="J19" s="471"/>
      <c r="K19" s="471"/>
      <c r="L19" s="479">
        <v>359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159</v>
      </c>
      <c r="AZ19" s="434"/>
      <c r="BA19" s="434"/>
      <c r="BB19" s="434"/>
      <c r="BC19" s="434"/>
      <c r="BD19" s="434"/>
      <c r="BE19" s="434"/>
      <c r="BF19" s="434"/>
      <c r="BG19" s="434"/>
      <c r="BH19" s="434"/>
      <c r="BI19" s="434"/>
      <c r="BJ19" s="434"/>
      <c r="BK19" s="434"/>
      <c r="BL19" s="434"/>
      <c r="BM19" s="435"/>
      <c r="BN19" s="419">
        <v>4669324</v>
      </c>
      <c r="BO19" s="420"/>
      <c r="BP19" s="420"/>
      <c r="BQ19" s="420"/>
      <c r="BR19" s="420"/>
      <c r="BS19" s="420"/>
      <c r="BT19" s="420"/>
      <c r="BU19" s="421"/>
      <c r="BV19" s="419">
        <v>4591216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160</v>
      </c>
      <c r="C20" s="470"/>
      <c r="D20" s="470"/>
      <c r="E20" s="471"/>
      <c r="F20" s="471"/>
      <c r="G20" s="471"/>
      <c r="H20" s="471"/>
      <c r="I20" s="471"/>
      <c r="J20" s="471"/>
      <c r="K20" s="471"/>
      <c r="L20" s="479">
        <v>5195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162</v>
      </c>
      <c r="C22" s="396"/>
      <c r="D22" s="397"/>
      <c r="E22" s="404" t="s">
        <v>1</v>
      </c>
      <c r="F22" s="405"/>
      <c r="G22" s="405"/>
      <c r="H22" s="405"/>
      <c r="I22" s="405"/>
      <c r="J22" s="405"/>
      <c r="K22" s="406"/>
      <c r="L22" s="404" t="s">
        <v>163</v>
      </c>
      <c r="M22" s="405"/>
      <c r="N22" s="405"/>
      <c r="O22" s="405"/>
      <c r="P22" s="406"/>
      <c r="Q22" s="410" t="s">
        <v>164</v>
      </c>
      <c r="R22" s="411"/>
      <c r="S22" s="411"/>
      <c r="T22" s="411"/>
      <c r="U22" s="411"/>
      <c r="V22" s="412"/>
      <c r="W22" s="461" t="s">
        <v>165</v>
      </c>
      <c r="X22" s="396"/>
      <c r="Y22" s="397"/>
      <c r="Z22" s="404" t="s">
        <v>1</v>
      </c>
      <c r="AA22" s="405"/>
      <c r="AB22" s="405"/>
      <c r="AC22" s="405"/>
      <c r="AD22" s="405"/>
      <c r="AE22" s="405"/>
      <c r="AF22" s="405"/>
      <c r="AG22" s="406"/>
      <c r="AH22" s="422" t="s">
        <v>166</v>
      </c>
      <c r="AI22" s="405"/>
      <c r="AJ22" s="405"/>
      <c r="AK22" s="405"/>
      <c r="AL22" s="406"/>
      <c r="AM22" s="422" t="s">
        <v>167</v>
      </c>
      <c r="AN22" s="423"/>
      <c r="AO22" s="423"/>
      <c r="AP22" s="423"/>
      <c r="AQ22" s="423"/>
      <c r="AR22" s="424"/>
      <c r="AS22" s="410" t="s">
        <v>164</v>
      </c>
      <c r="AT22" s="411"/>
      <c r="AU22" s="411"/>
      <c r="AV22" s="411"/>
      <c r="AW22" s="411"/>
      <c r="AX22" s="428"/>
      <c r="AY22" s="445" t="s">
        <v>168</v>
      </c>
      <c r="AZ22" s="446"/>
      <c r="BA22" s="446"/>
      <c r="BB22" s="446"/>
      <c r="BC22" s="446"/>
      <c r="BD22" s="446"/>
      <c r="BE22" s="446"/>
      <c r="BF22" s="446"/>
      <c r="BG22" s="446"/>
      <c r="BH22" s="446"/>
      <c r="BI22" s="446"/>
      <c r="BJ22" s="446"/>
      <c r="BK22" s="446"/>
      <c r="BL22" s="446"/>
      <c r="BM22" s="447"/>
      <c r="BN22" s="448">
        <v>6048878</v>
      </c>
      <c r="BO22" s="449"/>
      <c r="BP22" s="449"/>
      <c r="BQ22" s="449"/>
      <c r="BR22" s="449"/>
      <c r="BS22" s="449"/>
      <c r="BT22" s="449"/>
      <c r="BU22" s="450"/>
      <c r="BV22" s="448">
        <v>6203925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169</v>
      </c>
      <c r="AZ23" s="434"/>
      <c r="BA23" s="434"/>
      <c r="BB23" s="434"/>
      <c r="BC23" s="434"/>
      <c r="BD23" s="434"/>
      <c r="BE23" s="434"/>
      <c r="BF23" s="434"/>
      <c r="BG23" s="434"/>
      <c r="BH23" s="434"/>
      <c r="BI23" s="434"/>
      <c r="BJ23" s="434"/>
      <c r="BK23" s="434"/>
      <c r="BL23" s="434"/>
      <c r="BM23" s="435"/>
      <c r="BN23" s="419">
        <v>5004817</v>
      </c>
      <c r="BO23" s="420"/>
      <c r="BP23" s="420"/>
      <c r="BQ23" s="420"/>
      <c r="BR23" s="420"/>
      <c r="BS23" s="420"/>
      <c r="BT23" s="420"/>
      <c r="BU23" s="421"/>
      <c r="BV23" s="419">
        <v>5147452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170</v>
      </c>
      <c r="F24" s="376"/>
      <c r="G24" s="376"/>
      <c r="H24" s="376"/>
      <c r="I24" s="376"/>
      <c r="J24" s="376"/>
      <c r="K24" s="377"/>
      <c r="L24" s="372">
        <v>1</v>
      </c>
      <c r="M24" s="373"/>
      <c r="N24" s="373"/>
      <c r="O24" s="373"/>
      <c r="P24" s="374"/>
      <c r="Q24" s="372">
        <v>7400</v>
      </c>
      <c r="R24" s="373"/>
      <c r="S24" s="373"/>
      <c r="T24" s="373"/>
      <c r="U24" s="373"/>
      <c r="V24" s="374"/>
      <c r="W24" s="462"/>
      <c r="X24" s="399"/>
      <c r="Y24" s="400"/>
      <c r="Z24" s="375" t="s">
        <v>171</v>
      </c>
      <c r="AA24" s="376"/>
      <c r="AB24" s="376"/>
      <c r="AC24" s="376"/>
      <c r="AD24" s="376"/>
      <c r="AE24" s="376"/>
      <c r="AF24" s="376"/>
      <c r="AG24" s="377"/>
      <c r="AH24" s="372">
        <v>84</v>
      </c>
      <c r="AI24" s="373"/>
      <c r="AJ24" s="373"/>
      <c r="AK24" s="373"/>
      <c r="AL24" s="374"/>
      <c r="AM24" s="372">
        <v>262752</v>
      </c>
      <c r="AN24" s="373"/>
      <c r="AO24" s="373"/>
      <c r="AP24" s="373"/>
      <c r="AQ24" s="373"/>
      <c r="AR24" s="374"/>
      <c r="AS24" s="372">
        <v>3128</v>
      </c>
      <c r="AT24" s="373"/>
      <c r="AU24" s="373"/>
      <c r="AV24" s="373"/>
      <c r="AW24" s="373"/>
      <c r="AX24" s="432"/>
      <c r="AY24" s="392" t="s">
        <v>172</v>
      </c>
      <c r="AZ24" s="393"/>
      <c r="BA24" s="393"/>
      <c r="BB24" s="393"/>
      <c r="BC24" s="393"/>
      <c r="BD24" s="393"/>
      <c r="BE24" s="393"/>
      <c r="BF24" s="393"/>
      <c r="BG24" s="393"/>
      <c r="BH24" s="393"/>
      <c r="BI24" s="393"/>
      <c r="BJ24" s="393"/>
      <c r="BK24" s="393"/>
      <c r="BL24" s="393"/>
      <c r="BM24" s="394"/>
      <c r="BN24" s="419">
        <v>3730464</v>
      </c>
      <c r="BO24" s="420"/>
      <c r="BP24" s="420"/>
      <c r="BQ24" s="420"/>
      <c r="BR24" s="420"/>
      <c r="BS24" s="420"/>
      <c r="BT24" s="420"/>
      <c r="BU24" s="421"/>
      <c r="BV24" s="419">
        <v>3692221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173</v>
      </c>
      <c r="F25" s="376"/>
      <c r="G25" s="376"/>
      <c r="H25" s="376"/>
      <c r="I25" s="376"/>
      <c r="J25" s="376"/>
      <c r="K25" s="377"/>
      <c r="L25" s="372">
        <v>1</v>
      </c>
      <c r="M25" s="373"/>
      <c r="N25" s="373"/>
      <c r="O25" s="373"/>
      <c r="P25" s="374"/>
      <c r="Q25" s="372">
        <v>5900</v>
      </c>
      <c r="R25" s="373"/>
      <c r="S25" s="373"/>
      <c r="T25" s="373"/>
      <c r="U25" s="373"/>
      <c r="V25" s="374"/>
      <c r="W25" s="462"/>
      <c r="X25" s="399"/>
      <c r="Y25" s="400"/>
      <c r="Z25" s="375" t="s">
        <v>174</v>
      </c>
      <c r="AA25" s="376"/>
      <c r="AB25" s="376"/>
      <c r="AC25" s="376"/>
      <c r="AD25" s="376"/>
      <c r="AE25" s="376"/>
      <c r="AF25" s="376"/>
      <c r="AG25" s="377"/>
      <c r="AH25" s="372" t="s">
        <v>175</v>
      </c>
      <c r="AI25" s="373"/>
      <c r="AJ25" s="373"/>
      <c r="AK25" s="373"/>
      <c r="AL25" s="374"/>
      <c r="AM25" s="372" t="s">
        <v>128</v>
      </c>
      <c r="AN25" s="373"/>
      <c r="AO25" s="373"/>
      <c r="AP25" s="373"/>
      <c r="AQ25" s="373"/>
      <c r="AR25" s="374"/>
      <c r="AS25" s="372" t="s">
        <v>175</v>
      </c>
      <c r="AT25" s="373"/>
      <c r="AU25" s="373"/>
      <c r="AV25" s="373"/>
      <c r="AW25" s="373"/>
      <c r="AX25" s="432"/>
      <c r="AY25" s="445" t="s">
        <v>176</v>
      </c>
      <c r="AZ25" s="446"/>
      <c r="BA25" s="446"/>
      <c r="BB25" s="446"/>
      <c r="BC25" s="446"/>
      <c r="BD25" s="446"/>
      <c r="BE25" s="446"/>
      <c r="BF25" s="446"/>
      <c r="BG25" s="446"/>
      <c r="BH25" s="446"/>
      <c r="BI25" s="446"/>
      <c r="BJ25" s="446"/>
      <c r="BK25" s="446"/>
      <c r="BL25" s="446"/>
      <c r="BM25" s="447"/>
      <c r="BN25" s="448">
        <v>144339</v>
      </c>
      <c r="BO25" s="449"/>
      <c r="BP25" s="449"/>
      <c r="BQ25" s="449"/>
      <c r="BR25" s="449"/>
      <c r="BS25" s="449"/>
      <c r="BT25" s="449"/>
      <c r="BU25" s="450"/>
      <c r="BV25" s="448">
        <v>79849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177</v>
      </c>
      <c r="F26" s="376"/>
      <c r="G26" s="376"/>
      <c r="H26" s="376"/>
      <c r="I26" s="376"/>
      <c r="J26" s="376"/>
      <c r="K26" s="377"/>
      <c r="L26" s="372">
        <v>1</v>
      </c>
      <c r="M26" s="373"/>
      <c r="N26" s="373"/>
      <c r="O26" s="373"/>
      <c r="P26" s="374"/>
      <c r="Q26" s="372">
        <v>5600</v>
      </c>
      <c r="R26" s="373"/>
      <c r="S26" s="373"/>
      <c r="T26" s="373"/>
      <c r="U26" s="373"/>
      <c r="V26" s="374"/>
      <c r="W26" s="462"/>
      <c r="X26" s="399"/>
      <c r="Y26" s="400"/>
      <c r="Z26" s="375" t="s">
        <v>178</v>
      </c>
      <c r="AA26" s="430"/>
      <c r="AB26" s="430"/>
      <c r="AC26" s="430"/>
      <c r="AD26" s="430"/>
      <c r="AE26" s="430"/>
      <c r="AF26" s="430"/>
      <c r="AG26" s="431"/>
      <c r="AH26" s="372" t="s">
        <v>175</v>
      </c>
      <c r="AI26" s="373"/>
      <c r="AJ26" s="373"/>
      <c r="AK26" s="373"/>
      <c r="AL26" s="374"/>
      <c r="AM26" s="372" t="s">
        <v>175</v>
      </c>
      <c r="AN26" s="373"/>
      <c r="AO26" s="373"/>
      <c r="AP26" s="373"/>
      <c r="AQ26" s="373"/>
      <c r="AR26" s="374"/>
      <c r="AS26" s="372" t="s">
        <v>175</v>
      </c>
      <c r="AT26" s="373"/>
      <c r="AU26" s="373"/>
      <c r="AV26" s="373"/>
      <c r="AW26" s="373"/>
      <c r="AX26" s="432"/>
      <c r="AY26" s="459" t="s">
        <v>179</v>
      </c>
      <c r="AZ26" s="379"/>
      <c r="BA26" s="379"/>
      <c r="BB26" s="379"/>
      <c r="BC26" s="379"/>
      <c r="BD26" s="379"/>
      <c r="BE26" s="379"/>
      <c r="BF26" s="379"/>
      <c r="BG26" s="379"/>
      <c r="BH26" s="379"/>
      <c r="BI26" s="379"/>
      <c r="BJ26" s="379"/>
      <c r="BK26" s="379"/>
      <c r="BL26" s="379"/>
      <c r="BM26" s="460"/>
      <c r="BN26" s="419" t="s">
        <v>180</v>
      </c>
      <c r="BO26" s="420"/>
      <c r="BP26" s="420"/>
      <c r="BQ26" s="420"/>
      <c r="BR26" s="420"/>
      <c r="BS26" s="420"/>
      <c r="BT26" s="420"/>
      <c r="BU26" s="421"/>
      <c r="BV26" s="419" t="s">
        <v>175</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181</v>
      </c>
      <c r="F27" s="376"/>
      <c r="G27" s="376"/>
      <c r="H27" s="376"/>
      <c r="I27" s="376"/>
      <c r="J27" s="376"/>
      <c r="K27" s="377"/>
      <c r="L27" s="372">
        <v>1</v>
      </c>
      <c r="M27" s="373"/>
      <c r="N27" s="373"/>
      <c r="O27" s="373"/>
      <c r="P27" s="374"/>
      <c r="Q27" s="372">
        <v>3050</v>
      </c>
      <c r="R27" s="373"/>
      <c r="S27" s="373"/>
      <c r="T27" s="373"/>
      <c r="U27" s="373"/>
      <c r="V27" s="374"/>
      <c r="W27" s="462"/>
      <c r="X27" s="399"/>
      <c r="Y27" s="400"/>
      <c r="Z27" s="375" t="s">
        <v>182</v>
      </c>
      <c r="AA27" s="376"/>
      <c r="AB27" s="376"/>
      <c r="AC27" s="376"/>
      <c r="AD27" s="376"/>
      <c r="AE27" s="376"/>
      <c r="AF27" s="376"/>
      <c r="AG27" s="377"/>
      <c r="AH27" s="372" t="s">
        <v>175</v>
      </c>
      <c r="AI27" s="373"/>
      <c r="AJ27" s="373"/>
      <c r="AK27" s="373"/>
      <c r="AL27" s="374"/>
      <c r="AM27" s="372" t="s">
        <v>175</v>
      </c>
      <c r="AN27" s="373"/>
      <c r="AO27" s="373"/>
      <c r="AP27" s="373"/>
      <c r="AQ27" s="373"/>
      <c r="AR27" s="374"/>
      <c r="AS27" s="372" t="s">
        <v>175</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v>365161</v>
      </c>
      <c r="BO27" s="454"/>
      <c r="BP27" s="454"/>
      <c r="BQ27" s="454"/>
      <c r="BR27" s="454"/>
      <c r="BS27" s="454"/>
      <c r="BT27" s="454"/>
      <c r="BU27" s="455"/>
      <c r="BV27" s="453">
        <v>365145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184</v>
      </c>
      <c r="F28" s="376"/>
      <c r="G28" s="376"/>
      <c r="H28" s="376"/>
      <c r="I28" s="376"/>
      <c r="J28" s="376"/>
      <c r="K28" s="377"/>
      <c r="L28" s="372">
        <v>1</v>
      </c>
      <c r="M28" s="373"/>
      <c r="N28" s="373"/>
      <c r="O28" s="373"/>
      <c r="P28" s="374"/>
      <c r="Q28" s="372">
        <v>2510</v>
      </c>
      <c r="R28" s="373"/>
      <c r="S28" s="373"/>
      <c r="T28" s="373"/>
      <c r="U28" s="373"/>
      <c r="V28" s="374"/>
      <c r="W28" s="462"/>
      <c r="X28" s="399"/>
      <c r="Y28" s="400"/>
      <c r="Z28" s="375" t="s">
        <v>185</v>
      </c>
      <c r="AA28" s="376"/>
      <c r="AB28" s="376"/>
      <c r="AC28" s="376"/>
      <c r="AD28" s="376"/>
      <c r="AE28" s="376"/>
      <c r="AF28" s="376"/>
      <c r="AG28" s="377"/>
      <c r="AH28" s="372" t="s">
        <v>175</v>
      </c>
      <c r="AI28" s="373"/>
      <c r="AJ28" s="373"/>
      <c r="AK28" s="373"/>
      <c r="AL28" s="374"/>
      <c r="AM28" s="372" t="s">
        <v>175</v>
      </c>
      <c r="AN28" s="373"/>
      <c r="AO28" s="373"/>
      <c r="AP28" s="373"/>
      <c r="AQ28" s="373"/>
      <c r="AR28" s="374"/>
      <c r="AS28" s="372" t="s">
        <v>128</v>
      </c>
      <c r="AT28" s="373"/>
      <c r="AU28" s="373"/>
      <c r="AV28" s="373"/>
      <c r="AW28" s="373"/>
      <c r="AX28" s="432"/>
      <c r="AY28" s="436" t="s">
        <v>186</v>
      </c>
      <c r="AZ28" s="437"/>
      <c r="BA28" s="437"/>
      <c r="BB28" s="438"/>
      <c r="BC28" s="445" t="s">
        <v>50</v>
      </c>
      <c r="BD28" s="446"/>
      <c r="BE28" s="446"/>
      <c r="BF28" s="446"/>
      <c r="BG28" s="446"/>
      <c r="BH28" s="446"/>
      <c r="BI28" s="446"/>
      <c r="BJ28" s="446"/>
      <c r="BK28" s="446"/>
      <c r="BL28" s="446"/>
      <c r="BM28" s="447"/>
      <c r="BN28" s="448">
        <v>542914</v>
      </c>
      <c r="BO28" s="449"/>
      <c r="BP28" s="449"/>
      <c r="BQ28" s="449"/>
      <c r="BR28" s="449"/>
      <c r="BS28" s="449"/>
      <c r="BT28" s="449"/>
      <c r="BU28" s="450"/>
      <c r="BV28" s="448">
        <v>442703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187</v>
      </c>
      <c r="F29" s="376"/>
      <c r="G29" s="376"/>
      <c r="H29" s="376"/>
      <c r="I29" s="376"/>
      <c r="J29" s="376"/>
      <c r="K29" s="377"/>
      <c r="L29" s="372">
        <v>12</v>
      </c>
      <c r="M29" s="373"/>
      <c r="N29" s="373"/>
      <c r="O29" s="373"/>
      <c r="P29" s="374"/>
      <c r="Q29" s="372">
        <v>2280</v>
      </c>
      <c r="R29" s="373"/>
      <c r="S29" s="373"/>
      <c r="T29" s="373"/>
      <c r="U29" s="373"/>
      <c r="V29" s="374"/>
      <c r="W29" s="463"/>
      <c r="X29" s="464"/>
      <c r="Y29" s="465"/>
      <c r="Z29" s="375" t="s">
        <v>188</v>
      </c>
      <c r="AA29" s="376"/>
      <c r="AB29" s="376"/>
      <c r="AC29" s="376"/>
      <c r="AD29" s="376"/>
      <c r="AE29" s="376"/>
      <c r="AF29" s="376"/>
      <c r="AG29" s="377"/>
      <c r="AH29" s="372">
        <v>84</v>
      </c>
      <c r="AI29" s="373"/>
      <c r="AJ29" s="373"/>
      <c r="AK29" s="373"/>
      <c r="AL29" s="374"/>
      <c r="AM29" s="372">
        <v>262752</v>
      </c>
      <c r="AN29" s="373"/>
      <c r="AO29" s="373"/>
      <c r="AP29" s="373"/>
      <c r="AQ29" s="373"/>
      <c r="AR29" s="374"/>
      <c r="AS29" s="372">
        <v>3128</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412526</v>
      </c>
      <c r="BO29" s="420"/>
      <c r="BP29" s="420"/>
      <c r="BQ29" s="420"/>
      <c r="BR29" s="420"/>
      <c r="BS29" s="420"/>
      <c r="BT29" s="420"/>
      <c r="BU29" s="421"/>
      <c r="BV29" s="419">
        <v>411708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797515</v>
      </c>
      <c r="BO30" s="454"/>
      <c r="BP30" s="454"/>
      <c r="BQ30" s="454"/>
      <c r="BR30" s="454"/>
      <c r="BS30" s="454"/>
      <c r="BT30" s="454"/>
      <c r="BU30" s="455"/>
      <c r="BV30" s="453">
        <v>962529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197</v>
      </c>
      <c r="V33" s="371"/>
      <c r="W33" s="370" t="s">
        <v>198</v>
      </c>
      <c r="X33" s="370"/>
      <c r="Y33" s="370"/>
      <c r="Z33" s="370"/>
      <c r="AA33" s="370"/>
      <c r="AB33" s="370"/>
      <c r="AC33" s="370"/>
      <c r="AD33" s="370"/>
      <c r="AE33" s="370"/>
      <c r="AF33" s="370"/>
      <c r="AG33" s="370"/>
      <c r="AH33" s="370"/>
      <c r="AI33" s="370"/>
      <c r="AJ33" s="370"/>
      <c r="AK33" s="370"/>
      <c r="AL33" s="206"/>
      <c r="AM33" s="371" t="s">
        <v>197</v>
      </c>
      <c r="AN33" s="371"/>
      <c r="AO33" s="370" t="s">
        <v>198</v>
      </c>
      <c r="AP33" s="370"/>
      <c r="AQ33" s="370"/>
      <c r="AR33" s="370"/>
      <c r="AS33" s="370"/>
      <c r="AT33" s="370"/>
      <c r="AU33" s="370"/>
      <c r="AV33" s="370"/>
      <c r="AW33" s="370"/>
      <c r="AX33" s="370"/>
      <c r="AY33" s="370"/>
      <c r="AZ33" s="370"/>
      <c r="BA33" s="370"/>
      <c r="BB33" s="370"/>
      <c r="BC33" s="370"/>
      <c r="BD33" s="207"/>
      <c r="BE33" s="370" t="s">
        <v>199</v>
      </c>
      <c r="BF33" s="370"/>
      <c r="BG33" s="370" t="s">
        <v>200</v>
      </c>
      <c r="BH33" s="370"/>
      <c r="BI33" s="370"/>
      <c r="BJ33" s="370"/>
      <c r="BK33" s="370"/>
      <c r="BL33" s="370"/>
      <c r="BM33" s="370"/>
      <c r="BN33" s="370"/>
      <c r="BO33" s="370"/>
      <c r="BP33" s="370"/>
      <c r="BQ33" s="370"/>
      <c r="BR33" s="370"/>
      <c r="BS33" s="370"/>
      <c r="BT33" s="370"/>
      <c r="BU33" s="370"/>
      <c r="BV33" s="207"/>
      <c r="BW33" s="371" t="s">
        <v>199</v>
      </c>
      <c r="BX33" s="371"/>
      <c r="BY33" s="370" t="s">
        <v>201</v>
      </c>
      <c r="BZ33" s="370"/>
      <c r="CA33" s="370"/>
      <c r="CB33" s="370"/>
      <c r="CC33" s="370"/>
      <c r="CD33" s="370"/>
      <c r="CE33" s="370"/>
      <c r="CF33" s="370"/>
      <c r="CG33" s="370"/>
      <c r="CH33" s="370"/>
      <c r="CI33" s="370"/>
      <c r="CJ33" s="370"/>
      <c r="CK33" s="370"/>
      <c r="CL33" s="370"/>
      <c r="CM33" s="370"/>
      <c r="CN33" s="206"/>
      <c r="CO33" s="371" t="s">
        <v>197</v>
      </c>
      <c r="CP33" s="371"/>
      <c r="CQ33" s="370" t="s">
        <v>202</v>
      </c>
      <c r="CR33" s="370"/>
      <c r="CS33" s="370"/>
      <c r="CT33" s="370"/>
      <c r="CU33" s="370"/>
      <c r="CV33" s="370"/>
      <c r="CW33" s="370"/>
      <c r="CX33" s="370"/>
      <c r="CY33" s="370"/>
      <c r="CZ33" s="370"/>
      <c r="DA33" s="370"/>
      <c r="DB33" s="370"/>
      <c r="DC33" s="370"/>
      <c r="DD33" s="370"/>
      <c r="DE33" s="370"/>
      <c r="DF33" s="206"/>
      <c r="DG33" s="369" t="s">
        <v>203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観光施設事業特別会計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東彼地区保健福祉組合（一般会計）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長崎県林業公社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東彼地区保健福祉組合介護保険会計（サービス勘定）</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長崎県市町村総合事務組合（一般会計）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長崎県市町村総合事務組合（市町村会館管理事業特別会計）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長崎県市町村総合事務組合（市町村会館馬町別館管理事業特別会計）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長崎県市町村総合事務組合（公平委員会特別会計）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長崎県市町村総合事務組合（行政不服審査会特別会計）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長崎県市町村総合事務組合（市町村交通災害事業特別会計）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長崎県後期高齢者医療広域連合（普通会計）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長崎県後期高齢者医療広域連合（事業会計）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364" t="s">
        <v>205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H7Dej5f4TuVpmwJcT3f4h+o9QrfIv7aUzeZX4pbZCKJW2lkgIC4RxrAYe6Sk4mWRzj53WhWPgLExFPrFYf4hQ==" saltValue="yHYTXArzN/mNyWZAmgcI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51" t="s">
        <v>559</v>
      </c>
      <c r="D34" s="1151"/>
      <c r="E34" s="1152"/>
      <c r="F34" s="32">
        <v>17.920000000000002</v>
      </c>
      <c r="G34" s="33">
        <v>18.940000000000001</v>
      </c>
      <c r="H34" s="33">
        <v>19.5</v>
      </c>
      <c r="I34" s="33">
        <v>18.36</v>
      </c>
      <c r="J34" s="34">
        <v>19.59</v>
      </c>
      <c r="K34" s="22"/>
      <c r="L34" s="22"/>
      <c r="M34" s="22"/>
      <c r="N34" s="22"/>
      <c r="O34" s="22"/>
      <c r="P34" s="22"/>
    </row>
    <row r="35" spans="1:16" ht="39" customHeight="1" x14ac:dyDescent="0.15">
      <c r="A35" s="22"/>
      <c r="B35" s="35"/>
      <c r="C35" s="1145" t="s">
        <v>560</v>
      </c>
      <c r="D35" s="1146"/>
      <c r="E35" s="1147"/>
      <c r="F35" s="36">
        <v>2.92</v>
      </c>
      <c r="G35" s="37">
        <v>3.24</v>
      </c>
      <c r="H35" s="37">
        <v>5.55</v>
      </c>
      <c r="I35" s="37">
        <v>6.38</v>
      </c>
      <c r="J35" s="38">
        <v>7.32</v>
      </c>
      <c r="K35" s="22"/>
      <c r="L35" s="22"/>
      <c r="M35" s="22"/>
      <c r="N35" s="22"/>
      <c r="O35" s="22"/>
      <c r="P35" s="22"/>
    </row>
    <row r="36" spans="1:16" ht="39" customHeight="1" x14ac:dyDescent="0.15">
      <c r="A36" s="22"/>
      <c r="B36" s="35"/>
      <c r="C36" s="1145" t="s">
        <v>561</v>
      </c>
      <c r="D36" s="1146"/>
      <c r="E36" s="1147"/>
      <c r="F36" s="36">
        <v>0.77</v>
      </c>
      <c r="G36" s="37">
        <v>0.97</v>
      </c>
      <c r="H36" s="37">
        <v>2.2599999999999998</v>
      </c>
      <c r="I36" s="37">
        <v>2.4900000000000002</v>
      </c>
      <c r="J36" s="38">
        <v>3.14</v>
      </c>
      <c r="K36" s="22"/>
      <c r="L36" s="22"/>
      <c r="M36" s="22"/>
      <c r="N36" s="22"/>
      <c r="O36" s="22"/>
      <c r="P36" s="22"/>
    </row>
    <row r="37" spans="1:16" ht="39" customHeight="1" x14ac:dyDescent="0.15">
      <c r="A37" s="22"/>
      <c r="B37" s="35"/>
      <c r="C37" s="1145" t="s">
        <v>562</v>
      </c>
      <c r="D37" s="1146"/>
      <c r="E37" s="1147"/>
      <c r="F37" s="36">
        <v>1.87</v>
      </c>
      <c r="G37" s="37">
        <v>1.55</v>
      </c>
      <c r="H37" s="37">
        <v>1.71</v>
      </c>
      <c r="I37" s="37">
        <v>1.75</v>
      </c>
      <c r="J37" s="38">
        <v>2.83</v>
      </c>
      <c r="K37" s="22"/>
      <c r="L37" s="22"/>
      <c r="M37" s="22"/>
      <c r="N37" s="22"/>
      <c r="O37" s="22"/>
      <c r="P37" s="22"/>
    </row>
    <row r="38" spans="1:16" ht="39" customHeight="1" x14ac:dyDescent="0.15">
      <c r="A38" s="22"/>
      <c r="B38" s="35"/>
      <c r="C38" s="1145" t="s">
        <v>563</v>
      </c>
      <c r="D38" s="1146"/>
      <c r="E38" s="1147"/>
      <c r="F38" s="36">
        <v>3.18</v>
      </c>
      <c r="G38" s="37">
        <v>2.81</v>
      </c>
      <c r="H38" s="37">
        <v>2.81</v>
      </c>
      <c r="I38" s="37">
        <v>2.31</v>
      </c>
      <c r="J38" s="38">
        <v>2.19</v>
      </c>
      <c r="K38" s="22"/>
      <c r="L38" s="22"/>
      <c r="M38" s="22"/>
      <c r="N38" s="22"/>
      <c r="O38" s="22"/>
      <c r="P38" s="22"/>
    </row>
    <row r="39" spans="1:16" ht="39" customHeight="1" x14ac:dyDescent="0.15">
      <c r="A39" s="22"/>
      <c r="B39" s="35"/>
      <c r="C39" s="1145" t="s">
        <v>564</v>
      </c>
      <c r="D39" s="1146"/>
      <c r="E39" s="1147"/>
      <c r="F39" s="36">
        <v>0</v>
      </c>
      <c r="G39" s="37">
        <v>0.02</v>
      </c>
      <c r="H39" s="37">
        <v>0</v>
      </c>
      <c r="I39" s="37">
        <v>0</v>
      </c>
      <c r="J39" s="38">
        <v>0.01</v>
      </c>
      <c r="K39" s="22"/>
      <c r="L39" s="22"/>
      <c r="M39" s="22"/>
      <c r="N39" s="22"/>
      <c r="O39" s="22"/>
      <c r="P39" s="22"/>
    </row>
    <row r="40" spans="1:16" ht="39" customHeight="1" x14ac:dyDescent="0.15">
      <c r="A40" s="22"/>
      <c r="B40" s="35"/>
      <c r="C40" s="1145" t="s">
        <v>565</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566</v>
      </c>
      <c r="D42" s="1146"/>
      <c r="E42" s="1147"/>
      <c r="F42" s="36" t="s">
        <v>512</v>
      </c>
      <c r="G42" s="37" t="s">
        <v>512</v>
      </c>
      <c r="H42" s="37" t="s">
        <v>512</v>
      </c>
      <c r="I42" s="37" t="s">
        <v>512</v>
      </c>
      <c r="J42" s="38" t="s">
        <v>512</v>
      </c>
      <c r="K42" s="22"/>
      <c r="L42" s="22"/>
      <c r="M42" s="22"/>
      <c r="N42" s="22"/>
      <c r="O42" s="22"/>
      <c r="P42" s="22"/>
    </row>
    <row r="43" spans="1:16" ht="39" customHeight="1" thickBot="1" x14ac:dyDescent="0.2">
      <c r="A43" s="22"/>
      <c r="B43" s="40"/>
      <c r="C43" s="1148" t="s">
        <v>567</v>
      </c>
      <c r="D43" s="1149"/>
      <c r="E43" s="1150"/>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C/V6L2ac2twijQDM7rCjQPGeWzvQkCvCuKe/OgaH/fSHPUlyZ7l4VcfQWqhoq6L+3IWeIqgCuTgZTWtPoA8IA==" saltValue="Iiqy9PAKKK41jUK+8F/G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571</v>
      </c>
      <c r="L45" s="60">
        <v>559</v>
      </c>
      <c r="M45" s="60">
        <v>543</v>
      </c>
      <c r="N45" s="60">
        <v>550</v>
      </c>
      <c r="O45" s="61">
        <v>551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512</v>
      </c>
      <c r="L46" s="64" t="s">
        <v>512</v>
      </c>
      <c r="M46" s="64" t="s">
        <v>512</v>
      </c>
      <c r="N46" s="64" t="s">
        <v>512</v>
      </c>
      <c r="O46" s="65" t="s">
        <v>512</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512</v>
      </c>
      <c r="L47" s="64" t="s">
        <v>512</v>
      </c>
      <c r="M47" s="64" t="s">
        <v>512</v>
      </c>
      <c r="N47" s="64" t="s">
        <v>512</v>
      </c>
      <c r="O47" s="65" t="s">
        <v>512</v>
      </c>
      <c r="P47" s="48"/>
      <c r="Q47" s="48"/>
      <c r="R47" s="48"/>
      <c r="S47" s="48"/>
      <c r="T47" s="48"/>
      <c r="U47" s="48"/>
    </row>
    <row r="48" spans="1:21" ht="30.75" customHeight="1" x14ac:dyDescent="0.15">
      <c r="A48" s="48"/>
      <c r="B48" s="1178"/>
      <c r="C48" s="1179"/>
      <c r="D48" s="62"/>
      <c r="E48" s="1155" t="s">
        <v>15</v>
      </c>
      <c r="F48" s="1155"/>
      <c r="G48" s="1155"/>
      <c r="H48" s="1155"/>
      <c r="I48" s="1155"/>
      <c r="J48" s="1156"/>
      <c r="K48" s="63">
        <v>235</v>
      </c>
      <c r="L48" s="64">
        <v>248</v>
      </c>
      <c r="M48" s="64">
        <v>235</v>
      </c>
      <c r="N48" s="64">
        <v>187</v>
      </c>
      <c r="O48" s="65">
        <v>211</v>
      </c>
      <c r="P48" s="48"/>
      <c r="Q48" s="48"/>
      <c r="R48" s="48"/>
      <c r="S48" s="48"/>
      <c r="T48" s="48"/>
      <c r="U48" s="48"/>
    </row>
    <row r="49" spans="1:21" ht="30.75" customHeight="1" x14ac:dyDescent="0.15">
      <c r="A49" s="48"/>
      <c r="B49" s="1178"/>
      <c r="C49" s="1179"/>
      <c r="D49" s="62"/>
      <c r="E49" s="1155" t="s">
        <v>16</v>
      </c>
      <c r="F49" s="1155"/>
      <c r="G49" s="1155"/>
      <c r="H49" s="1155"/>
      <c r="I49" s="1155"/>
      <c r="J49" s="1156"/>
      <c r="K49" s="63">
        <v>67</v>
      </c>
      <c r="L49" s="64">
        <v>68</v>
      </c>
      <c r="M49" s="64">
        <v>69</v>
      </c>
      <c r="N49" s="64">
        <v>181</v>
      </c>
      <c r="O49" s="65">
        <v>186</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512</v>
      </c>
      <c r="L50" s="64" t="s">
        <v>512</v>
      </c>
      <c r="M50" s="64" t="s">
        <v>512</v>
      </c>
      <c r="N50" s="64" t="s">
        <v>512</v>
      </c>
      <c r="O50" s="65" t="s">
        <v>512</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512</v>
      </c>
      <c r="L51" s="64" t="s">
        <v>512</v>
      </c>
      <c r="M51" s="64" t="s">
        <v>512</v>
      </c>
      <c r="N51" s="64" t="s">
        <v>512</v>
      </c>
      <c r="O51" s="65" t="s">
        <v>512</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683</v>
      </c>
      <c r="L52" s="64">
        <v>667</v>
      </c>
      <c r="M52" s="64">
        <v>680</v>
      </c>
      <c r="N52" s="64">
        <v>723</v>
      </c>
      <c r="O52" s="65">
        <v>723</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190</v>
      </c>
      <c r="L53" s="69">
        <v>208</v>
      </c>
      <c r="M53" s="69">
        <v>167</v>
      </c>
      <c r="N53" s="69">
        <v>195</v>
      </c>
      <c r="O53" s="70">
        <v>225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Lta8BPwPElJr4iDyBuFM53oQEOGkjsd94rAxOFgmQ/y18A0QHllf9JPT/U1rJwTUHvCRtHPljGs2Et7PFJxCg==" saltValue="t+xaQv8MdDN9yQfAzgnA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553</v>
      </c>
      <c r="J40" s="103" t="s">
        <v>554</v>
      </c>
      <c r="K40" s="103" t="s">
        <v>555</v>
      </c>
      <c r="L40" s="103" t="s">
        <v>556</v>
      </c>
      <c r="M40" s="104" t="s">
        <v>557</v>
      </c>
    </row>
    <row r="41" spans="2:13" ht="27.75" customHeight="1" x14ac:dyDescent="0.15">
      <c r="B41" s="1196" t="s">
        <v>32</v>
      </c>
      <c r="C41" s="1197"/>
      <c r="D41" s="105"/>
      <c r="E41" s="1198" t="s">
        <v>33</v>
      </c>
      <c r="F41" s="1198"/>
      <c r="G41" s="1198"/>
      <c r="H41" s="1199"/>
      <c r="I41" s="355">
        <v>5148</v>
      </c>
      <c r="J41" s="356">
        <v>5190</v>
      </c>
      <c r="K41" s="356">
        <v>5554</v>
      </c>
      <c r="L41" s="356">
        <v>6204</v>
      </c>
      <c r="M41" s="357">
        <v>6049</v>
      </c>
    </row>
    <row r="42" spans="2:13" ht="27.75" customHeight="1" x14ac:dyDescent="0.15">
      <c r="B42" s="1186"/>
      <c r="C42" s="1187"/>
      <c r="D42" s="106"/>
      <c r="E42" s="1190" t="s">
        <v>34</v>
      </c>
      <c r="F42" s="1190"/>
      <c r="G42" s="1190"/>
      <c r="H42" s="1191"/>
      <c r="I42" s="358" t="s">
        <v>512</v>
      </c>
      <c r="J42" s="359" t="s">
        <v>512</v>
      </c>
      <c r="K42" s="359" t="s">
        <v>512</v>
      </c>
      <c r="L42" s="359" t="s">
        <v>512</v>
      </c>
      <c r="M42" s="360" t="s">
        <v>512</v>
      </c>
    </row>
    <row r="43" spans="2:13" ht="27.75" customHeight="1" x14ac:dyDescent="0.15">
      <c r="B43" s="1186"/>
      <c r="C43" s="1187"/>
      <c r="D43" s="106"/>
      <c r="E43" s="1190" t="s">
        <v>35</v>
      </c>
      <c r="F43" s="1190"/>
      <c r="G43" s="1190"/>
      <c r="H43" s="1191"/>
      <c r="I43" s="358">
        <v>2960</v>
      </c>
      <c r="J43" s="359">
        <v>2460</v>
      </c>
      <c r="K43" s="359">
        <v>2003</v>
      </c>
      <c r="L43" s="359">
        <v>1723</v>
      </c>
      <c r="M43" s="360">
        <v>1496</v>
      </c>
    </row>
    <row r="44" spans="2:13" ht="27.75" customHeight="1" x14ac:dyDescent="0.15">
      <c r="B44" s="1186"/>
      <c r="C44" s="1187"/>
      <c r="D44" s="106"/>
      <c r="E44" s="1190" t="s">
        <v>36</v>
      </c>
      <c r="F44" s="1190"/>
      <c r="G44" s="1190"/>
      <c r="H44" s="1191"/>
      <c r="I44" s="358">
        <v>1640</v>
      </c>
      <c r="J44" s="359">
        <v>1610</v>
      </c>
      <c r="K44" s="359">
        <v>1574</v>
      </c>
      <c r="L44" s="359">
        <v>1435</v>
      </c>
      <c r="M44" s="360">
        <v>1310</v>
      </c>
    </row>
    <row r="45" spans="2:13" ht="27.75" customHeight="1" x14ac:dyDescent="0.15">
      <c r="B45" s="1186"/>
      <c r="C45" s="1187"/>
      <c r="D45" s="106"/>
      <c r="E45" s="1190" t="s">
        <v>37</v>
      </c>
      <c r="F45" s="1190"/>
      <c r="G45" s="1190"/>
      <c r="H45" s="1191"/>
      <c r="I45" s="358">
        <v>604</v>
      </c>
      <c r="J45" s="359">
        <v>576</v>
      </c>
      <c r="K45" s="359">
        <v>696</v>
      </c>
      <c r="L45" s="359">
        <v>677</v>
      </c>
      <c r="M45" s="360">
        <v>796</v>
      </c>
    </row>
    <row r="46" spans="2:13" ht="27.75" customHeight="1" x14ac:dyDescent="0.15">
      <c r="B46" s="1186"/>
      <c r="C46" s="1187"/>
      <c r="D46" s="107"/>
      <c r="E46" s="1190" t="s">
        <v>38</v>
      </c>
      <c r="F46" s="1190"/>
      <c r="G46" s="1190"/>
      <c r="H46" s="1191"/>
      <c r="I46" s="358">
        <v>7</v>
      </c>
      <c r="J46" s="359">
        <v>13</v>
      </c>
      <c r="K46" s="359">
        <v>6</v>
      </c>
      <c r="L46" s="359">
        <v>1</v>
      </c>
      <c r="M46" s="360">
        <v>1</v>
      </c>
    </row>
    <row r="47" spans="2:13" ht="27.75" customHeight="1" x14ac:dyDescent="0.15">
      <c r="B47" s="1186"/>
      <c r="C47" s="1187"/>
      <c r="D47" s="108"/>
      <c r="E47" s="1200" t="s">
        <v>39</v>
      </c>
      <c r="F47" s="1201"/>
      <c r="G47" s="1201"/>
      <c r="H47" s="1202"/>
      <c r="I47" s="358" t="s">
        <v>512</v>
      </c>
      <c r="J47" s="359" t="s">
        <v>512</v>
      </c>
      <c r="K47" s="359" t="s">
        <v>512</v>
      </c>
      <c r="L47" s="359" t="s">
        <v>512</v>
      </c>
      <c r="M47" s="360" t="s">
        <v>512</v>
      </c>
    </row>
    <row r="48" spans="2:13" ht="27.75" customHeight="1" x14ac:dyDescent="0.15">
      <c r="B48" s="1186"/>
      <c r="C48" s="1187"/>
      <c r="D48" s="106"/>
      <c r="E48" s="1190" t="s">
        <v>40</v>
      </c>
      <c r="F48" s="1190"/>
      <c r="G48" s="1190"/>
      <c r="H48" s="1191"/>
      <c r="I48" s="358" t="s">
        <v>512</v>
      </c>
      <c r="J48" s="359" t="s">
        <v>512</v>
      </c>
      <c r="K48" s="359" t="s">
        <v>512</v>
      </c>
      <c r="L48" s="359" t="s">
        <v>512</v>
      </c>
      <c r="M48" s="360" t="s">
        <v>512</v>
      </c>
    </row>
    <row r="49" spans="2:13" ht="27.75" customHeight="1" x14ac:dyDescent="0.15">
      <c r="B49" s="1188"/>
      <c r="C49" s="1189"/>
      <c r="D49" s="106"/>
      <c r="E49" s="1190" t="s">
        <v>41</v>
      </c>
      <c r="F49" s="1190"/>
      <c r="G49" s="1190"/>
      <c r="H49" s="1191"/>
      <c r="I49" s="358" t="s">
        <v>512</v>
      </c>
      <c r="J49" s="359" t="s">
        <v>512</v>
      </c>
      <c r="K49" s="359" t="s">
        <v>512</v>
      </c>
      <c r="L49" s="359" t="s">
        <v>512</v>
      </c>
      <c r="M49" s="360" t="s">
        <v>512</v>
      </c>
    </row>
    <row r="50" spans="2:13" ht="27.75" customHeight="1" x14ac:dyDescent="0.15">
      <c r="B50" s="1184" t="s">
        <v>42</v>
      </c>
      <c r="C50" s="1185"/>
      <c r="D50" s="109"/>
      <c r="E50" s="1190" t="s">
        <v>43</v>
      </c>
      <c r="F50" s="1190"/>
      <c r="G50" s="1190"/>
      <c r="H50" s="1191"/>
      <c r="I50" s="358">
        <v>2625</v>
      </c>
      <c r="J50" s="359">
        <v>2630</v>
      </c>
      <c r="K50" s="359">
        <v>2595</v>
      </c>
      <c r="L50" s="359">
        <v>2500</v>
      </c>
      <c r="M50" s="360">
        <v>2435</v>
      </c>
    </row>
    <row r="51" spans="2:13" ht="27.75" customHeight="1" x14ac:dyDescent="0.15">
      <c r="B51" s="1186"/>
      <c r="C51" s="1187"/>
      <c r="D51" s="106"/>
      <c r="E51" s="1190" t="s">
        <v>44</v>
      </c>
      <c r="F51" s="1190"/>
      <c r="G51" s="1190"/>
      <c r="H51" s="1191"/>
      <c r="I51" s="358">
        <v>778</v>
      </c>
      <c r="J51" s="359">
        <v>779</v>
      </c>
      <c r="K51" s="359">
        <v>850</v>
      </c>
      <c r="L51" s="359">
        <v>924</v>
      </c>
      <c r="M51" s="360">
        <v>901</v>
      </c>
    </row>
    <row r="52" spans="2:13" ht="27.75" customHeight="1" x14ac:dyDescent="0.15">
      <c r="B52" s="1188"/>
      <c r="C52" s="1189"/>
      <c r="D52" s="106"/>
      <c r="E52" s="1190" t="s">
        <v>45</v>
      </c>
      <c r="F52" s="1190"/>
      <c r="G52" s="1190"/>
      <c r="H52" s="1191"/>
      <c r="I52" s="358">
        <v>5306</v>
      </c>
      <c r="J52" s="359">
        <v>5148</v>
      </c>
      <c r="K52" s="359">
        <v>5716</v>
      </c>
      <c r="L52" s="359">
        <v>5554</v>
      </c>
      <c r="M52" s="360">
        <v>5526</v>
      </c>
    </row>
    <row r="53" spans="2:13" ht="27.75" customHeight="1" thickBot="1" x14ac:dyDescent="0.2">
      <c r="B53" s="1192" t="s">
        <v>46</v>
      </c>
      <c r="C53" s="1193"/>
      <c r="D53" s="110"/>
      <c r="E53" s="1194" t="s">
        <v>47</v>
      </c>
      <c r="F53" s="1194"/>
      <c r="G53" s="1194"/>
      <c r="H53" s="1195"/>
      <c r="I53" s="361">
        <v>1651</v>
      </c>
      <c r="J53" s="362">
        <v>1292</v>
      </c>
      <c r="K53" s="362">
        <v>673</v>
      </c>
      <c r="L53" s="362">
        <v>1062</v>
      </c>
      <c r="M53" s="363">
        <v>790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EB2gUeAc5WgUbQe7+h7iwFr0jVqWF7PbXpzKb3lYvXBFuX+mTR9/oO7APWEjg5uz4aU/dZreEz3JxOzkvSlLg==" saltValue="05T9k2D35FVP6ac9cYGU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555</v>
      </c>
      <c r="G54" s="119" t="s">
        <v>556</v>
      </c>
      <c r="H54" s="120" t="s">
        <v>557</v>
      </c>
    </row>
    <row r="55" spans="2:8" ht="52.5" customHeight="1" x14ac:dyDescent="0.15">
      <c r="B55" s="121"/>
      <c r="C55" s="1211" t="s">
        <v>50</v>
      </c>
      <c r="D55" s="1211"/>
      <c r="E55" s="1212"/>
      <c r="F55" s="122">
        <v>392</v>
      </c>
      <c r="G55" s="122">
        <v>443</v>
      </c>
      <c r="H55" s="123">
        <v>543</v>
      </c>
    </row>
    <row r="56" spans="2:8" ht="52.5" customHeight="1" x14ac:dyDescent="0.15">
      <c r="B56" s="124"/>
      <c r="C56" s="1213" t="s">
        <v>51</v>
      </c>
      <c r="D56" s="1213"/>
      <c r="E56" s="1214"/>
      <c r="F56" s="125">
        <v>361</v>
      </c>
      <c r="G56" s="125">
        <v>412</v>
      </c>
      <c r="H56" s="126">
        <v>413</v>
      </c>
    </row>
    <row r="57" spans="2:8" ht="53.25" customHeight="1" x14ac:dyDescent="0.15">
      <c r="B57" s="124"/>
      <c r="C57" s="1215" t="s">
        <v>52</v>
      </c>
      <c r="D57" s="1215"/>
      <c r="E57" s="1216"/>
      <c r="F57" s="127">
        <v>1159</v>
      </c>
      <c r="G57" s="127">
        <v>963</v>
      </c>
      <c r="H57" s="128">
        <v>798</v>
      </c>
    </row>
    <row r="58" spans="2:8" ht="45.75" customHeight="1" x14ac:dyDescent="0.15">
      <c r="B58" s="129"/>
      <c r="C58" s="1203" t="s">
        <v>586</v>
      </c>
      <c r="D58" s="1204"/>
      <c r="E58" s="1205"/>
      <c r="F58" s="130">
        <v>658</v>
      </c>
      <c r="G58" s="130">
        <v>467</v>
      </c>
      <c r="H58" s="131">
        <v>302</v>
      </c>
    </row>
    <row r="59" spans="2:8" ht="45.75" customHeight="1" x14ac:dyDescent="0.15">
      <c r="B59" s="129"/>
      <c r="C59" s="1203" t="s">
        <v>587</v>
      </c>
      <c r="D59" s="1204"/>
      <c r="E59" s="1205"/>
      <c r="F59" s="130">
        <v>164</v>
      </c>
      <c r="G59" s="130">
        <v>164</v>
      </c>
      <c r="H59" s="131">
        <v>164</v>
      </c>
    </row>
    <row r="60" spans="2:8" ht="45.75" customHeight="1" x14ac:dyDescent="0.15">
      <c r="B60" s="129"/>
      <c r="C60" s="1203" t="s">
        <v>588</v>
      </c>
      <c r="D60" s="1204"/>
      <c r="E60" s="1205"/>
      <c r="F60" s="130">
        <v>137</v>
      </c>
      <c r="G60" s="130">
        <v>136</v>
      </c>
      <c r="H60" s="131">
        <v>136</v>
      </c>
    </row>
    <row r="61" spans="2:8" ht="45.75" customHeight="1" x14ac:dyDescent="0.15">
      <c r="B61" s="129"/>
      <c r="C61" s="1203" t="s">
        <v>589</v>
      </c>
      <c r="D61" s="1204"/>
      <c r="E61" s="1205"/>
      <c r="F61" s="130">
        <v>75</v>
      </c>
      <c r="G61" s="130">
        <v>75</v>
      </c>
      <c r="H61" s="131">
        <v>75</v>
      </c>
    </row>
    <row r="62" spans="2:8" ht="45.75" customHeight="1" thickBot="1" x14ac:dyDescent="0.2">
      <c r="B62" s="132"/>
      <c r="C62" s="1206" t="s">
        <v>590</v>
      </c>
      <c r="D62" s="1207"/>
      <c r="E62" s="1208"/>
      <c r="F62" s="133">
        <v>56</v>
      </c>
      <c r="G62" s="133">
        <v>56</v>
      </c>
      <c r="H62" s="134">
        <v>56</v>
      </c>
    </row>
    <row r="63" spans="2:8" ht="52.5" customHeight="1" thickBot="1" x14ac:dyDescent="0.2">
      <c r="B63" s="135"/>
      <c r="C63" s="1209" t="s">
        <v>53</v>
      </c>
      <c r="D63" s="1209"/>
      <c r="E63" s="1210"/>
      <c r="F63" s="136">
        <v>1913</v>
      </c>
      <c r="G63" s="136">
        <v>1817</v>
      </c>
      <c r="H63" s="137">
        <v>1753</v>
      </c>
    </row>
    <row r="64" spans="2:8" x14ac:dyDescent="0.15"/>
  </sheetData>
  <sheetProtection algorithmName="SHA-512" hashValue="XXIudEqhh+eiVyU1OyRIBQLTeZJwB+GRUENOTI4DEAgVDtMTEQEdvpWqFG47rj1HGF+59ZBTxlAShIbyfDZRzg==" saltValue="yQY89R6swRBsWhM3pZZ9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2CEC8-9E1D-432C-9930-7EC92B0850AF}">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553</v>
      </c>
      <c r="BQ50" s="1250"/>
      <c r="BR50" s="1250"/>
      <c r="BS50" s="1250"/>
      <c r="BT50" s="1250"/>
      <c r="BU50" s="1250"/>
      <c r="BV50" s="1250"/>
      <c r="BW50" s="1250"/>
      <c r="BX50" s="1250" t="s">
        <v>554</v>
      </c>
      <c r="BY50" s="1250"/>
      <c r="BZ50" s="1250"/>
      <c r="CA50" s="1250"/>
      <c r="CB50" s="1250"/>
      <c r="CC50" s="1250"/>
      <c r="CD50" s="1250"/>
      <c r="CE50" s="1250"/>
      <c r="CF50" s="1250" t="s">
        <v>555</v>
      </c>
      <c r="CG50" s="1250"/>
      <c r="CH50" s="1250"/>
      <c r="CI50" s="1250"/>
      <c r="CJ50" s="1250"/>
      <c r="CK50" s="1250"/>
      <c r="CL50" s="1250"/>
      <c r="CM50" s="1250"/>
      <c r="CN50" s="1250" t="s">
        <v>556</v>
      </c>
      <c r="CO50" s="1250"/>
      <c r="CP50" s="1250"/>
      <c r="CQ50" s="1250"/>
      <c r="CR50" s="1250"/>
      <c r="CS50" s="1250"/>
      <c r="CT50" s="1250"/>
      <c r="CU50" s="1250"/>
      <c r="CV50" s="1250" t="s">
        <v>557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597</v>
      </c>
      <c r="AO51" s="1254"/>
      <c r="AP51" s="1254"/>
      <c r="AQ51" s="1254"/>
      <c r="AR51" s="1254"/>
      <c r="AS51" s="1254"/>
      <c r="AT51" s="1254"/>
      <c r="AU51" s="1254"/>
      <c r="AV51" s="1254"/>
      <c r="AW51" s="1254"/>
      <c r="AX51" s="1254"/>
      <c r="AY51" s="1254"/>
      <c r="AZ51" s="1254"/>
      <c r="BA51" s="1254"/>
      <c r="BB51" s="1254" t="s">
        <v>598</v>
      </c>
      <c r="BC51" s="1254"/>
      <c r="BD51" s="1254"/>
      <c r="BE51" s="1254"/>
      <c r="BF51" s="1254"/>
      <c r="BG51" s="1254"/>
      <c r="BH51" s="1254"/>
      <c r="BI51" s="1254"/>
      <c r="BJ51" s="1254"/>
      <c r="BK51" s="1254"/>
      <c r="BL51" s="1254"/>
      <c r="BM51" s="1254"/>
      <c r="BN51" s="1254"/>
      <c r="BO51" s="1254"/>
      <c r="BP51" s="1255">
        <v>54.1</v>
      </c>
      <c r="BQ51" s="1255"/>
      <c r="BR51" s="1255"/>
      <c r="BS51" s="1255"/>
      <c r="BT51" s="1255"/>
      <c r="BU51" s="1255"/>
      <c r="BV51" s="1255"/>
      <c r="BW51" s="1255"/>
      <c r="BX51" s="1256"/>
      <c r="BY51" s="1255"/>
      <c r="BZ51" s="1255"/>
      <c r="CA51" s="1255"/>
      <c r="CB51" s="1255"/>
      <c r="CC51" s="1255"/>
      <c r="CD51" s="1255"/>
      <c r="CE51" s="1255"/>
      <c r="CF51" s="1255">
        <v>20.9</v>
      </c>
      <c r="CG51" s="1255"/>
      <c r="CH51" s="1255"/>
      <c r="CI51" s="1255"/>
      <c r="CJ51" s="1255"/>
      <c r="CK51" s="1255"/>
      <c r="CL51" s="1255"/>
      <c r="CM51" s="1255"/>
      <c r="CN51" s="1255">
        <v>30.9</v>
      </c>
      <c r="CO51" s="1255"/>
      <c r="CP51" s="1255"/>
      <c r="CQ51" s="1255"/>
      <c r="CR51" s="1255"/>
      <c r="CS51" s="1255"/>
      <c r="CT51" s="1255"/>
      <c r="CU51" s="1255"/>
      <c r="CV51" s="1255">
        <v>23.5</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599</v>
      </c>
      <c r="BC53" s="1254"/>
      <c r="BD53" s="1254"/>
      <c r="BE53" s="1254"/>
      <c r="BF53" s="1254"/>
      <c r="BG53" s="1254"/>
      <c r="BH53" s="1254"/>
      <c r="BI53" s="1254"/>
      <c r="BJ53" s="1254"/>
      <c r="BK53" s="1254"/>
      <c r="BL53" s="1254"/>
      <c r="BM53" s="1254"/>
      <c r="BN53" s="1254"/>
      <c r="BO53" s="1254"/>
      <c r="BP53" s="1255">
        <v>64.5</v>
      </c>
      <c r="BQ53" s="1255"/>
      <c r="BR53" s="1255"/>
      <c r="BS53" s="1255"/>
      <c r="BT53" s="1255"/>
      <c r="BU53" s="1255"/>
      <c r="BV53" s="1255"/>
      <c r="BW53" s="1255"/>
      <c r="BX53" s="1256"/>
      <c r="BY53" s="1255"/>
      <c r="BZ53" s="1255"/>
      <c r="CA53" s="1255"/>
      <c r="CB53" s="1255"/>
      <c r="CC53" s="1255"/>
      <c r="CD53" s="1255"/>
      <c r="CE53" s="1255"/>
      <c r="CF53" s="1255">
        <v>55.2</v>
      </c>
      <c r="CG53" s="1255"/>
      <c r="CH53" s="1255"/>
      <c r="CI53" s="1255"/>
      <c r="CJ53" s="1255"/>
      <c r="CK53" s="1255"/>
      <c r="CL53" s="1255"/>
      <c r="CM53" s="1255"/>
      <c r="CN53" s="1255">
        <v>55.3</v>
      </c>
      <c r="CO53" s="1255"/>
      <c r="CP53" s="1255"/>
      <c r="CQ53" s="1255"/>
      <c r="CR53" s="1255"/>
      <c r="CS53" s="1255"/>
      <c r="CT53" s="1255"/>
      <c r="CU53" s="1255"/>
      <c r="CV53" s="1255">
        <v>56.4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600</v>
      </c>
      <c r="AO55" s="1250"/>
      <c r="AP55" s="1250"/>
      <c r="AQ55" s="1250"/>
      <c r="AR55" s="1250"/>
      <c r="AS55" s="1250"/>
      <c r="AT55" s="1250"/>
      <c r="AU55" s="1250"/>
      <c r="AV55" s="1250"/>
      <c r="AW55" s="1250"/>
      <c r="AX55" s="1250"/>
      <c r="AY55" s="1250"/>
      <c r="AZ55" s="1250"/>
      <c r="BA55" s="1250"/>
      <c r="BB55" s="1254" t="s">
        <v>598</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6"/>
      <c r="BY55" s="1255"/>
      <c r="BZ55" s="1255"/>
      <c r="CA55" s="1255"/>
      <c r="CB55" s="1255"/>
      <c r="CC55" s="1255"/>
      <c r="CD55" s="1255"/>
      <c r="CE55" s="1255"/>
      <c r="CF55" s="1255">
        <v>13.7</v>
      </c>
      <c r="CG55" s="1255"/>
      <c r="CH55" s="1255"/>
      <c r="CI55" s="1255"/>
      <c r="CJ55" s="1255"/>
      <c r="CK55" s="1255"/>
      <c r="CL55" s="1255"/>
      <c r="CM55" s="1255"/>
      <c r="CN55" s="1255">
        <v>6.9</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599</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6"/>
      <c r="BY57" s="1255"/>
      <c r="BZ57" s="1255"/>
      <c r="CA57" s="1255"/>
      <c r="CB57" s="1255"/>
      <c r="CC57" s="1255"/>
      <c r="CD57" s="1255"/>
      <c r="CE57" s="1255"/>
      <c r="CF57" s="1255">
        <v>62</v>
      </c>
      <c r="CG57" s="1255"/>
      <c r="CH57" s="1255"/>
      <c r="CI57" s="1255"/>
      <c r="CJ57" s="1255"/>
      <c r="CK57" s="1255"/>
      <c r="CL57" s="1255"/>
      <c r="CM57" s="1255"/>
      <c r="CN57" s="1255">
        <v>62.9</v>
      </c>
      <c r="CO57" s="1255"/>
      <c r="CP57" s="1255"/>
      <c r="CQ57" s="1255"/>
      <c r="CR57" s="1255"/>
      <c r="CS57" s="1255"/>
      <c r="CT57" s="1255"/>
      <c r="CU57" s="1255"/>
      <c r="CV57" s="1255">
        <v>62.8</v>
      </c>
      <c r="CW57" s="1255"/>
      <c r="CX57" s="1255"/>
      <c r="CY57" s="1255"/>
      <c r="CZ57" s="1255"/>
      <c r="DA57" s="1255"/>
      <c r="DB57" s="1255"/>
      <c r="DC57" s="1255"/>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601</v>
      </c>
    </row>
    <row r="64" spans="1:109" x14ac:dyDescent="0.15">
      <c r="B64" s="1225"/>
      <c r="G64" s="1232"/>
      <c r="I64" s="1266"/>
      <c r="J64" s="1266"/>
      <c r="K64" s="1266"/>
      <c r="L64" s="1266"/>
      <c r="M64" s="1266"/>
      <c r="N64" s="1267"/>
      <c r="AM64" s="1232"/>
      <c r="AN64" s="1232" t="s">
        <v>594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602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596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553</v>
      </c>
      <c r="BQ72" s="1250"/>
      <c r="BR72" s="1250"/>
      <c r="BS72" s="1250"/>
      <c r="BT72" s="1250"/>
      <c r="BU72" s="1250"/>
      <c r="BV72" s="1250"/>
      <c r="BW72" s="1250"/>
      <c r="BX72" s="1250" t="s">
        <v>554</v>
      </c>
      <c r="BY72" s="1250"/>
      <c r="BZ72" s="1250"/>
      <c r="CA72" s="1250"/>
      <c r="CB72" s="1250"/>
      <c r="CC72" s="1250"/>
      <c r="CD72" s="1250"/>
      <c r="CE72" s="1250"/>
      <c r="CF72" s="1250" t="s">
        <v>555</v>
      </c>
      <c r="CG72" s="1250"/>
      <c r="CH72" s="1250"/>
      <c r="CI72" s="1250"/>
      <c r="CJ72" s="1250"/>
      <c r="CK72" s="1250"/>
      <c r="CL72" s="1250"/>
      <c r="CM72" s="1250"/>
      <c r="CN72" s="1250" t="s">
        <v>556</v>
      </c>
      <c r="CO72" s="1250"/>
      <c r="CP72" s="1250"/>
      <c r="CQ72" s="1250"/>
      <c r="CR72" s="1250"/>
      <c r="CS72" s="1250"/>
      <c r="CT72" s="1250"/>
      <c r="CU72" s="1250"/>
      <c r="CV72" s="1250" t="s">
        <v>557</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597</v>
      </c>
      <c r="AO73" s="1254"/>
      <c r="AP73" s="1254"/>
      <c r="AQ73" s="1254"/>
      <c r="AR73" s="1254"/>
      <c r="AS73" s="1254"/>
      <c r="AT73" s="1254"/>
      <c r="AU73" s="1254"/>
      <c r="AV73" s="1254"/>
      <c r="AW73" s="1254"/>
      <c r="AX73" s="1254"/>
      <c r="AY73" s="1254"/>
      <c r="AZ73" s="1254"/>
      <c r="BA73" s="1254"/>
      <c r="BB73" s="1254" t="s">
        <v>598</v>
      </c>
      <c r="BC73" s="1254"/>
      <c r="BD73" s="1254"/>
      <c r="BE73" s="1254"/>
      <c r="BF73" s="1254"/>
      <c r="BG73" s="1254"/>
      <c r="BH73" s="1254"/>
      <c r="BI73" s="1254"/>
      <c r="BJ73" s="1254"/>
      <c r="BK73" s="1254"/>
      <c r="BL73" s="1254"/>
      <c r="BM73" s="1254"/>
      <c r="BN73" s="1254"/>
      <c r="BO73" s="1254"/>
      <c r="BP73" s="1255">
        <v>54.1</v>
      </c>
      <c r="BQ73" s="1255"/>
      <c r="BR73" s="1255"/>
      <c r="BS73" s="1255"/>
      <c r="BT73" s="1255"/>
      <c r="BU73" s="1255"/>
      <c r="BV73" s="1255"/>
      <c r="BW73" s="1255"/>
      <c r="BX73" s="1255">
        <v>42.2</v>
      </c>
      <c r="BY73" s="1255"/>
      <c r="BZ73" s="1255"/>
      <c r="CA73" s="1255"/>
      <c r="CB73" s="1255"/>
      <c r="CC73" s="1255"/>
      <c r="CD73" s="1255"/>
      <c r="CE73" s="1255"/>
      <c r="CF73" s="1255">
        <v>20.9</v>
      </c>
      <c r="CG73" s="1255"/>
      <c r="CH73" s="1255"/>
      <c r="CI73" s="1255"/>
      <c r="CJ73" s="1255"/>
      <c r="CK73" s="1255"/>
      <c r="CL73" s="1255"/>
      <c r="CM73" s="1255"/>
      <c r="CN73" s="1255">
        <v>30.9</v>
      </c>
      <c r="CO73" s="1255"/>
      <c r="CP73" s="1255"/>
      <c r="CQ73" s="1255"/>
      <c r="CR73" s="1255"/>
      <c r="CS73" s="1255"/>
      <c r="CT73" s="1255"/>
      <c r="CU73" s="1255"/>
      <c r="CV73" s="1255">
        <v>23.5</v>
      </c>
      <c r="CW73" s="1255"/>
      <c r="CX73" s="1255"/>
      <c r="CY73" s="1255"/>
      <c r="CZ73" s="1255"/>
      <c r="DA73" s="1255"/>
      <c r="DB73" s="1255"/>
      <c r="DC73" s="1255"/>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603</v>
      </c>
      <c r="BC75" s="1254"/>
      <c r="BD75" s="1254"/>
      <c r="BE75" s="1254"/>
      <c r="BF75" s="1254"/>
      <c r="BG75" s="1254"/>
      <c r="BH75" s="1254"/>
      <c r="BI75" s="1254"/>
      <c r="BJ75" s="1254"/>
      <c r="BK75" s="1254"/>
      <c r="BL75" s="1254"/>
      <c r="BM75" s="1254"/>
      <c r="BN75" s="1254"/>
      <c r="BO75" s="1254"/>
      <c r="BP75" s="1255">
        <v>9.6999999999999993</v>
      </c>
      <c r="BQ75" s="1255"/>
      <c r="BR75" s="1255"/>
      <c r="BS75" s="1255"/>
      <c r="BT75" s="1255"/>
      <c r="BU75" s="1255"/>
      <c r="BV75" s="1255"/>
      <c r="BW75" s="1255"/>
      <c r="BX75" s="1255">
        <v>8.1</v>
      </c>
      <c r="BY75" s="1255"/>
      <c r="BZ75" s="1255"/>
      <c r="CA75" s="1255"/>
      <c r="CB75" s="1255"/>
      <c r="CC75" s="1255"/>
      <c r="CD75" s="1255"/>
      <c r="CE75" s="1255"/>
      <c r="CF75" s="1255">
        <v>6</v>
      </c>
      <c r="CG75" s="1255"/>
      <c r="CH75" s="1255"/>
      <c r="CI75" s="1255"/>
      <c r="CJ75" s="1255"/>
      <c r="CK75" s="1255"/>
      <c r="CL75" s="1255"/>
      <c r="CM75" s="1255"/>
      <c r="CN75" s="1255">
        <v>5.9</v>
      </c>
      <c r="CO75" s="1255"/>
      <c r="CP75" s="1255"/>
      <c r="CQ75" s="1255"/>
      <c r="CR75" s="1255"/>
      <c r="CS75" s="1255"/>
      <c r="CT75" s="1255"/>
      <c r="CU75" s="1255"/>
      <c r="CV75" s="1255">
        <v>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3"/>
      <c r="L77" s="1273"/>
      <c r="M77" s="1273"/>
      <c r="N77" s="1273"/>
      <c r="AN77" s="1250" t="s">
        <v>600</v>
      </c>
      <c r="AO77" s="1250"/>
      <c r="AP77" s="1250"/>
      <c r="AQ77" s="1250"/>
      <c r="AR77" s="1250"/>
      <c r="AS77" s="1250"/>
      <c r="AT77" s="1250"/>
      <c r="AU77" s="1250"/>
      <c r="AV77" s="1250"/>
      <c r="AW77" s="1250"/>
      <c r="AX77" s="1250"/>
      <c r="AY77" s="1250"/>
      <c r="AZ77" s="1250"/>
      <c r="BA77" s="1250"/>
      <c r="BB77" s="1254" t="s">
        <v>598</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3.1</v>
      </c>
      <c r="BY77" s="1255"/>
      <c r="BZ77" s="1255"/>
      <c r="CA77" s="1255"/>
      <c r="CB77" s="1255"/>
      <c r="CC77" s="1255"/>
      <c r="CD77" s="1255"/>
      <c r="CE77" s="1255"/>
      <c r="CF77" s="1255">
        <v>13.7</v>
      </c>
      <c r="CG77" s="1255"/>
      <c r="CH77" s="1255"/>
      <c r="CI77" s="1255"/>
      <c r="CJ77" s="1255"/>
      <c r="CK77" s="1255"/>
      <c r="CL77" s="1255"/>
      <c r="CM77" s="1255"/>
      <c r="CN77" s="1255">
        <v>6.9</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603</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7.9</v>
      </c>
      <c r="BY79" s="1255"/>
      <c r="BZ79" s="1255"/>
      <c r="CA79" s="1255"/>
      <c r="CB79" s="1255"/>
      <c r="CC79" s="1255"/>
      <c r="CD79" s="1255"/>
      <c r="CE79" s="1255"/>
      <c r="CF79" s="1255">
        <v>7.9</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nQf5eN6e2jl9PJn+/HzTIWbI5BUa4C52My5VYBxdp+8hFlkprrDCAxIkrnY8nM/ECxSQSCO/wgp9gDJmktcMnA==" saltValue="cgzQh3wYotVguP+kKaMip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83E0D-15BC-4BC9-B067-7CA10987F66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500</v>
      </c>
    </row>
  </sheetData>
  <sheetProtection algorithmName="SHA-512" hashValue="D2Q0hRjpqHo5wHMgavrab/ecVGXwYQ6jSQzlcj+Yx3z0mSICQXtSgTQF5uBcJDKrqtNt49qtVZ8BZSRajqtcCw==" saltValue="6kqvfX0IAfhtZReQArxFm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419EA-23BC-4E9A-A8B8-78ACB19C58D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500</v>
      </c>
    </row>
  </sheetData>
  <sheetProtection algorithmName="SHA-512" hashValue="8scWiMyatadYQSAkWw3wfGCDQDtJKqvvMzzfWVN7QjrqJEFNJzuWdRi/rFQl99lbuKCE1fO5YT2d914ABFFqyQ==" saltValue="BqC9YLy2bmRNhzFxgJiOP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550</v>
      </c>
      <c r="G2" s="151"/>
      <c r="H2" s="152"/>
    </row>
    <row r="3" spans="1:8" x14ac:dyDescent="0.15">
      <c r="A3" s="148" t="s">
        <v>543</v>
      </c>
      <c r="B3" s="153"/>
      <c r="C3" s="154"/>
      <c r="D3" s="155">
        <v>35205</v>
      </c>
      <c r="E3" s="156"/>
      <c r="F3" s="157">
        <v>88328</v>
      </c>
      <c r="G3" s="158"/>
      <c r="H3" s="159"/>
    </row>
    <row r="4" spans="1:8" x14ac:dyDescent="0.15">
      <c r="A4" s="160"/>
      <c r="B4" s="161"/>
      <c r="C4" s="162"/>
      <c r="D4" s="163">
        <v>13049</v>
      </c>
      <c r="E4" s="164"/>
      <c r="F4" s="165">
        <v>49013</v>
      </c>
      <c r="G4" s="166"/>
      <c r="H4" s="167"/>
    </row>
    <row r="5" spans="1:8" x14ac:dyDescent="0.15">
      <c r="A5" s="148" t="s">
        <v>545</v>
      </c>
      <c r="B5" s="153"/>
      <c r="C5" s="154"/>
      <c r="D5" s="155">
        <v>85355</v>
      </c>
      <c r="E5" s="156"/>
      <c r="F5" s="157">
        <v>103390</v>
      </c>
      <c r="G5" s="158"/>
      <c r="H5" s="159"/>
    </row>
    <row r="6" spans="1:8" x14ac:dyDescent="0.15">
      <c r="A6" s="160"/>
      <c r="B6" s="161"/>
      <c r="C6" s="162"/>
      <c r="D6" s="163">
        <v>45546</v>
      </c>
      <c r="E6" s="164"/>
      <c r="F6" s="165">
        <v>51269</v>
      </c>
      <c r="G6" s="166"/>
      <c r="H6" s="167"/>
    </row>
    <row r="7" spans="1:8" x14ac:dyDescent="0.15">
      <c r="A7" s="148" t="s">
        <v>546</v>
      </c>
      <c r="B7" s="153"/>
      <c r="C7" s="154"/>
      <c r="D7" s="155">
        <v>80965</v>
      </c>
      <c r="E7" s="156"/>
      <c r="F7" s="157">
        <v>117234</v>
      </c>
      <c r="G7" s="158"/>
      <c r="H7" s="159"/>
    </row>
    <row r="8" spans="1:8" x14ac:dyDescent="0.15">
      <c r="A8" s="160"/>
      <c r="B8" s="161"/>
      <c r="C8" s="162"/>
      <c r="D8" s="163">
        <v>45944</v>
      </c>
      <c r="E8" s="164"/>
      <c r="F8" s="165">
        <v>59796</v>
      </c>
      <c r="G8" s="166"/>
      <c r="H8" s="167"/>
    </row>
    <row r="9" spans="1:8" x14ac:dyDescent="0.15">
      <c r="A9" s="148" t="s">
        <v>547</v>
      </c>
      <c r="B9" s="153"/>
      <c r="C9" s="154"/>
      <c r="D9" s="155">
        <v>99852</v>
      </c>
      <c r="E9" s="156"/>
      <c r="F9" s="157">
        <v>97758</v>
      </c>
      <c r="G9" s="158"/>
      <c r="H9" s="159"/>
    </row>
    <row r="10" spans="1:8" x14ac:dyDescent="0.15">
      <c r="A10" s="160"/>
      <c r="B10" s="161"/>
      <c r="C10" s="162"/>
      <c r="D10" s="163">
        <v>77457</v>
      </c>
      <c r="E10" s="164"/>
      <c r="F10" s="165">
        <v>45946</v>
      </c>
      <c r="G10" s="166"/>
      <c r="H10" s="167"/>
    </row>
    <row r="11" spans="1:8" x14ac:dyDescent="0.15">
      <c r="A11" s="148" t="s">
        <v>548</v>
      </c>
      <c r="B11" s="153"/>
      <c r="C11" s="154"/>
      <c r="D11" s="155">
        <v>56031</v>
      </c>
      <c r="E11" s="156"/>
      <c r="F11" s="157">
        <v>91338</v>
      </c>
      <c r="G11" s="158"/>
      <c r="H11" s="159"/>
    </row>
    <row r="12" spans="1:8" x14ac:dyDescent="0.15">
      <c r="A12" s="160"/>
      <c r="B12" s="161"/>
      <c r="C12" s="168"/>
      <c r="D12" s="163">
        <v>23285</v>
      </c>
      <c r="E12" s="164"/>
      <c r="F12" s="165">
        <v>43989</v>
      </c>
      <c r="G12" s="166"/>
      <c r="H12" s="167"/>
    </row>
    <row r="13" spans="1:8" x14ac:dyDescent="0.15">
      <c r="A13" s="148"/>
      <c r="B13" s="153"/>
      <c r="C13" s="169"/>
      <c r="D13" s="170">
        <v>71482</v>
      </c>
      <c r="E13" s="171"/>
      <c r="F13" s="172">
        <v>99610</v>
      </c>
      <c r="G13" s="173"/>
      <c r="H13" s="159"/>
    </row>
    <row r="14" spans="1:8" x14ac:dyDescent="0.15">
      <c r="A14" s="160"/>
      <c r="B14" s="161"/>
      <c r="C14" s="162"/>
      <c r="D14" s="163">
        <v>41056</v>
      </c>
      <c r="E14" s="164"/>
      <c r="F14" s="165">
        <v>50003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2.92</v>
      </c>
      <c r="C19" s="174">
        <f>ROUND(VALUE(SUBSTITUTE(実質収支比率等に係る経年分析!G$48,"▲","-")),2)</f>
        <v>3.24</v>
      </c>
      <c r="D19" s="174">
        <f>ROUND(VALUE(SUBSTITUTE(実質収支比率等に係る経年分析!H$48,"▲","-")),2)</f>
        <v>5.55</v>
      </c>
      <c r="E19" s="174">
        <f>ROUND(VALUE(SUBSTITUTE(実質収支比率等に係る経年分析!I$48,"▲","-")),2)</f>
        <v>6.39</v>
      </c>
      <c r="F19" s="174">
        <f>ROUND(VALUE(SUBSTITUTE(実質収支比率等に係る経年分析!J$48,"▲","-")),2)</f>
        <v>7.33</v>
      </c>
    </row>
    <row r="20" spans="1:11" x14ac:dyDescent="0.15">
      <c r="A20" s="174" t="s">
        <v>57</v>
      </c>
      <c r="B20" s="174">
        <f>ROUND(VALUE(SUBSTITUTE(実質収支比率等に係る経年分析!F$47,"▲","-")),2)</f>
        <v>10.73</v>
      </c>
      <c r="C20" s="174">
        <f>ROUND(VALUE(SUBSTITUTE(実質収支比率等に係る経年分析!G$47,"▲","-")),2)</f>
        <v>10.76</v>
      </c>
      <c r="D20" s="174">
        <f>ROUND(VALUE(SUBSTITUTE(実質収支比率等に係る経年分析!H$47,"▲","-")),2)</f>
        <v>10.29</v>
      </c>
      <c r="E20" s="174">
        <f>ROUND(VALUE(SUBSTITUTE(実質収支比率等に係る経年分析!I$47,"▲","-")),2)</f>
        <v>10.85</v>
      </c>
      <c r="F20" s="174">
        <f>ROUND(VALUE(SUBSTITUTE(実質収支比率等に係る経年分析!J$47,"▲","-")),2)</f>
        <v>13.59</v>
      </c>
    </row>
    <row r="21" spans="1:11" x14ac:dyDescent="0.15">
      <c r="A21" s="174" t="s">
        <v>58</v>
      </c>
      <c r="B21" s="174">
        <f>IF(ISNUMBER(VALUE(SUBSTITUTE(実質収支比率等に係る経年分析!F$49,"▲","-"))),ROUND(VALUE(SUBSTITUTE(実質収支比率等に係る経年分析!F$49,"▲","-")),2),NA())</f>
        <v>-0.02</v>
      </c>
      <c r="C21" s="174">
        <f>IF(ISNUMBER(VALUE(SUBSTITUTE(実質収支比率等に係る経年分析!G$49,"▲","-"))),ROUND(VALUE(SUBSTITUTE(実質収支比率等に係る経年分析!G$49,"▲","-")),2),NA())</f>
        <v>0.33</v>
      </c>
      <c r="D21" s="174">
        <f>IF(ISNUMBER(VALUE(SUBSTITUTE(実質収支比率等に係る経年分析!H$49,"▲","-"))),ROUND(VALUE(SUBSTITUTE(実質収支比率等に係る経年分析!H$49,"▲","-")),2),NA())</f>
        <v>2.46</v>
      </c>
      <c r="E21" s="174">
        <f>IF(ISNUMBER(VALUE(SUBSTITUTE(実質収支比率等に係る経年分析!I$49,"▲","-"))),ROUND(VALUE(SUBSTITUTE(実質収支比率等に係る経年分析!I$49,"▲","-")),2),NA())</f>
        <v>2.4300000000000002</v>
      </c>
      <c r="F21" s="174">
        <f>IF(ISNUMBER(VALUE(SUBSTITUTE(実質収支比率等に係る経年分析!J$49,"▲","-"))),ROUND(VALUE(SUBSTITUTE(実質収支比率等に係る経年分析!J$49,"▲","-")),2),NA())</f>
        <v>3.31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観光施設事業特別会計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2.81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2.81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2.19</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2.83</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2.2599999999999998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2.4900000000000002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17.920000000000002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18.940000000000001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19.59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683</v>
      </c>
      <c r="E42" s="176"/>
      <c r="F42" s="176"/>
      <c r="G42" s="176">
        <f>'実質公債費比率（分子）の構造'!L$52</f>
        <v>667</v>
      </c>
      <c r="H42" s="176"/>
      <c r="I42" s="176"/>
      <c r="J42" s="176">
        <f>'実質公債費比率（分子）の構造'!M$52</f>
        <v>680</v>
      </c>
      <c r="K42" s="176"/>
      <c r="L42" s="176"/>
      <c r="M42" s="176">
        <f>'実質公債費比率（分子）の構造'!N$52</f>
        <v>723</v>
      </c>
      <c r="N42" s="176"/>
      <c r="O42" s="176"/>
      <c r="P42" s="176">
        <f>'実質公債費比率（分子）の構造'!O$52</f>
        <v>723</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67</v>
      </c>
      <c r="C45" s="176"/>
      <c r="D45" s="176"/>
      <c r="E45" s="176">
        <f>'実質公債費比率（分子）の構造'!L$49</f>
        <v>68</v>
      </c>
      <c r="F45" s="176"/>
      <c r="G45" s="176"/>
      <c r="H45" s="176">
        <f>'実質公債費比率（分子）の構造'!M$49</f>
        <v>69</v>
      </c>
      <c r="I45" s="176"/>
      <c r="J45" s="176"/>
      <c r="K45" s="176">
        <f>'実質公債費比率（分子）の構造'!N$49</f>
        <v>181</v>
      </c>
      <c r="L45" s="176"/>
      <c r="M45" s="176"/>
      <c r="N45" s="176">
        <f>'実質公債費比率（分子）の構造'!O$49</f>
        <v>186</v>
      </c>
      <c r="O45" s="176"/>
      <c r="P45" s="176"/>
    </row>
    <row r="46" spans="1:16" x14ac:dyDescent="0.15">
      <c r="A46" s="176" t="s">
        <v>69</v>
      </c>
      <c r="B46" s="176">
        <f>'実質公債費比率（分子）の構造'!K$48</f>
        <v>235</v>
      </c>
      <c r="C46" s="176"/>
      <c r="D46" s="176"/>
      <c r="E46" s="176">
        <f>'実質公債費比率（分子）の構造'!L$48</f>
        <v>248</v>
      </c>
      <c r="F46" s="176"/>
      <c r="G46" s="176"/>
      <c r="H46" s="176">
        <f>'実質公債費比率（分子）の構造'!M$48</f>
        <v>235</v>
      </c>
      <c r="I46" s="176"/>
      <c r="J46" s="176"/>
      <c r="K46" s="176">
        <f>'実質公債費比率（分子）の構造'!N$48</f>
        <v>187</v>
      </c>
      <c r="L46" s="176"/>
      <c r="M46" s="176"/>
      <c r="N46" s="176">
        <f>'実質公債費比率（分子）の構造'!O$48</f>
        <v>211</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571</v>
      </c>
      <c r="C49" s="176"/>
      <c r="D49" s="176"/>
      <c r="E49" s="176">
        <f>'実質公債費比率（分子）の構造'!L$45</f>
        <v>559</v>
      </c>
      <c r="F49" s="176"/>
      <c r="G49" s="176"/>
      <c r="H49" s="176">
        <f>'実質公債費比率（分子）の構造'!M$45</f>
        <v>543</v>
      </c>
      <c r="I49" s="176"/>
      <c r="J49" s="176"/>
      <c r="K49" s="176">
        <f>'実質公債費比率（分子）の構造'!N$45</f>
        <v>550</v>
      </c>
      <c r="L49" s="176"/>
      <c r="M49" s="176"/>
      <c r="N49" s="176">
        <f>'実質公債費比率（分子）の構造'!O$45</f>
        <v>551</v>
      </c>
      <c r="O49" s="176"/>
      <c r="P49" s="176"/>
    </row>
    <row r="50" spans="1:16" x14ac:dyDescent="0.15">
      <c r="A50" s="176" t="s">
        <v>72</v>
      </c>
      <c r="B50" s="176" t="e">
        <f>NA()</f>
        <v>#N/A</v>
      </c>
      <c r="C50" s="176">
        <f>IF(ISNUMBER('実質公債費比率（分子）の構造'!K$53),'実質公債費比率（分子）の構造'!K$53,NA())</f>
        <v>190</v>
      </c>
      <c r="D50" s="176" t="e">
        <f>NA()</f>
        <v>#N/A</v>
      </c>
      <c r="E50" s="176" t="e">
        <f>NA()</f>
        <v>#N/A</v>
      </c>
      <c r="F50" s="176">
        <f>IF(ISNUMBER('実質公債費比率（分子）の構造'!L$53),'実質公債費比率（分子）の構造'!L$53,NA())</f>
        <v>208</v>
      </c>
      <c r="G50" s="176" t="e">
        <f>NA()</f>
        <v>#N/A</v>
      </c>
      <c r="H50" s="176" t="e">
        <f>NA()</f>
        <v>#N/A</v>
      </c>
      <c r="I50" s="176">
        <f>IF(ISNUMBER('実質公債費比率（分子）の構造'!M$53),'実質公債費比率（分子）の構造'!M$53,NA())</f>
        <v>167</v>
      </c>
      <c r="J50" s="176" t="e">
        <f>NA()</f>
        <v>#N/A</v>
      </c>
      <c r="K50" s="176" t="e">
        <f>NA()</f>
        <v>#N/A</v>
      </c>
      <c r="L50" s="176">
        <f>IF(ISNUMBER('実質公債費比率（分子）の構造'!N$53),'実質公債費比率（分子）の構造'!N$53,NA())</f>
        <v>195</v>
      </c>
      <c r="M50" s="176" t="e">
        <f>NA()</f>
        <v>#N/A</v>
      </c>
      <c r="N50" s="176" t="e">
        <f>NA()</f>
        <v>#N/A</v>
      </c>
      <c r="O50" s="176">
        <f>IF(ISNUMBER('実質公債費比率（分子）の構造'!O$53),'実質公債費比率（分子）の構造'!O$53,NA())</f>
        <v>225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5306</v>
      </c>
      <c r="E56" s="175"/>
      <c r="F56" s="175"/>
      <c r="G56" s="175">
        <f>'将来負担比率（分子）の構造'!J$52</f>
        <v>5148</v>
      </c>
      <c r="H56" s="175"/>
      <c r="I56" s="175"/>
      <c r="J56" s="175">
        <f>'将来負担比率（分子）の構造'!K$52</f>
        <v>5716</v>
      </c>
      <c r="K56" s="175"/>
      <c r="L56" s="175"/>
      <c r="M56" s="175">
        <f>'将来負担比率（分子）の構造'!L$52</f>
        <v>5554</v>
      </c>
      <c r="N56" s="175"/>
      <c r="O56" s="175"/>
      <c r="P56" s="175">
        <f>'将来負担比率（分子）の構造'!M$52</f>
        <v>5526</v>
      </c>
    </row>
    <row r="57" spans="1:16" x14ac:dyDescent="0.15">
      <c r="A57" s="175" t="s">
        <v>44</v>
      </c>
      <c r="B57" s="175"/>
      <c r="C57" s="175"/>
      <c r="D57" s="175">
        <f>'将来負担比率（分子）の構造'!I$51</f>
        <v>778</v>
      </c>
      <c r="E57" s="175"/>
      <c r="F57" s="175"/>
      <c r="G57" s="175">
        <f>'将来負担比率（分子）の構造'!J$51</f>
        <v>779</v>
      </c>
      <c r="H57" s="175"/>
      <c r="I57" s="175"/>
      <c r="J57" s="175">
        <f>'将来負担比率（分子）の構造'!K$51</f>
        <v>850</v>
      </c>
      <c r="K57" s="175"/>
      <c r="L57" s="175"/>
      <c r="M57" s="175">
        <f>'将来負担比率（分子）の構造'!L$51</f>
        <v>924</v>
      </c>
      <c r="N57" s="175"/>
      <c r="O57" s="175"/>
      <c r="P57" s="175">
        <f>'将来負担比率（分子）の構造'!M$51</f>
        <v>901</v>
      </c>
    </row>
    <row r="58" spans="1:16" x14ac:dyDescent="0.15">
      <c r="A58" s="175" t="s">
        <v>43</v>
      </c>
      <c r="B58" s="175"/>
      <c r="C58" s="175"/>
      <c r="D58" s="175">
        <f>'将来負担比率（分子）の構造'!I$50</f>
        <v>2625</v>
      </c>
      <c r="E58" s="175"/>
      <c r="F58" s="175"/>
      <c r="G58" s="175">
        <f>'将来負担比率（分子）の構造'!J$50</f>
        <v>2630</v>
      </c>
      <c r="H58" s="175"/>
      <c r="I58" s="175"/>
      <c r="J58" s="175">
        <f>'将来負担比率（分子）の構造'!K$50</f>
        <v>2595</v>
      </c>
      <c r="K58" s="175"/>
      <c r="L58" s="175"/>
      <c r="M58" s="175">
        <f>'将来負担比率（分子）の構造'!L$50</f>
        <v>2500</v>
      </c>
      <c r="N58" s="175"/>
      <c r="O58" s="175"/>
      <c r="P58" s="175">
        <f>'将来負担比率（分子）の構造'!M$50</f>
        <v>2435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7</v>
      </c>
      <c r="C61" s="175"/>
      <c r="D61" s="175"/>
      <c r="E61" s="175">
        <f>'将来負担比率（分子）の構造'!J$46</f>
        <v>13</v>
      </c>
      <c r="F61" s="175"/>
      <c r="G61" s="175"/>
      <c r="H61" s="175">
        <f>'将来負担比率（分子）の構造'!K$46</f>
        <v>6</v>
      </c>
      <c r="I61" s="175"/>
      <c r="J61" s="175"/>
      <c r="K61" s="175">
        <f>'将来負担比率（分子）の構造'!L$46</f>
        <v>1</v>
      </c>
      <c r="L61" s="175"/>
      <c r="M61" s="175"/>
      <c r="N61" s="175">
        <f>'将来負担比率（分子）の構造'!M$46</f>
        <v>1</v>
      </c>
      <c r="O61" s="175"/>
      <c r="P61" s="175"/>
    </row>
    <row r="62" spans="1:16" x14ac:dyDescent="0.15">
      <c r="A62" s="175" t="s">
        <v>37</v>
      </c>
      <c r="B62" s="175">
        <f>'将来負担比率（分子）の構造'!I$45</f>
        <v>604</v>
      </c>
      <c r="C62" s="175"/>
      <c r="D62" s="175"/>
      <c r="E62" s="175">
        <f>'将来負担比率（分子）の構造'!J$45</f>
        <v>576</v>
      </c>
      <c r="F62" s="175"/>
      <c r="G62" s="175"/>
      <c r="H62" s="175">
        <f>'将来負担比率（分子）の構造'!K$45</f>
        <v>696</v>
      </c>
      <c r="I62" s="175"/>
      <c r="J62" s="175"/>
      <c r="K62" s="175">
        <f>'将来負担比率（分子）の構造'!L$45</f>
        <v>677</v>
      </c>
      <c r="L62" s="175"/>
      <c r="M62" s="175"/>
      <c r="N62" s="175">
        <f>'将来負担比率（分子）の構造'!M$45</f>
        <v>796</v>
      </c>
      <c r="O62" s="175"/>
      <c r="P62" s="175"/>
    </row>
    <row r="63" spans="1:16" x14ac:dyDescent="0.15">
      <c r="A63" s="175" t="s">
        <v>36</v>
      </c>
      <c r="B63" s="175">
        <f>'将来負担比率（分子）の構造'!I$44</f>
        <v>1640</v>
      </c>
      <c r="C63" s="175"/>
      <c r="D63" s="175"/>
      <c r="E63" s="175">
        <f>'将来負担比率（分子）の構造'!J$44</f>
        <v>1610</v>
      </c>
      <c r="F63" s="175"/>
      <c r="G63" s="175"/>
      <c r="H63" s="175">
        <f>'将来負担比率（分子）の構造'!K$44</f>
        <v>1574</v>
      </c>
      <c r="I63" s="175"/>
      <c r="J63" s="175"/>
      <c r="K63" s="175">
        <f>'将来負担比率（分子）の構造'!L$44</f>
        <v>1435</v>
      </c>
      <c r="L63" s="175"/>
      <c r="M63" s="175"/>
      <c r="N63" s="175">
        <f>'将来負担比率（分子）の構造'!M$44</f>
        <v>1310</v>
      </c>
      <c r="O63" s="175"/>
      <c r="P63" s="175"/>
    </row>
    <row r="64" spans="1:16" x14ac:dyDescent="0.15">
      <c r="A64" s="175" t="s">
        <v>35</v>
      </c>
      <c r="B64" s="175">
        <f>'将来負担比率（分子）の構造'!I$43</f>
        <v>2960</v>
      </c>
      <c r="C64" s="175"/>
      <c r="D64" s="175"/>
      <c r="E64" s="175">
        <f>'将来負担比率（分子）の構造'!J$43</f>
        <v>2460</v>
      </c>
      <c r="F64" s="175"/>
      <c r="G64" s="175"/>
      <c r="H64" s="175">
        <f>'将来負担比率（分子）の構造'!K$43</f>
        <v>2003</v>
      </c>
      <c r="I64" s="175"/>
      <c r="J64" s="175"/>
      <c r="K64" s="175">
        <f>'将来負担比率（分子）の構造'!L$43</f>
        <v>1723</v>
      </c>
      <c r="L64" s="175"/>
      <c r="M64" s="175"/>
      <c r="N64" s="175">
        <f>'将来負担比率（分子）の構造'!M$43</f>
        <v>1496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5148</v>
      </c>
      <c r="C66" s="175"/>
      <c r="D66" s="175"/>
      <c r="E66" s="175">
        <f>'将来負担比率（分子）の構造'!J$41</f>
        <v>5190</v>
      </c>
      <c r="F66" s="175"/>
      <c r="G66" s="175"/>
      <c r="H66" s="175">
        <f>'将来負担比率（分子）の構造'!K$41</f>
        <v>5554</v>
      </c>
      <c r="I66" s="175"/>
      <c r="J66" s="175"/>
      <c r="K66" s="175">
        <f>'将来負担比率（分子）の構造'!L$41</f>
        <v>6204</v>
      </c>
      <c r="L66" s="175"/>
      <c r="M66" s="175"/>
      <c r="N66" s="175">
        <f>'将来負担比率（分子）の構造'!M$41</f>
        <v>6049</v>
      </c>
      <c r="O66" s="175"/>
      <c r="P66" s="175"/>
    </row>
    <row r="67" spans="1:16" x14ac:dyDescent="0.15">
      <c r="A67" s="175" t="s">
        <v>76</v>
      </c>
      <c r="B67" s="175" t="e">
        <f>NA()</f>
        <v>#N/A</v>
      </c>
      <c r="C67" s="175">
        <f>IF(ISNUMBER('将来負担比率（分子）の構造'!I$53), IF('将来負担比率（分子）の構造'!I$53 &lt; 0, 0, '将来負担比率（分子）の構造'!I$53), NA())</f>
        <v>1651</v>
      </c>
      <c r="D67" s="175" t="e">
        <f>NA()</f>
        <v>#N/A</v>
      </c>
      <c r="E67" s="175" t="e">
        <f>NA()</f>
        <v>#N/A</v>
      </c>
      <c r="F67" s="175">
        <f>IF(ISNUMBER('将来負担比率（分子）の構造'!J$53), IF('将来負担比率（分子）の構造'!J$53 &lt; 0, 0, '将来負担比率（分子）の構造'!J$53), NA())</f>
        <v>1292</v>
      </c>
      <c r="G67" s="175" t="e">
        <f>NA()</f>
        <v>#N/A</v>
      </c>
      <c r="H67" s="175" t="e">
        <f>NA()</f>
        <v>#N/A</v>
      </c>
      <c r="I67" s="175">
        <f>IF(ISNUMBER('将来負担比率（分子）の構造'!K$53), IF('将来負担比率（分子）の構造'!K$53 &lt; 0, 0, '将来負担比率（分子）の構造'!K$53), NA())</f>
        <v>673</v>
      </c>
      <c r="J67" s="175" t="e">
        <f>NA()</f>
        <v>#N/A</v>
      </c>
      <c r="K67" s="175" t="e">
        <f>NA()</f>
        <v>#N/A</v>
      </c>
      <c r="L67" s="175">
        <f>IF(ISNUMBER('将来負担比率（分子）の構造'!L$53), IF('将来負担比率（分子）の構造'!L$53 &lt; 0, 0, '将来負担比率（分子）の構造'!L$53), NA())</f>
        <v>1062</v>
      </c>
      <c r="M67" s="175" t="e">
        <f>NA()</f>
        <v>#N/A</v>
      </c>
      <c r="N67" s="175" t="e">
        <f>NA()</f>
        <v>#N/A</v>
      </c>
      <c r="O67" s="175">
        <f>IF(ISNUMBER('将来負担比率（分子）の構造'!M$53), IF('将来負担比率（分子）の構造'!M$53 &lt; 0, 0, '将来負担比率（分子）の構造'!M$53), NA())</f>
        <v>790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392</v>
      </c>
      <c r="C72" s="179">
        <f>基金残高に係る経年分析!G55</f>
        <v>443</v>
      </c>
      <c r="D72" s="179">
        <f>基金残高に係る経年分析!H55</f>
        <v>543</v>
      </c>
    </row>
    <row r="73" spans="1:16" x14ac:dyDescent="0.15">
      <c r="A73" s="178" t="s">
        <v>79</v>
      </c>
      <c r="B73" s="179">
        <f>基金残高に係る経年分析!F56</f>
        <v>361</v>
      </c>
      <c r="C73" s="179">
        <f>基金残高に係る経年分析!G56</f>
        <v>412</v>
      </c>
      <c r="D73" s="179">
        <f>基金残高に係る経年分析!H56</f>
        <v>413</v>
      </c>
    </row>
    <row r="74" spans="1:16" x14ac:dyDescent="0.15">
      <c r="A74" s="178" t="s">
        <v>80</v>
      </c>
      <c r="B74" s="179">
        <f>基金残高に係る経年分析!F57</f>
        <v>1159</v>
      </c>
      <c r="C74" s="179">
        <f>基金残高に係る経年分析!G57</f>
        <v>963</v>
      </c>
      <c r="D74" s="179">
        <f>基金残高に係る経年分析!H57</f>
        <v>798</v>
      </c>
    </row>
  </sheetData>
  <sheetProtection algorithmName="SHA-512" hashValue="rZGRvS5zqgMtM2oFR9Y1AzpB3PwPS/0SbqwWiBUd9w8Pqvffi70hDhn7ZFV+28QBy18WxDQikzQBjFKMNVWn+A==" saltValue="tfq0B/EVKR3A9hUd4GzM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213</v>
      </c>
      <c r="DI1" s="718"/>
      <c r="DJ1" s="718"/>
      <c r="DK1" s="718"/>
      <c r="DL1" s="718"/>
      <c r="DM1" s="718"/>
      <c r="DN1" s="719"/>
      <c r="DO1" s="214"/>
      <c r="DP1" s="717" t="s">
        <v>214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219</v>
      </c>
      <c r="S4" s="674"/>
      <c r="T4" s="674"/>
      <c r="U4" s="674"/>
      <c r="V4" s="674"/>
      <c r="W4" s="674"/>
      <c r="X4" s="674"/>
      <c r="Y4" s="675"/>
      <c r="Z4" s="673" t="s">
        <v>220</v>
      </c>
      <c r="AA4" s="674"/>
      <c r="AB4" s="674"/>
      <c r="AC4" s="675"/>
      <c r="AD4" s="673" t="s">
        <v>221</v>
      </c>
      <c r="AE4" s="674"/>
      <c r="AF4" s="674"/>
      <c r="AG4" s="674"/>
      <c r="AH4" s="674"/>
      <c r="AI4" s="674"/>
      <c r="AJ4" s="674"/>
      <c r="AK4" s="675"/>
      <c r="AL4" s="673" t="s">
        <v>220</v>
      </c>
      <c r="AM4" s="674"/>
      <c r="AN4" s="674"/>
      <c r="AO4" s="675"/>
      <c r="AP4" s="720" t="s">
        <v>222</v>
      </c>
      <c r="AQ4" s="720"/>
      <c r="AR4" s="720"/>
      <c r="AS4" s="720"/>
      <c r="AT4" s="720"/>
      <c r="AU4" s="720"/>
      <c r="AV4" s="720"/>
      <c r="AW4" s="720"/>
      <c r="AX4" s="720"/>
      <c r="AY4" s="720"/>
      <c r="AZ4" s="720"/>
      <c r="BA4" s="720"/>
      <c r="BB4" s="720"/>
      <c r="BC4" s="720"/>
      <c r="BD4" s="720"/>
      <c r="BE4" s="720"/>
      <c r="BF4" s="720"/>
      <c r="BG4" s="720" t="s">
        <v>223</v>
      </c>
      <c r="BH4" s="720"/>
      <c r="BI4" s="720"/>
      <c r="BJ4" s="720"/>
      <c r="BK4" s="720"/>
      <c r="BL4" s="720"/>
      <c r="BM4" s="720"/>
      <c r="BN4" s="720"/>
      <c r="BO4" s="720" t="s">
        <v>220</v>
      </c>
      <c r="BP4" s="720"/>
      <c r="BQ4" s="720"/>
      <c r="BR4" s="720"/>
      <c r="BS4" s="720" t="s">
        <v>224</v>
      </c>
      <c r="BT4" s="720"/>
      <c r="BU4" s="720"/>
      <c r="BV4" s="720"/>
      <c r="BW4" s="720"/>
      <c r="BX4" s="720"/>
      <c r="BY4" s="720"/>
      <c r="BZ4" s="720"/>
      <c r="CA4" s="720"/>
      <c r="CB4" s="720"/>
      <c r="CD4" s="673" t="s">
        <v>225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226</v>
      </c>
      <c r="C5" s="680"/>
      <c r="D5" s="680"/>
      <c r="E5" s="680"/>
      <c r="F5" s="680"/>
      <c r="G5" s="680"/>
      <c r="H5" s="680"/>
      <c r="I5" s="680"/>
      <c r="J5" s="680"/>
      <c r="K5" s="680"/>
      <c r="L5" s="680"/>
      <c r="M5" s="680"/>
      <c r="N5" s="680"/>
      <c r="O5" s="680"/>
      <c r="P5" s="680"/>
      <c r="Q5" s="681"/>
      <c r="R5" s="676">
        <v>1313349</v>
      </c>
      <c r="S5" s="677"/>
      <c r="T5" s="677"/>
      <c r="U5" s="677"/>
      <c r="V5" s="677"/>
      <c r="W5" s="677"/>
      <c r="X5" s="677"/>
      <c r="Y5" s="702"/>
      <c r="Z5" s="715">
        <v>17.600000000000001</v>
      </c>
      <c r="AA5" s="715"/>
      <c r="AB5" s="715"/>
      <c r="AC5" s="715"/>
      <c r="AD5" s="716">
        <v>1313349</v>
      </c>
      <c r="AE5" s="716"/>
      <c r="AF5" s="716"/>
      <c r="AG5" s="716"/>
      <c r="AH5" s="716"/>
      <c r="AI5" s="716"/>
      <c r="AJ5" s="716"/>
      <c r="AK5" s="716"/>
      <c r="AL5" s="703">
        <v>32.5</v>
      </c>
      <c r="AM5" s="685"/>
      <c r="AN5" s="685"/>
      <c r="AO5" s="704"/>
      <c r="AP5" s="679" t="s">
        <v>227</v>
      </c>
      <c r="AQ5" s="680"/>
      <c r="AR5" s="680"/>
      <c r="AS5" s="680"/>
      <c r="AT5" s="680"/>
      <c r="AU5" s="680"/>
      <c r="AV5" s="680"/>
      <c r="AW5" s="680"/>
      <c r="AX5" s="680"/>
      <c r="AY5" s="680"/>
      <c r="AZ5" s="680"/>
      <c r="BA5" s="680"/>
      <c r="BB5" s="680"/>
      <c r="BC5" s="680"/>
      <c r="BD5" s="680"/>
      <c r="BE5" s="680"/>
      <c r="BF5" s="681"/>
      <c r="BG5" s="621">
        <v>1306762</v>
      </c>
      <c r="BH5" s="622"/>
      <c r="BI5" s="622"/>
      <c r="BJ5" s="622"/>
      <c r="BK5" s="622"/>
      <c r="BL5" s="622"/>
      <c r="BM5" s="622"/>
      <c r="BN5" s="623"/>
      <c r="BO5" s="659">
        <v>99.5</v>
      </c>
      <c r="BP5" s="659"/>
      <c r="BQ5" s="659"/>
      <c r="BR5" s="659"/>
      <c r="BS5" s="660">
        <v>14633</v>
      </c>
      <c r="BT5" s="660"/>
      <c r="BU5" s="660"/>
      <c r="BV5" s="660"/>
      <c r="BW5" s="660"/>
      <c r="BX5" s="660"/>
      <c r="BY5" s="660"/>
      <c r="BZ5" s="660"/>
      <c r="CA5" s="660"/>
      <c r="CB5" s="700"/>
      <c r="CD5" s="673" t="s">
        <v>222</v>
      </c>
      <c r="CE5" s="674"/>
      <c r="CF5" s="674"/>
      <c r="CG5" s="674"/>
      <c r="CH5" s="674"/>
      <c r="CI5" s="674"/>
      <c r="CJ5" s="674"/>
      <c r="CK5" s="674"/>
      <c r="CL5" s="674"/>
      <c r="CM5" s="674"/>
      <c r="CN5" s="674"/>
      <c r="CO5" s="674"/>
      <c r="CP5" s="674"/>
      <c r="CQ5" s="675"/>
      <c r="CR5" s="673" t="s">
        <v>228</v>
      </c>
      <c r="CS5" s="674"/>
      <c r="CT5" s="674"/>
      <c r="CU5" s="674"/>
      <c r="CV5" s="674"/>
      <c r="CW5" s="674"/>
      <c r="CX5" s="674"/>
      <c r="CY5" s="675"/>
      <c r="CZ5" s="673" t="s">
        <v>220</v>
      </c>
      <c r="DA5" s="674"/>
      <c r="DB5" s="674"/>
      <c r="DC5" s="675"/>
      <c r="DD5" s="673" t="s">
        <v>229</v>
      </c>
      <c r="DE5" s="674"/>
      <c r="DF5" s="674"/>
      <c r="DG5" s="674"/>
      <c r="DH5" s="674"/>
      <c r="DI5" s="674"/>
      <c r="DJ5" s="674"/>
      <c r="DK5" s="674"/>
      <c r="DL5" s="674"/>
      <c r="DM5" s="674"/>
      <c r="DN5" s="674"/>
      <c r="DO5" s="674"/>
      <c r="DP5" s="675"/>
      <c r="DQ5" s="673" t="s">
        <v>230</v>
      </c>
      <c r="DR5" s="674"/>
      <c r="DS5" s="674"/>
      <c r="DT5" s="674"/>
      <c r="DU5" s="674"/>
      <c r="DV5" s="674"/>
      <c r="DW5" s="674"/>
      <c r="DX5" s="674"/>
      <c r="DY5" s="674"/>
      <c r="DZ5" s="674"/>
      <c r="EA5" s="674"/>
      <c r="EB5" s="674"/>
      <c r="EC5" s="675"/>
    </row>
    <row r="6" spans="2:143" ht="11.25" customHeight="1" x14ac:dyDescent="0.15">
      <c r="B6" s="618" t="s">
        <v>231</v>
      </c>
      <c r="C6" s="619"/>
      <c r="D6" s="619"/>
      <c r="E6" s="619"/>
      <c r="F6" s="619"/>
      <c r="G6" s="619"/>
      <c r="H6" s="619"/>
      <c r="I6" s="619"/>
      <c r="J6" s="619"/>
      <c r="K6" s="619"/>
      <c r="L6" s="619"/>
      <c r="M6" s="619"/>
      <c r="N6" s="619"/>
      <c r="O6" s="619"/>
      <c r="P6" s="619"/>
      <c r="Q6" s="620"/>
      <c r="R6" s="621">
        <v>51850</v>
      </c>
      <c r="S6" s="622"/>
      <c r="T6" s="622"/>
      <c r="U6" s="622"/>
      <c r="V6" s="622"/>
      <c r="W6" s="622"/>
      <c r="X6" s="622"/>
      <c r="Y6" s="623"/>
      <c r="Z6" s="659">
        <v>0.7</v>
      </c>
      <c r="AA6" s="659"/>
      <c r="AB6" s="659"/>
      <c r="AC6" s="659"/>
      <c r="AD6" s="660">
        <v>51850</v>
      </c>
      <c r="AE6" s="660"/>
      <c r="AF6" s="660"/>
      <c r="AG6" s="660"/>
      <c r="AH6" s="660"/>
      <c r="AI6" s="660"/>
      <c r="AJ6" s="660"/>
      <c r="AK6" s="660"/>
      <c r="AL6" s="624">
        <v>1.3</v>
      </c>
      <c r="AM6" s="625"/>
      <c r="AN6" s="625"/>
      <c r="AO6" s="661"/>
      <c r="AP6" s="618" t="s">
        <v>232</v>
      </c>
      <c r="AQ6" s="619"/>
      <c r="AR6" s="619"/>
      <c r="AS6" s="619"/>
      <c r="AT6" s="619"/>
      <c r="AU6" s="619"/>
      <c r="AV6" s="619"/>
      <c r="AW6" s="619"/>
      <c r="AX6" s="619"/>
      <c r="AY6" s="619"/>
      <c r="AZ6" s="619"/>
      <c r="BA6" s="619"/>
      <c r="BB6" s="619"/>
      <c r="BC6" s="619"/>
      <c r="BD6" s="619"/>
      <c r="BE6" s="619"/>
      <c r="BF6" s="620"/>
      <c r="BG6" s="621">
        <v>1306762</v>
      </c>
      <c r="BH6" s="622"/>
      <c r="BI6" s="622"/>
      <c r="BJ6" s="622"/>
      <c r="BK6" s="622"/>
      <c r="BL6" s="622"/>
      <c r="BM6" s="622"/>
      <c r="BN6" s="623"/>
      <c r="BO6" s="659">
        <v>99.5</v>
      </c>
      <c r="BP6" s="659"/>
      <c r="BQ6" s="659"/>
      <c r="BR6" s="659"/>
      <c r="BS6" s="660">
        <v>14633</v>
      </c>
      <c r="BT6" s="660"/>
      <c r="BU6" s="660"/>
      <c r="BV6" s="660"/>
      <c r="BW6" s="660"/>
      <c r="BX6" s="660"/>
      <c r="BY6" s="660"/>
      <c r="BZ6" s="660"/>
      <c r="CA6" s="660"/>
      <c r="CB6" s="700"/>
      <c r="CD6" s="679" t="s">
        <v>233</v>
      </c>
      <c r="CE6" s="680"/>
      <c r="CF6" s="680"/>
      <c r="CG6" s="680"/>
      <c r="CH6" s="680"/>
      <c r="CI6" s="680"/>
      <c r="CJ6" s="680"/>
      <c r="CK6" s="680"/>
      <c r="CL6" s="680"/>
      <c r="CM6" s="680"/>
      <c r="CN6" s="680"/>
      <c r="CO6" s="680"/>
      <c r="CP6" s="680"/>
      <c r="CQ6" s="681"/>
      <c r="CR6" s="621">
        <v>98802</v>
      </c>
      <c r="CS6" s="622"/>
      <c r="CT6" s="622"/>
      <c r="CU6" s="622"/>
      <c r="CV6" s="622"/>
      <c r="CW6" s="622"/>
      <c r="CX6" s="622"/>
      <c r="CY6" s="623"/>
      <c r="CZ6" s="703">
        <v>1.4</v>
      </c>
      <c r="DA6" s="685"/>
      <c r="DB6" s="685"/>
      <c r="DC6" s="705"/>
      <c r="DD6" s="627" t="s">
        <v>128</v>
      </c>
      <c r="DE6" s="622"/>
      <c r="DF6" s="622"/>
      <c r="DG6" s="622"/>
      <c r="DH6" s="622"/>
      <c r="DI6" s="622"/>
      <c r="DJ6" s="622"/>
      <c r="DK6" s="622"/>
      <c r="DL6" s="622"/>
      <c r="DM6" s="622"/>
      <c r="DN6" s="622"/>
      <c r="DO6" s="622"/>
      <c r="DP6" s="623"/>
      <c r="DQ6" s="627">
        <v>98797</v>
      </c>
      <c r="DR6" s="622"/>
      <c r="DS6" s="622"/>
      <c r="DT6" s="622"/>
      <c r="DU6" s="622"/>
      <c r="DV6" s="622"/>
      <c r="DW6" s="622"/>
      <c r="DX6" s="622"/>
      <c r="DY6" s="622"/>
      <c r="DZ6" s="622"/>
      <c r="EA6" s="622"/>
      <c r="EB6" s="622"/>
      <c r="EC6" s="658"/>
    </row>
    <row r="7" spans="2:143" ht="11.25" customHeight="1" x14ac:dyDescent="0.15">
      <c r="B7" s="618" t="s">
        <v>234</v>
      </c>
      <c r="C7" s="619"/>
      <c r="D7" s="619"/>
      <c r="E7" s="619"/>
      <c r="F7" s="619"/>
      <c r="G7" s="619"/>
      <c r="H7" s="619"/>
      <c r="I7" s="619"/>
      <c r="J7" s="619"/>
      <c r="K7" s="619"/>
      <c r="L7" s="619"/>
      <c r="M7" s="619"/>
      <c r="N7" s="619"/>
      <c r="O7" s="619"/>
      <c r="P7" s="619"/>
      <c r="Q7" s="620"/>
      <c r="R7" s="621">
        <v>409</v>
      </c>
      <c r="S7" s="622"/>
      <c r="T7" s="622"/>
      <c r="U7" s="622"/>
      <c r="V7" s="622"/>
      <c r="W7" s="622"/>
      <c r="X7" s="622"/>
      <c r="Y7" s="623"/>
      <c r="Z7" s="659">
        <v>0</v>
      </c>
      <c r="AA7" s="659"/>
      <c r="AB7" s="659"/>
      <c r="AC7" s="659"/>
      <c r="AD7" s="660">
        <v>409</v>
      </c>
      <c r="AE7" s="660"/>
      <c r="AF7" s="660"/>
      <c r="AG7" s="660"/>
      <c r="AH7" s="660"/>
      <c r="AI7" s="660"/>
      <c r="AJ7" s="660"/>
      <c r="AK7" s="660"/>
      <c r="AL7" s="624">
        <v>0</v>
      </c>
      <c r="AM7" s="625"/>
      <c r="AN7" s="625"/>
      <c r="AO7" s="661"/>
      <c r="AP7" s="618" t="s">
        <v>235</v>
      </c>
      <c r="AQ7" s="619"/>
      <c r="AR7" s="619"/>
      <c r="AS7" s="619"/>
      <c r="AT7" s="619"/>
      <c r="AU7" s="619"/>
      <c r="AV7" s="619"/>
      <c r="AW7" s="619"/>
      <c r="AX7" s="619"/>
      <c r="AY7" s="619"/>
      <c r="AZ7" s="619"/>
      <c r="BA7" s="619"/>
      <c r="BB7" s="619"/>
      <c r="BC7" s="619"/>
      <c r="BD7" s="619"/>
      <c r="BE7" s="619"/>
      <c r="BF7" s="620"/>
      <c r="BG7" s="621">
        <v>599044</v>
      </c>
      <c r="BH7" s="622"/>
      <c r="BI7" s="622"/>
      <c r="BJ7" s="622"/>
      <c r="BK7" s="622"/>
      <c r="BL7" s="622"/>
      <c r="BM7" s="622"/>
      <c r="BN7" s="623"/>
      <c r="BO7" s="659">
        <v>45.6</v>
      </c>
      <c r="BP7" s="659"/>
      <c r="BQ7" s="659"/>
      <c r="BR7" s="659"/>
      <c r="BS7" s="660">
        <v>14633</v>
      </c>
      <c r="BT7" s="660"/>
      <c r="BU7" s="660"/>
      <c r="BV7" s="660"/>
      <c r="BW7" s="660"/>
      <c r="BX7" s="660"/>
      <c r="BY7" s="660"/>
      <c r="BZ7" s="660"/>
      <c r="CA7" s="660"/>
      <c r="CB7" s="700"/>
      <c r="CD7" s="618" t="s">
        <v>236</v>
      </c>
      <c r="CE7" s="619"/>
      <c r="CF7" s="619"/>
      <c r="CG7" s="619"/>
      <c r="CH7" s="619"/>
      <c r="CI7" s="619"/>
      <c r="CJ7" s="619"/>
      <c r="CK7" s="619"/>
      <c r="CL7" s="619"/>
      <c r="CM7" s="619"/>
      <c r="CN7" s="619"/>
      <c r="CO7" s="619"/>
      <c r="CP7" s="619"/>
      <c r="CQ7" s="620"/>
      <c r="CR7" s="621">
        <v>941630</v>
      </c>
      <c r="CS7" s="622"/>
      <c r="CT7" s="622"/>
      <c r="CU7" s="622"/>
      <c r="CV7" s="622"/>
      <c r="CW7" s="622"/>
      <c r="CX7" s="622"/>
      <c r="CY7" s="623"/>
      <c r="CZ7" s="659">
        <v>13.2</v>
      </c>
      <c r="DA7" s="659"/>
      <c r="DB7" s="659"/>
      <c r="DC7" s="659"/>
      <c r="DD7" s="627">
        <v>159665</v>
      </c>
      <c r="DE7" s="622"/>
      <c r="DF7" s="622"/>
      <c r="DG7" s="622"/>
      <c r="DH7" s="622"/>
      <c r="DI7" s="622"/>
      <c r="DJ7" s="622"/>
      <c r="DK7" s="622"/>
      <c r="DL7" s="622"/>
      <c r="DM7" s="622"/>
      <c r="DN7" s="622"/>
      <c r="DO7" s="622"/>
      <c r="DP7" s="623"/>
      <c r="DQ7" s="627">
        <v>681511</v>
      </c>
      <c r="DR7" s="622"/>
      <c r="DS7" s="622"/>
      <c r="DT7" s="622"/>
      <c r="DU7" s="622"/>
      <c r="DV7" s="622"/>
      <c r="DW7" s="622"/>
      <c r="DX7" s="622"/>
      <c r="DY7" s="622"/>
      <c r="DZ7" s="622"/>
      <c r="EA7" s="622"/>
      <c r="EB7" s="622"/>
      <c r="EC7" s="658"/>
    </row>
    <row r="8" spans="2:143" ht="11.25" customHeight="1" x14ac:dyDescent="0.15">
      <c r="B8" s="618" t="s">
        <v>237</v>
      </c>
      <c r="C8" s="619"/>
      <c r="D8" s="619"/>
      <c r="E8" s="619"/>
      <c r="F8" s="619"/>
      <c r="G8" s="619"/>
      <c r="H8" s="619"/>
      <c r="I8" s="619"/>
      <c r="J8" s="619"/>
      <c r="K8" s="619"/>
      <c r="L8" s="619"/>
      <c r="M8" s="619"/>
      <c r="N8" s="619"/>
      <c r="O8" s="619"/>
      <c r="P8" s="619"/>
      <c r="Q8" s="620"/>
      <c r="R8" s="621">
        <v>4399</v>
      </c>
      <c r="S8" s="622"/>
      <c r="T8" s="622"/>
      <c r="U8" s="622"/>
      <c r="V8" s="622"/>
      <c r="W8" s="622"/>
      <c r="X8" s="622"/>
      <c r="Y8" s="623"/>
      <c r="Z8" s="659">
        <v>0.1</v>
      </c>
      <c r="AA8" s="659"/>
      <c r="AB8" s="659"/>
      <c r="AC8" s="659"/>
      <c r="AD8" s="660">
        <v>4399</v>
      </c>
      <c r="AE8" s="660"/>
      <c r="AF8" s="660"/>
      <c r="AG8" s="660"/>
      <c r="AH8" s="660"/>
      <c r="AI8" s="660"/>
      <c r="AJ8" s="660"/>
      <c r="AK8" s="660"/>
      <c r="AL8" s="624">
        <v>0.1</v>
      </c>
      <c r="AM8" s="625"/>
      <c r="AN8" s="625"/>
      <c r="AO8" s="661"/>
      <c r="AP8" s="618" t="s">
        <v>238</v>
      </c>
      <c r="AQ8" s="619"/>
      <c r="AR8" s="619"/>
      <c r="AS8" s="619"/>
      <c r="AT8" s="619"/>
      <c r="AU8" s="619"/>
      <c r="AV8" s="619"/>
      <c r="AW8" s="619"/>
      <c r="AX8" s="619"/>
      <c r="AY8" s="619"/>
      <c r="AZ8" s="619"/>
      <c r="BA8" s="619"/>
      <c r="BB8" s="619"/>
      <c r="BC8" s="619"/>
      <c r="BD8" s="619"/>
      <c r="BE8" s="619"/>
      <c r="BF8" s="620"/>
      <c r="BG8" s="621">
        <v>23096</v>
      </c>
      <c r="BH8" s="622"/>
      <c r="BI8" s="622"/>
      <c r="BJ8" s="622"/>
      <c r="BK8" s="622"/>
      <c r="BL8" s="622"/>
      <c r="BM8" s="622"/>
      <c r="BN8" s="623"/>
      <c r="BO8" s="659">
        <v>1.8</v>
      </c>
      <c r="BP8" s="659"/>
      <c r="BQ8" s="659"/>
      <c r="BR8" s="659"/>
      <c r="BS8" s="660" t="s">
        <v>128</v>
      </c>
      <c r="BT8" s="660"/>
      <c r="BU8" s="660"/>
      <c r="BV8" s="660"/>
      <c r="BW8" s="660"/>
      <c r="BX8" s="660"/>
      <c r="BY8" s="660"/>
      <c r="BZ8" s="660"/>
      <c r="CA8" s="660"/>
      <c r="CB8" s="700"/>
      <c r="CD8" s="618" t="s">
        <v>239</v>
      </c>
      <c r="CE8" s="619"/>
      <c r="CF8" s="619"/>
      <c r="CG8" s="619"/>
      <c r="CH8" s="619"/>
      <c r="CI8" s="619"/>
      <c r="CJ8" s="619"/>
      <c r="CK8" s="619"/>
      <c r="CL8" s="619"/>
      <c r="CM8" s="619"/>
      <c r="CN8" s="619"/>
      <c r="CO8" s="619"/>
      <c r="CP8" s="619"/>
      <c r="CQ8" s="620"/>
      <c r="CR8" s="621">
        <v>2600395</v>
      </c>
      <c r="CS8" s="622"/>
      <c r="CT8" s="622"/>
      <c r="CU8" s="622"/>
      <c r="CV8" s="622"/>
      <c r="CW8" s="622"/>
      <c r="CX8" s="622"/>
      <c r="CY8" s="623"/>
      <c r="CZ8" s="659">
        <v>36.5</v>
      </c>
      <c r="DA8" s="659"/>
      <c r="DB8" s="659"/>
      <c r="DC8" s="659"/>
      <c r="DD8" s="627">
        <v>18925</v>
      </c>
      <c r="DE8" s="622"/>
      <c r="DF8" s="622"/>
      <c r="DG8" s="622"/>
      <c r="DH8" s="622"/>
      <c r="DI8" s="622"/>
      <c r="DJ8" s="622"/>
      <c r="DK8" s="622"/>
      <c r="DL8" s="622"/>
      <c r="DM8" s="622"/>
      <c r="DN8" s="622"/>
      <c r="DO8" s="622"/>
      <c r="DP8" s="623"/>
      <c r="DQ8" s="627">
        <v>1147306</v>
      </c>
      <c r="DR8" s="622"/>
      <c r="DS8" s="622"/>
      <c r="DT8" s="622"/>
      <c r="DU8" s="622"/>
      <c r="DV8" s="622"/>
      <c r="DW8" s="622"/>
      <c r="DX8" s="622"/>
      <c r="DY8" s="622"/>
      <c r="DZ8" s="622"/>
      <c r="EA8" s="622"/>
      <c r="EB8" s="622"/>
      <c r="EC8" s="658"/>
    </row>
    <row r="9" spans="2:143" ht="11.25" customHeight="1" x14ac:dyDescent="0.15">
      <c r="B9" s="618" t="s">
        <v>240</v>
      </c>
      <c r="C9" s="619"/>
      <c r="D9" s="619"/>
      <c r="E9" s="619"/>
      <c r="F9" s="619"/>
      <c r="G9" s="619"/>
      <c r="H9" s="619"/>
      <c r="I9" s="619"/>
      <c r="J9" s="619"/>
      <c r="K9" s="619"/>
      <c r="L9" s="619"/>
      <c r="M9" s="619"/>
      <c r="N9" s="619"/>
      <c r="O9" s="619"/>
      <c r="P9" s="619"/>
      <c r="Q9" s="620"/>
      <c r="R9" s="621">
        <v>4251</v>
      </c>
      <c r="S9" s="622"/>
      <c r="T9" s="622"/>
      <c r="U9" s="622"/>
      <c r="V9" s="622"/>
      <c r="W9" s="622"/>
      <c r="X9" s="622"/>
      <c r="Y9" s="623"/>
      <c r="Z9" s="659">
        <v>0.1</v>
      </c>
      <c r="AA9" s="659"/>
      <c r="AB9" s="659"/>
      <c r="AC9" s="659"/>
      <c r="AD9" s="660">
        <v>4251</v>
      </c>
      <c r="AE9" s="660"/>
      <c r="AF9" s="660"/>
      <c r="AG9" s="660"/>
      <c r="AH9" s="660"/>
      <c r="AI9" s="660"/>
      <c r="AJ9" s="660"/>
      <c r="AK9" s="660"/>
      <c r="AL9" s="624">
        <v>0.1</v>
      </c>
      <c r="AM9" s="625"/>
      <c r="AN9" s="625"/>
      <c r="AO9" s="661"/>
      <c r="AP9" s="618" t="s">
        <v>241</v>
      </c>
      <c r="AQ9" s="619"/>
      <c r="AR9" s="619"/>
      <c r="AS9" s="619"/>
      <c r="AT9" s="619"/>
      <c r="AU9" s="619"/>
      <c r="AV9" s="619"/>
      <c r="AW9" s="619"/>
      <c r="AX9" s="619"/>
      <c r="AY9" s="619"/>
      <c r="AZ9" s="619"/>
      <c r="BA9" s="619"/>
      <c r="BB9" s="619"/>
      <c r="BC9" s="619"/>
      <c r="BD9" s="619"/>
      <c r="BE9" s="619"/>
      <c r="BF9" s="620"/>
      <c r="BG9" s="621">
        <v>498952</v>
      </c>
      <c r="BH9" s="622"/>
      <c r="BI9" s="622"/>
      <c r="BJ9" s="622"/>
      <c r="BK9" s="622"/>
      <c r="BL9" s="622"/>
      <c r="BM9" s="622"/>
      <c r="BN9" s="623"/>
      <c r="BO9" s="659">
        <v>38</v>
      </c>
      <c r="BP9" s="659"/>
      <c r="BQ9" s="659"/>
      <c r="BR9" s="659"/>
      <c r="BS9" s="660" t="s">
        <v>128</v>
      </c>
      <c r="BT9" s="660"/>
      <c r="BU9" s="660"/>
      <c r="BV9" s="660"/>
      <c r="BW9" s="660"/>
      <c r="BX9" s="660"/>
      <c r="BY9" s="660"/>
      <c r="BZ9" s="660"/>
      <c r="CA9" s="660"/>
      <c r="CB9" s="700"/>
      <c r="CD9" s="618" t="s">
        <v>242</v>
      </c>
      <c r="CE9" s="619"/>
      <c r="CF9" s="619"/>
      <c r="CG9" s="619"/>
      <c r="CH9" s="619"/>
      <c r="CI9" s="619"/>
      <c r="CJ9" s="619"/>
      <c r="CK9" s="619"/>
      <c r="CL9" s="619"/>
      <c r="CM9" s="619"/>
      <c r="CN9" s="619"/>
      <c r="CO9" s="619"/>
      <c r="CP9" s="619"/>
      <c r="CQ9" s="620"/>
      <c r="CR9" s="621">
        <v>646887</v>
      </c>
      <c r="CS9" s="622"/>
      <c r="CT9" s="622"/>
      <c r="CU9" s="622"/>
      <c r="CV9" s="622"/>
      <c r="CW9" s="622"/>
      <c r="CX9" s="622"/>
      <c r="CY9" s="623"/>
      <c r="CZ9" s="659">
        <v>9.1</v>
      </c>
      <c r="DA9" s="659"/>
      <c r="DB9" s="659"/>
      <c r="DC9" s="659"/>
      <c r="DD9" s="627">
        <v>10924</v>
      </c>
      <c r="DE9" s="622"/>
      <c r="DF9" s="622"/>
      <c r="DG9" s="622"/>
      <c r="DH9" s="622"/>
      <c r="DI9" s="622"/>
      <c r="DJ9" s="622"/>
      <c r="DK9" s="622"/>
      <c r="DL9" s="622"/>
      <c r="DM9" s="622"/>
      <c r="DN9" s="622"/>
      <c r="DO9" s="622"/>
      <c r="DP9" s="623"/>
      <c r="DQ9" s="627">
        <v>523427</v>
      </c>
      <c r="DR9" s="622"/>
      <c r="DS9" s="622"/>
      <c r="DT9" s="622"/>
      <c r="DU9" s="622"/>
      <c r="DV9" s="622"/>
      <c r="DW9" s="622"/>
      <c r="DX9" s="622"/>
      <c r="DY9" s="622"/>
      <c r="DZ9" s="622"/>
      <c r="EA9" s="622"/>
      <c r="EB9" s="622"/>
      <c r="EC9" s="658"/>
    </row>
    <row r="10" spans="2:143" ht="11.25" customHeight="1" x14ac:dyDescent="0.15">
      <c r="B10" s="618" t="s">
        <v>243</v>
      </c>
      <c r="C10" s="619"/>
      <c r="D10" s="619"/>
      <c r="E10" s="619"/>
      <c r="F10" s="619"/>
      <c r="G10" s="619"/>
      <c r="H10" s="619"/>
      <c r="I10" s="619"/>
      <c r="J10" s="619"/>
      <c r="K10" s="619"/>
      <c r="L10" s="619"/>
      <c r="M10" s="619"/>
      <c r="N10" s="619"/>
      <c r="O10" s="619"/>
      <c r="P10" s="619"/>
      <c r="Q10" s="620"/>
      <c r="R10" s="621" t="s">
        <v>175</v>
      </c>
      <c r="S10" s="622"/>
      <c r="T10" s="622"/>
      <c r="U10" s="622"/>
      <c r="V10" s="622"/>
      <c r="W10" s="622"/>
      <c r="X10" s="622"/>
      <c r="Y10" s="623"/>
      <c r="Z10" s="659" t="s">
        <v>128</v>
      </c>
      <c r="AA10" s="659"/>
      <c r="AB10" s="659"/>
      <c r="AC10" s="659"/>
      <c r="AD10" s="660" t="s">
        <v>175</v>
      </c>
      <c r="AE10" s="660"/>
      <c r="AF10" s="660"/>
      <c r="AG10" s="660"/>
      <c r="AH10" s="660"/>
      <c r="AI10" s="660"/>
      <c r="AJ10" s="660"/>
      <c r="AK10" s="660"/>
      <c r="AL10" s="624" t="s">
        <v>128</v>
      </c>
      <c r="AM10" s="625"/>
      <c r="AN10" s="625"/>
      <c r="AO10" s="661"/>
      <c r="AP10" s="618" t="s">
        <v>244</v>
      </c>
      <c r="AQ10" s="619"/>
      <c r="AR10" s="619"/>
      <c r="AS10" s="619"/>
      <c r="AT10" s="619"/>
      <c r="AU10" s="619"/>
      <c r="AV10" s="619"/>
      <c r="AW10" s="619"/>
      <c r="AX10" s="619"/>
      <c r="AY10" s="619"/>
      <c r="AZ10" s="619"/>
      <c r="BA10" s="619"/>
      <c r="BB10" s="619"/>
      <c r="BC10" s="619"/>
      <c r="BD10" s="619"/>
      <c r="BE10" s="619"/>
      <c r="BF10" s="620"/>
      <c r="BG10" s="621">
        <v>25766</v>
      </c>
      <c r="BH10" s="622"/>
      <c r="BI10" s="622"/>
      <c r="BJ10" s="622"/>
      <c r="BK10" s="622"/>
      <c r="BL10" s="622"/>
      <c r="BM10" s="622"/>
      <c r="BN10" s="623"/>
      <c r="BO10" s="659">
        <v>2</v>
      </c>
      <c r="BP10" s="659"/>
      <c r="BQ10" s="659"/>
      <c r="BR10" s="659"/>
      <c r="BS10" s="660" t="s">
        <v>128</v>
      </c>
      <c r="BT10" s="660"/>
      <c r="BU10" s="660"/>
      <c r="BV10" s="660"/>
      <c r="BW10" s="660"/>
      <c r="BX10" s="660"/>
      <c r="BY10" s="660"/>
      <c r="BZ10" s="660"/>
      <c r="CA10" s="660"/>
      <c r="CB10" s="700"/>
      <c r="CD10" s="618" t="s">
        <v>245</v>
      </c>
      <c r="CE10" s="619"/>
      <c r="CF10" s="619"/>
      <c r="CG10" s="619"/>
      <c r="CH10" s="619"/>
      <c r="CI10" s="619"/>
      <c r="CJ10" s="619"/>
      <c r="CK10" s="619"/>
      <c r="CL10" s="619"/>
      <c r="CM10" s="619"/>
      <c r="CN10" s="619"/>
      <c r="CO10" s="619"/>
      <c r="CP10" s="619"/>
      <c r="CQ10" s="620"/>
      <c r="CR10" s="621">
        <v>1946</v>
      </c>
      <c r="CS10" s="622"/>
      <c r="CT10" s="622"/>
      <c r="CU10" s="622"/>
      <c r="CV10" s="622"/>
      <c r="CW10" s="622"/>
      <c r="CX10" s="622"/>
      <c r="CY10" s="623"/>
      <c r="CZ10" s="659">
        <v>0</v>
      </c>
      <c r="DA10" s="659"/>
      <c r="DB10" s="659"/>
      <c r="DC10" s="659"/>
      <c r="DD10" s="627" t="s">
        <v>128</v>
      </c>
      <c r="DE10" s="622"/>
      <c r="DF10" s="622"/>
      <c r="DG10" s="622"/>
      <c r="DH10" s="622"/>
      <c r="DI10" s="622"/>
      <c r="DJ10" s="622"/>
      <c r="DK10" s="622"/>
      <c r="DL10" s="622"/>
      <c r="DM10" s="622"/>
      <c r="DN10" s="622"/>
      <c r="DO10" s="622"/>
      <c r="DP10" s="623"/>
      <c r="DQ10" s="627">
        <v>1670</v>
      </c>
      <c r="DR10" s="622"/>
      <c r="DS10" s="622"/>
      <c r="DT10" s="622"/>
      <c r="DU10" s="622"/>
      <c r="DV10" s="622"/>
      <c r="DW10" s="622"/>
      <c r="DX10" s="622"/>
      <c r="DY10" s="622"/>
      <c r="DZ10" s="622"/>
      <c r="EA10" s="622"/>
      <c r="EB10" s="622"/>
      <c r="EC10" s="658"/>
    </row>
    <row r="11" spans="2:143" ht="11.25" customHeight="1" x14ac:dyDescent="0.15">
      <c r="B11" s="618" t="s">
        <v>246</v>
      </c>
      <c r="C11" s="619"/>
      <c r="D11" s="619"/>
      <c r="E11" s="619"/>
      <c r="F11" s="619"/>
      <c r="G11" s="619"/>
      <c r="H11" s="619"/>
      <c r="I11" s="619"/>
      <c r="J11" s="619"/>
      <c r="K11" s="619"/>
      <c r="L11" s="619"/>
      <c r="M11" s="619"/>
      <c r="N11" s="619"/>
      <c r="O11" s="619"/>
      <c r="P11" s="619"/>
      <c r="Q11" s="620"/>
      <c r="R11" s="621">
        <v>321727</v>
      </c>
      <c r="S11" s="622"/>
      <c r="T11" s="622"/>
      <c r="U11" s="622"/>
      <c r="V11" s="622"/>
      <c r="W11" s="622"/>
      <c r="X11" s="622"/>
      <c r="Y11" s="623"/>
      <c r="Z11" s="624">
        <v>4.3</v>
      </c>
      <c r="AA11" s="625"/>
      <c r="AB11" s="625"/>
      <c r="AC11" s="626"/>
      <c r="AD11" s="627">
        <v>321727</v>
      </c>
      <c r="AE11" s="622"/>
      <c r="AF11" s="622"/>
      <c r="AG11" s="622"/>
      <c r="AH11" s="622"/>
      <c r="AI11" s="622"/>
      <c r="AJ11" s="622"/>
      <c r="AK11" s="623"/>
      <c r="AL11" s="624">
        <v>8</v>
      </c>
      <c r="AM11" s="625"/>
      <c r="AN11" s="625"/>
      <c r="AO11" s="661"/>
      <c r="AP11" s="618" t="s">
        <v>247</v>
      </c>
      <c r="AQ11" s="619"/>
      <c r="AR11" s="619"/>
      <c r="AS11" s="619"/>
      <c r="AT11" s="619"/>
      <c r="AU11" s="619"/>
      <c r="AV11" s="619"/>
      <c r="AW11" s="619"/>
      <c r="AX11" s="619"/>
      <c r="AY11" s="619"/>
      <c r="AZ11" s="619"/>
      <c r="BA11" s="619"/>
      <c r="BB11" s="619"/>
      <c r="BC11" s="619"/>
      <c r="BD11" s="619"/>
      <c r="BE11" s="619"/>
      <c r="BF11" s="620"/>
      <c r="BG11" s="621">
        <v>51230</v>
      </c>
      <c r="BH11" s="622"/>
      <c r="BI11" s="622"/>
      <c r="BJ11" s="622"/>
      <c r="BK11" s="622"/>
      <c r="BL11" s="622"/>
      <c r="BM11" s="622"/>
      <c r="BN11" s="623"/>
      <c r="BO11" s="659">
        <v>3.9</v>
      </c>
      <c r="BP11" s="659"/>
      <c r="BQ11" s="659"/>
      <c r="BR11" s="659"/>
      <c r="BS11" s="660">
        <v>14633</v>
      </c>
      <c r="BT11" s="660"/>
      <c r="BU11" s="660"/>
      <c r="BV11" s="660"/>
      <c r="BW11" s="660"/>
      <c r="BX11" s="660"/>
      <c r="BY11" s="660"/>
      <c r="BZ11" s="660"/>
      <c r="CA11" s="660"/>
      <c r="CB11" s="700"/>
      <c r="CD11" s="618" t="s">
        <v>248</v>
      </c>
      <c r="CE11" s="619"/>
      <c r="CF11" s="619"/>
      <c r="CG11" s="619"/>
      <c r="CH11" s="619"/>
      <c r="CI11" s="619"/>
      <c r="CJ11" s="619"/>
      <c r="CK11" s="619"/>
      <c r="CL11" s="619"/>
      <c r="CM11" s="619"/>
      <c r="CN11" s="619"/>
      <c r="CO11" s="619"/>
      <c r="CP11" s="619"/>
      <c r="CQ11" s="620"/>
      <c r="CR11" s="621">
        <v>287041</v>
      </c>
      <c r="CS11" s="622"/>
      <c r="CT11" s="622"/>
      <c r="CU11" s="622"/>
      <c r="CV11" s="622"/>
      <c r="CW11" s="622"/>
      <c r="CX11" s="622"/>
      <c r="CY11" s="623"/>
      <c r="CZ11" s="659">
        <v>4</v>
      </c>
      <c r="DA11" s="659"/>
      <c r="DB11" s="659"/>
      <c r="DC11" s="659"/>
      <c r="DD11" s="627">
        <v>156159</v>
      </c>
      <c r="DE11" s="622"/>
      <c r="DF11" s="622"/>
      <c r="DG11" s="622"/>
      <c r="DH11" s="622"/>
      <c r="DI11" s="622"/>
      <c r="DJ11" s="622"/>
      <c r="DK11" s="622"/>
      <c r="DL11" s="622"/>
      <c r="DM11" s="622"/>
      <c r="DN11" s="622"/>
      <c r="DO11" s="622"/>
      <c r="DP11" s="623"/>
      <c r="DQ11" s="627">
        <v>113947</v>
      </c>
      <c r="DR11" s="622"/>
      <c r="DS11" s="622"/>
      <c r="DT11" s="622"/>
      <c r="DU11" s="622"/>
      <c r="DV11" s="622"/>
      <c r="DW11" s="622"/>
      <c r="DX11" s="622"/>
      <c r="DY11" s="622"/>
      <c r="DZ11" s="622"/>
      <c r="EA11" s="622"/>
      <c r="EB11" s="622"/>
      <c r="EC11" s="658"/>
    </row>
    <row r="12" spans="2:143" ht="11.25" customHeight="1" x14ac:dyDescent="0.15">
      <c r="B12" s="618" t="s">
        <v>249</v>
      </c>
      <c r="C12" s="619"/>
      <c r="D12" s="619"/>
      <c r="E12" s="619"/>
      <c r="F12" s="619"/>
      <c r="G12" s="619"/>
      <c r="H12" s="619"/>
      <c r="I12" s="619"/>
      <c r="J12" s="619"/>
      <c r="K12" s="619"/>
      <c r="L12" s="619"/>
      <c r="M12" s="619"/>
      <c r="N12" s="619"/>
      <c r="O12" s="619"/>
      <c r="P12" s="619"/>
      <c r="Q12" s="620"/>
      <c r="R12" s="621" t="s">
        <v>128</v>
      </c>
      <c r="S12" s="622"/>
      <c r="T12" s="622"/>
      <c r="U12" s="622"/>
      <c r="V12" s="622"/>
      <c r="W12" s="622"/>
      <c r="X12" s="622"/>
      <c r="Y12" s="623"/>
      <c r="Z12" s="659" t="s">
        <v>175</v>
      </c>
      <c r="AA12" s="659"/>
      <c r="AB12" s="659"/>
      <c r="AC12" s="659"/>
      <c r="AD12" s="660" t="s">
        <v>128</v>
      </c>
      <c r="AE12" s="660"/>
      <c r="AF12" s="660"/>
      <c r="AG12" s="660"/>
      <c r="AH12" s="660"/>
      <c r="AI12" s="660"/>
      <c r="AJ12" s="660"/>
      <c r="AK12" s="660"/>
      <c r="AL12" s="624" t="s">
        <v>128</v>
      </c>
      <c r="AM12" s="625"/>
      <c r="AN12" s="625"/>
      <c r="AO12" s="661"/>
      <c r="AP12" s="618" t="s">
        <v>250</v>
      </c>
      <c r="AQ12" s="619"/>
      <c r="AR12" s="619"/>
      <c r="AS12" s="619"/>
      <c r="AT12" s="619"/>
      <c r="AU12" s="619"/>
      <c r="AV12" s="619"/>
      <c r="AW12" s="619"/>
      <c r="AX12" s="619"/>
      <c r="AY12" s="619"/>
      <c r="AZ12" s="619"/>
      <c r="BA12" s="619"/>
      <c r="BB12" s="619"/>
      <c r="BC12" s="619"/>
      <c r="BD12" s="619"/>
      <c r="BE12" s="619"/>
      <c r="BF12" s="620"/>
      <c r="BG12" s="621">
        <v>561680</v>
      </c>
      <c r="BH12" s="622"/>
      <c r="BI12" s="622"/>
      <c r="BJ12" s="622"/>
      <c r="BK12" s="622"/>
      <c r="BL12" s="622"/>
      <c r="BM12" s="622"/>
      <c r="BN12" s="623"/>
      <c r="BO12" s="659">
        <v>42.8</v>
      </c>
      <c r="BP12" s="659"/>
      <c r="BQ12" s="659"/>
      <c r="BR12" s="659"/>
      <c r="BS12" s="660" t="s">
        <v>128</v>
      </c>
      <c r="BT12" s="660"/>
      <c r="BU12" s="660"/>
      <c r="BV12" s="660"/>
      <c r="BW12" s="660"/>
      <c r="BX12" s="660"/>
      <c r="BY12" s="660"/>
      <c r="BZ12" s="660"/>
      <c r="CA12" s="660"/>
      <c r="CB12" s="700"/>
      <c r="CD12" s="618" t="s">
        <v>251</v>
      </c>
      <c r="CE12" s="619"/>
      <c r="CF12" s="619"/>
      <c r="CG12" s="619"/>
      <c r="CH12" s="619"/>
      <c r="CI12" s="619"/>
      <c r="CJ12" s="619"/>
      <c r="CK12" s="619"/>
      <c r="CL12" s="619"/>
      <c r="CM12" s="619"/>
      <c r="CN12" s="619"/>
      <c r="CO12" s="619"/>
      <c r="CP12" s="619"/>
      <c r="CQ12" s="620"/>
      <c r="CR12" s="621">
        <v>270941</v>
      </c>
      <c r="CS12" s="622"/>
      <c r="CT12" s="622"/>
      <c r="CU12" s="622"/>
      <c r="CV12" s="622"/>
      <c r="CW12" s="622"/>
      <c r="CX12" s="622"/>
      <c r="CY12" s="623"/>
      <c r="CZ12" s="659">
        <v>3.8</v>
      </c>
      <c r="DA12" s="659"/>
      <c r="DB12" s="659"/>
      <c r="DC12" s="659"/>
      <c r="DD12" s="627">
        <v>9445</v>
      </c>
      <c r="DE12" s="622"/>
      <c r="DF12" s="622"/>
      <c r="DG12" s="622"/>
      <c r="DH12" s="622"/>
      <c r="DI12" s="622"/>
      <c r="DJ12" s="622"/>
      <c r="DK12" s="622"/>
      <c r="DL12" s="622"/>
      <c r="DM12" s="622"/>
      <c r="DN12" s="622"/>
      <c r="DO12" s="622"/>
      <c r="DP12" s="623"/>
      <c r="DQ12" s="627">
        <v>99646</v>
      </c>
      <c r="DR12" s="622"/>
      <c r="DS12" s="622"/>
      <c r="DT12" s="622"/>
      <c r="DU12" s="622"/>
      <c r="DV12" s="622"/>
      <c r="DW12" s="622"/>
      <c r="DX12" s="622"/>
      <c r="DY12" s="622"/>
      <c r="DZ12" s="622"/>
      <c r="EA12" s="622"/>
      <c r="EB12" s="622"/>
      <c r="EC12" s="658"/>
    </row>
    <row r="13" spans="2:143" ht="11.25" customHeight="1" x14ac:dyDescent="0.15">
      <c r="B13" s="618" t="s">
        <v>252</v>
      </c>
      <c r="C13" s="619"/>
      <c r="D13" s="619"/>
      <c r="E13" s="619"/>
      <c r="F13" s="619"/>
      <c r="G13" s="619"/>
      <c r="H13" s="619"/>
      <c r="I13" s="619"/>
      <c r="J13" s="619"/>
      <c r="K13" s="619"/>
      <c r="L13" s="619"/>
      <c r="M13" s="619"/>
      <c r="N13" s="619"/>
      <c r="O13" s="619"/>
      <c r="P13" s="619"/>
      <c r="Q13" s="620"/>
      <c r="R13" s="621" t="s">
        <v>175</v>
      </c>
      <c r="S13" s="622"/>
      <c r="T13" s="622"/>
      <c r="U13" s="622"/>
      <c r="V13" s="622"/>
      <c r="W13" s="622"/>
      <c r="X13" s="622"/>
      <c r="Y13" s="623"/>
      <c r="Z13" s="659" t="s">
        <v>175</v>
      </c>
      <c r="AA13" s="659"/>
      <c r="AB13" s="659"/>
      <c r="AC13" s="659"/>
      <c r="AD13" s="660" t="s">
        <v>128</v>
      </c>
      <c r="AE13" s="660"/>
      <c r="AF13" s="660"/>
      <c r="AG13" s="660"/>
      <c r="AH13" s="660"/>
      <c r="AI13" s="660"/>
      <c r="AJ13" s="660"/>
      <c r="AK13" s="660"/>
      <c r="AL13" s="624" t="s">
        <v>175</v>
      </c>
      <c r="AM13" s="625"/>
      <c r="AN13" s="625"/>
      <c r="AO13" s="661"/>
      <c r="AP13" s="618" t="s">
        <v>253</v>
      </c>
      <c r="AQ13" s="619"/>
      <c r="AR13" s="619"/>
      <c r="AS13" s="619"/>
      <c r="AT13" s="619"/>
      <c r="AU13" s="619"/>
      <c r="AV13" s="619"/>
      <c r="AW13" s="619"/>
      <c r="AX13" s="619"/>
      <c r="AY13" s="619"/>
      <c r="AZ13" s="619"/>
      <c r="BA13" s="619"/>
      <c r="BB13" s="619"/>
      <c r="BC13" s="619"/>
      <c r="BD13" s="619"/>
      <c r="BE13" s="619"/>
      <c r="BF13" s="620"/>
      <c r="BG13" s="621">
        <v>560304</v>
      </c>
      <c r="BH13" s="622"/>
      <c r="BI13" s="622"/>
      <c r="BJ13" s="622"/>
      <c r="BK13" s="622"/>
      <c r="BL13" s="622"/>
      <c r="BM13" s="622"/>
      <c r="BN13" s="623"/>
      <c r="BO13" s="659">
        <v>42.7</v>
      </c>
      <c r="BP13" s="659"/>
      <c r="BQ13" s="659"/>
      <c r="BR13" s="659"/>
      <c r="BS13" s="660" t="s">
        <v>128</v>
      </c>
      <c r="BT13" s="660"/>
      <c r="BU13" s="660"/>
      <c r="BV13" s="660"/>
      <c r="BW13" s="660"/>
      <c r="BX13" s="660"/>
      <c r="BY13" s="660"/>
      <c r="BZ13" s="660"/>
      <c r="CA13" s="660"/>
      <c r="CB13" s="700"/>
      <c r="CD13" s="618" t="s">
        <v>254</v>
      </c>
      <c r="CE13" s="619"/>
      <c r="CF13" s="619"/>
      <c r="CG13" s="619"/>
      <c r="CH13" s="619"/>
      <c r="CI13" s="619"/>
      <c r="CJ13" s="619"/>
      <c r="CK13" s="619"/>
      <c r="CL13" s="619"/>
      <c r="CM13" s="619"/>
      <c r="CN13" s="619"/>
      <c r="CO13" s="619"/>
      <c r="CP13" s="619"/>
      <c r="CQ13" s="620"/>
      <c r="CR13" s="621">
        <v>818562</v>
      </c>
      <c r="CS13" s="622"/>
      <c r="CT13" s="622"/>
      <c r="CU13" s="622"/>
      <c r="CV13" s="622"/>
      <c r="CW13" s="622"/>
      <c r="CX13" s="622"/>
      <c r="CY13" s="623"/>
      <c r="CZ13" s="659">
        <v>11.5</v>
      </c>
      <c r="DA13" s="659"/>
      <c r="DB13" s="659"/>
      <c r="DC13" s="659"/>
      <c r="DD13" s="627">
        <v>349554</v>
      </c>
      <c r="DE13" s="622"/>
      <c r="DF13" s="622"/>
      <c r="DG13" s="622"/>
      <c r="DH13" s="622"/>
      <c r="DI13" s="622"/>
      <c r="DJ13" s="622"/>
      <c r="DK13" s="622"/>
      <c r="DL13" s="622"/>
      <c r="DM13" s="622"/>
      <c r="DN13" s="622"/>
      <c r="DO13" s="622"/>
      <c r="DP13" s="623"/>
      <c r="DQ13" s="627">
        <v>552013</v>
      </c>
      <c r="DR13" s="622"/>
      <c r="DS13" s="622"/>
      <c r="DT13" s="622"/>
      <c r="DU13" s="622"/>
      <c r="DV13" s="622"/>
      <c r="DW13" s="622"/>
      <c r="DX13" s="622"/>
      <c r="DY13" s="622"/>
      <c r="DZ13" s="622"/>
      <c r="EA13" s="622"/>
      <c r="EB13" s="622"/>
      <c r="EC13" s="658"/>
    </row>
    <row r="14" spans="2:143" ht="11.25" customHeight="1" x14ac:dyDescent="0.15">
      <c r="B14" s="618" t="s">
        <v>255</v>
      </c>
      <c r="C14" s="619"/>
      <c r="D14" s="619"/>
      <c r="E14" s="619"/>
      <c r="F14" s="619"/>
      <c r="G14" s="619"/>
      <c r="H14" s="619"/>
      <c r="I14" s="619"/>
      <c r="J14" s="619"/>
      <c r="K14" s="619"/>
      <c r="L14" s="619"/>
      <c r="M14" s="619"/>
      <c r="N14" s="619"/>
      <c r="O14" s="619"/>
      <c r="P14" s="619"/>
      <c r="Q14" s="620"/>
      <c r="R14" s="621">
        <v>99</v>
      </c>
      <c r="S14" s="622"/>
      <c r="T14" s="622"/>
      <c r="U14" s="622"/>
      <c r="V14" s="622"/>
      <c r="W14" s="622"/>
      <c r="X14" s="622"/>
      <c r="Y14" s="623"/>
      <c r="Z14" s="659">
        <v>0</v>
      </c>
      <c r="AA14" s="659"/>
      <c r="AB14" s="659"/>
      <c r="AC14" s="659"/>
      <c r="AD14" s="660">
        <v>99</v>
      </c>
      <c r="AE14" s="660"/>
      <c r="AF14" s="660"/>
      <c r="AG14" s="660"/>
      <c r="AH14" s="660"/>
      <c r="AI14" s="660"/>
      <c r="AJ14" s="660"/>
      <c r="AK14" s="660"/>
      <c r="AL14" s="624">
        <v>0</v>
      </c>
      <c r="AM14" s="625"/>
      <c r="AN14" s="625"/>
      <c r="AO14" s="661"/>
      <c r="AP14" s="618" t="s">
        <v>256</v>
      </c>
      <c r="AQ14" s="619"/>
      <c r="AR14" s="619"/>
      <c r="AS14" s="619"/>
      <c r="AT14" s="619"/>
      <c r="AU14" s="619"/>
      <c r="AV14" s="619"/>
      <c r="AW14" s="619"/>
      <c r="AX14" s="619"/>
      <c r="AY14" s="619"/>
      <c r="AZ14" s="619"/>
      <c r="BA14" s="619"/>
      <c r="BB14" s="619"/>
      <c r="BC14" s="619"/>
      <c r="BD14" s="619"/>
      <c r="BE14" s="619"/>
      <c r="BF14" s="620"/>
      <c r="BG14" s="621">
        <v>54431</v>
      </c>
      <c r="BH14" s="622"/>
      <c r="BI14" s="622"/>
      <c r="BJ14" s="622"/>
      <c r="BK14" s="622"/>
      <c r="BL14" s="622"/>
      <c r="BM14" s="622"/>
      <c r="BN14" s="623"/>
      <c r="BO14" s="659">
        <v>4.0999999999999996</v>
      </c>
      <c r="BP14" s="659"/>
      <c r="BQ14" s="659"/>
      <c r="BR14" s="659"/>
      <c r="BS14" s="660" t="s">
        <v>128</v>
      </c>
      <c r="BT14" s="660"/>
      <c r="BU14" s="660"/>
      <c r="BV14" s="660"/>
      <c r="BW14" s="660"/>
      <c r="BX14" s="660"/>
      <c r="BY14" s="660"/>
      <c r="BZ14" s="660"/>
      <c r="CA14" s="660"/>
      <c r="CB14" s="700"/>
      <c r="CD14" s="618" t="s">
        <v>257</v>
      </c>
      <c r="CE14" s="619"/>
      <c r="CF14" s="619"/>
      <c r="CG14" s="619"/>
      <c r="CH14" s="619"/>
      <c r="CI14" s="619"/>
      <c r="CJ14" s="619"/>
      <c r="CK14" s="619"/>
      <c r="CL14" s="619"/>
      <c r="CM14" s="619"/>
      <c r="CN14" s="619"/>
      <c r="CO14" s="619"/>
      <c r="CP14" s="619"/>
      <c r="CQ14" s="620"/>
      <c r="CR14" s="621">
        <v>239438</v>
      </c>
      <c r="CS14" s="622"/>
      <c r="CT14" s="622"/>
      <c r="CU14" s="622"/>
      <c r="CV14" s="622"/>
      <c r="CW14" s="622"/>
      <c r="CX14" s="622"/>
      <c r="CY14" s="623"/>
      <c r="CZ14" s="659">
        <v>3.4</v>
      </c>
      <c r="DA14" s="659"/>
      <c r="DB14" s="659"/>
      <c r="DC14" s="659"/>
      <c r="DD14" s="627">
        <v>1499</v>
      </c>
      <c r="DE14" s="622"/>
      <c r="DF14" s="622"/>
      <c r="DG14" s="622"/>
      <c r="DH14" s="622"/>
      <c r="DI14" s="622"/>
      <c r="DJ14" s="622"/>
      <c r="DK14" s="622"/>
      <c r="DL14" s="622"/>
      <c r="DM14" s="622"/>
      <c r="DN14" s="622"/>
      <c r="DO14" s="622"/>
      <c r="DP14" s="623"/>
      <c r="DQ14" s="627">
        <v>239272</v>
      </c>
      <c r="DR14" s="622"/>
      <c r="DS14" s="622"/>
      <c r="DT14" s="622"/>
      <c r="DU14" s="622"/>
      <c r="DV14" s="622"/>
      <c r="DW14" s="622"/>
      <c r="DX14" s="622"/>
      <c r="DY14" s="622"/>
      <c r="DZ14" s="622"/>
      <c r="EA14" s="622"/>
      <c r="EB14" s="622"/>
      <c r="EC14" s="658"/>
    </row>
    <row r="15" spans="2:143" ht="11.25" customHeight="1" x14ac:dyDescent="0.15">
      <c r="B15" s="618" t="s">
        <v>258</v>
      </c>
      <c r="C15" s="619"/>
      <c r="D15" s="619"/>
      <c r="E15" s="619"/>
      <c r="F15" s="619"/>
      <c r="G15" s="619"/>
      <c r="H15" s="619"/>
      <c r="I15" s="619"/>
      <c r="J15" s="619"/>
      <c r="K15" s="619"/>
      <c r="L15" s="619"/>
      <c r="M15" s="619"/>
      <c r="N15" s="619"/>
      <c r="O15" s="619"/>
      <c r="P15" s="619"/>
      <c r="Q15" s="620"/>
      <c r="R15" s="621" t="s">
        <v>128</v>
      </c>
      <c r="S15" s="622"/>
      <c r="T15" s="622"/>
      <c r="U15" s="622"/>
      <c r="V15" s="622"/>
      <c r="W15" s="622"/>
      <c r="X15" s="622"/>
      <c r="Y15" s="623"/>
      <c r="Z15" s="659" t="s">
        <v>128</v>
      </c>
      <c r="AA15" s="659"/>
      <c r="AB15" s="659"/>
      <c r="AC15" s="659"/>
      <c r="AD15" s="660" t="s">
        <v>128</v>
      </c>
      <c r="AE15" s="660"/>
      <c r="AF15" s="660"/>
      <c r="AG15" s="660"/>
      <c r="AH15" s="660"/>
      <c r="AI15" s="660"/>
      <c r="AJ15" s="660"/>
      <c r="AK15" s="660"/>
      <c r="AL15" s="624" t="s">
        <v>128</v>
      </c>
      <c r="AM15" s="625"/>
      <c r="AN15" s="625"/>
      <c r="AO15" s="661"/>
      <c r="AP15" s="618" t="s">
        <v>259</v>
      </c>
      <c r="AQ15" s="619"/>
      <c r="AR15" s="619"/>
      <c r="AS15" s="619"/>
      <c r="AT15" s="619"/>
      <c r="AU15" s="619"/>
      <c r="AV15" s="619"/>
      <c r="AW15" s="619"/>
      <c r="AX15" s="619"/>
      <c r="AY15" s="619"/>
      <c r="AZ15" s="619"/>
      <c r="BA15" s="619"/>
      <c r="BB15" s="619"/>
      <c r="BC15" s="619"/>
      <c r="BD15" s="619"/>
      <c r="BE15" s="619"/>
      <c r="BF15" s="620"/>
      <c r="BG15" s="621">
        <v>91607</v>
      </c>
      <c r="BH15" s="622"/>
      <c r="BI15" s="622"/>
      <c r="BJ15" s="622"/>
      <c r="BK15" s="622"/>
      <c r="BL15" s="622"/>
      <c r="BM15" s="622"/>
      <c r="BN15" s="623"/>
      <c r="BO15" s="659">
        <v>7</v>
      </c>
      <c r="BP15" s="659"/>
      <c r="BQ15" s="659"/>
      <c r="BR15" s="659"/>
      <c r="BS15" s="660" t="s">
        <v>175</v>
      </c>
      <c r="BT15" s="660"/>
      <c r="BU15" s="660"/>
      <c r="BV15" s="660"/>
      <c r="BW15" s="660"/>
      <c r="BX15" s="660"/>
      <c r="BY15" s="660"/>
      <c r="BZ15" s="660"/>
      <c r="CA15" s="660"/>
      <c r="CB15" s="700"/>
      <c r="CD15" s="618" t="s">
        <v>260</v>
      </c>
      <c r="CE15" s="619"/>
      <c r="CF15" s="619"/>
      <c r="CG15" s="619"/>
      <c r="CH15" s="619"/>
      <c r="CI15" s="619"/>
      <c r="CJ15" s="619"/>
      <c r="CK15" s="619"/>
      <c r="CL15" s="619"/>
      <c r="CM15" s="619"/>
      <c r="CN15" s="619"/>
      <c r="CO15" s="619"/>
      <c r="CP15" s="619"/>
      <c r="CQ15" s="620"/>
      <c r="CR15" s="621">
        <v>426968</v>
      </c>
      <c r="CS15" s="622"/>
      <c r="CT15" s="622"/>
      <c r="CU15" s="622"/>
      <c r="CV15" s="622"/>
      <c r="CW15" s="622"/>
      <c r="CX15" s="622"/>
      <c r="CY15" s="623"/>
      <c r="CZ15" s="659">
        <v>6</v>
      </c>
      <c r="DA15" s="659"/>
      <c r="DB15" s="659"/>
      <c r="DC15" s="659"/>
      <c r="DD15" s="627">
        <v>44638</v>
      </c>
      <c r="DE15" s="622"/>
      <c r="DF15" s="622"/>
      <c r="DG15" s="622"/>
      <c r="DH15" s="622"/>
      <c r="DI15" s="622"/>
      <c r="DJ15" s="622"/>
      <c r="DK15" s="622"/>
      <c r="DL15" s="622"/>
      <c r="DM15" s="622"/>
      <c r="DN15" s="622"/>
      <c r="DO15" s="622"/>
      <c r="DP15" s="623"/>
      <c r="DQ15" s="627">
        <v>379744</v>
      </c>
      <c r="DR15" s="622"/>
      <c r="DS15" s="622"/>
      <c r="DT15" s="622"/>
      <c r="DU15" s="622"/>
      <c r="DV15" s="622"/>
      <c r="DW15" s="622"/>
      <c r="DX15" s="622"/>
      <c r="DY15" s="622"/>
      <c r="DZ15" s="622"/>
      <c r="EA15" s="622"/>
      <c r="EB15" s="622"/>
      <c r="EC15" s="658"/>
    </row>
    <row r="16" spans="2:143" ht="11.25" customHeight="1" x14ac:dyDescent="0.15">
      <c r="B16" s="618" t="s">
        <v>261</v>
      </c>
      <c r="C16" s="619"/>
      <c r="D16" s="619"/>
      <c r="E16" s="619"/>
      <c r="F16" s="619"/>
      <c r="G16" s="619"/>
      <c r="H16" s="619"/>
      <c r="I16" s="619"/>
      <c r="J16" s="619"/>
      <c r="K16" s="619"/>
      <c r="L16" s="619"/>
      <c r="M16" s="619"/>
      <c r="N16" s="619"/>
      <c r="O16" s="619"/>
      <c r="P16" s="619"/>
      <c r="Q16" s="620"/>
      <c r="R16" s="621">
        <v>3038</v>
      </c>
      <c r="S16" s="622"/>
      <c r="T16" s="622"/>
      <c r="U16" s="622"/>
      <c r="V16" s="622"/>
      <c r="W16" s="622"/>
      <c r="X16" s="622"/>
      <c r="Y16" s="623"/>
      <c r="Z16" s="659">
        <v>0</v>
      </c>
      <c r="AA16" s="659"/>
      <c r="AB16" s="659"/>
      <c r="AC16" s="659"/>
      <c r="AD16" s="660">
        <v>3038</v>
      </c>
      <c r="AE16" s="660"/>
      <c r="AF16" s="660"/>
      <c r="AG16" s="660"/>
      <c r="AH16" s="660"/>
      <c r="AI16" s="660"/>
      <c r="AJ16" s="660"/>
      <c r="AK16" s="660"/>
      <c r="AL16" s="624">
        <v>0.1</v>
      </c>
      <c r="AM16" s="625"/>
      <c r="AN16" s="625"/>
      <c r="AO16" s="661"/>
      <c r="AP16" s="618" t="s">
        <v>262</v>
      </c>
      <c r="AQ16" s="619"/>
      <c r="AR16" s="619"/>
      <c r="AS16" s="619"/>
      <c r="AT16" s="619"/>
      <c r="AU16" s="619"/>
      <c r="AV16" s="619"/>
      <c r="AW16" s="619"/>
      <c r="AX16" s="619"/>
      <c r="AY16" s="619"/>
      <c r="AZ16" s="619"/>
      <c r="BA16" s="619"/>
      <c r="BB16" s="619"/>
      <c r="BC16" s="619"/>
      <c r="BD16" s="619"/>
      <c r="BE16" s="619"/>
      <c r="BF16" s="620"/>
      <c r="BG16" s="621" t="s">
        <v>175</v>
      </c>
      <c r="BH16" s="622"/>
      <c r="BI16" s="622"/>
      <c r="BJ16" s="622"/>
      <c r="BK16" s="622"/>
      <c r="BL16" s="622"/>
      <c r="BM16" s="622"/>
      <c r="BN16" s="623"/>
      <c r="BO16" s="659" t="s">
        <v>128</v>
      </c>
      <c r="BP16" s="659"/>
      <c r="BQ16" s="659"/>
      <c r="BR16" s="659"/>
      <c r="BS16" s="660" t="s">
        <v>128</v>
      </c>
      <c r="BT16" s="660"/>
      <c r="BU16" s="660"/>
      <c r="BV16" s="660"/>
      <c r="BW16" s="660"/>
      <c r="BX16" s="660"/>
      <c r="BY16" s="660"/>
      <c r="BZ16" s="660"/>
      <c r="CA16" s="660"/>
      <c r="CB16" s="700"/>
      <c r="CD16" s="618" t="s">
        <v>263</v>
      </c>
      <c r="CE16" s="619"/>
      <c r="CF16" s="619"/>
      <c r="CG16" s="619"/>
      <c r="CH16" s="619"/>
      <c r="CI16" s="619"/>
      <c r="CJ16" s="619"/>
      <c r="CK16" s="619"/>
      <c r="CL16" s="619"/>
      <c r="CM16" s="619"/>
      <c r="CN16" s="619"/>
      <c r="CO16" s="619"/>
      <c r="CP16" s="619"/>
      <c r="CQ16" s="620"/>
      <c r="CR16" s="621">
        <v>232584</v>
      </c>
      <c r="CS16" s="622"/>
      <c r="CT16" s="622"/>
      <c r="CU16" s="622"/>
      <c r="CV16" s="622"/>
      <c r="CW16" s="622"/>
      <c r="CX16" s="622"/>
      <c r="CY16" s="623"/>
      <c r="CZ16" s="659">
        <v>3.3</v>
      </c>
      <c r="DA16" s="659"/>
      <c r="DB16" s="659"/>
      <c r="DC16" s="659"/>
      <c r="DD16" s="627" t="s">
        <v>128</v>
      </c>
      <c r="DE16" s="622"/>
      <c r="DF16" s="622"/>
      <c r="DG16" s="622"/>
      <c r="DH16" s="622"/>
      <c r="DI16" s="622"/>
      <c r="DJ16" s="622"/>
      <c r="DK16" s="622"/>
      <c r="DL16" s="622"/>
      <c r="DM16" s="622"/>
      <c r="DN16" s="622"/>
      <c r="DO16" s="622"/>
      <c r="DP16" s="623"/>
      <c r="DQ16" s="627">
        <v>31399</v>
      </c>
      <c r="DR16" s="622"/>
      <c r="DS16" s="622"/>
      <c r="DT16" s="622"/>
      <c r="DU16" s="622"/>
      <c r="DV16" s="622"/>
      <c r="DW16" s="622"/>
      <c r="DX16" s="622"/>
      <c r="DY16" s="622"/>
      <c r="DZ16" s="622"/>
      <c r="EA16" s="622"/>
      <c r="EB16" s="622"/>
      <c r="EC16" s="658"/>
    </row>
    <row r="17" spans="2:133" ht="11.25" customHeight="1" x14ac:dyDescent="0.15">
      <c r="B17" s="618" t="s">
        <v>264</v>
      </c>
      <c r="C17" s="619"/>
      <c r="D17" s="619"/>
      <c r="E17" s="619"/>
      <c r="F17" s="619"/>
      <c r="G17" s="619"/>
      <c r="H17" s="619"/>
      <c r="I17" s="619"/>
      <c r="J17" s="619"/>
      <c r="K17" s="619"/>
      <c r="L17" s="619"/>
      <c r="M17" s="619"/>
      <c r="N17" s="619"/>
      <c r="O17" s="619"/>
      <c r="P17" s="619"/>
      <c r="Q17" s="620"/>
      <c r="R17" s="621">
        <v>13101</v>
      </c>
      <c r="S17" s="622"/>
      <c r="T17" s="622"/>
      <c r="U17" s="622"/>
      <c r="V17" s="622"/>
      <c r="W17" s="622"/>
      <c r="X17" s="622"/>
      <c r="Y17" s="623"/>
      <c r="Z17" s="659">
        <v>0.2</v>
      </c>
      <c r="AA17" s="659"/>
      <c r="AB17" s="659"/>
      <c r="AC17" s="659"/>
      <c r="AD17" s="660">
        <v>13101</v>
      </c>
      <c r="AE17" s="660"/>
      <c r="AF17" s="660"/>
      <c r="AG17" s="660"/>
      <c r="AH17" s="660"/>
      <c r="AI17" s="660"/>
      <c r="AJ17" s="660"/>
      <c r="AK17" s="660"/>
      <c r="AL17" s="624">
        <v>0.3</v>
      </c>
      <c r="AM17" s="625"/>
      <c r="AN17" s="625"/>
      <c r="AO17" s="661"/>
      <c r="AP17" s="618" t="s">
        <v>265</v>
      </c>
      <c r="AQ17" s="619"/>
      <c r="AR17" s="619"/>
      <c r="AS17" s="619"/>
      <c r="AT17" s="619"/>
      <c r="AU17" s="619"/>
      <c r="AV17" s="619"/>
      <c r="AW17" s="619"/>
      <c r="AX17" s="619"/>
      <c r="AY17" s="619"/>
      <c r="AZ17" s="619"/>
      <c r="BA17" s="619"/>
      <c r="BB17" s="619"/>
      <c r="BC17" s="619"/>
      <c r="BD17" s="619"/>
      <c r="BE17" s="619"/>
      <c r="BF17" s="620"/>
      <c r="BG17" s="621" t="s">
        <v>128</v>
      </c>
      <c r="BH17" s="622"/>
      <c r="BI17" s="622"/>
      <c r="BJ17" s="622"/>
      <c r="BK17" s="622"/>
      <c r="BL17" s="622"/>
      <c r="BM17" s="622"/>
      <c r="BN17" s="623"/>
      <c r="BO17" s="659" t="s">
        <v>128</v>
      </c>
      <c r="BP17" s="659"/>
      <c r="BQ17" s="659"/>
      <c r="BR17" s="659"/>
      <c r="BS17" s="660" t="s">
        <v>128</v>
      </c>
      <c r="BT17" s="660"/>
      <c r="BU17" s="660"/>
      <c r="BV17" s="660"/>
      <c r="BW17" s="660"/>
      <c r="BX17" s="660"/>
      <c r="BY17" s="660"/>
      <c r="BZ17" s="660"/>
      <c r="CA17" s="660"/>
      <c r="CB17" s="700"/>
      <c r="CD17" s="618" t="s">
        <v>266</v>
      </c>
      <c r="CE17" s="619"/>
      <c r="CF17" s="619"/>
      <c r="CG17" s="619"/>
      <c r="CH17" s="619"/>
      <c r="CI17" s="619"/>
      <c r="CJ17" s="619"/>
      <c r="CK17" s="619"/>
      <c r="CL17" s="619"/>
      <c r="CM17" s="619"/>
      <c r="CN17" s="619"/>
      <c r="CO17" s="619"/>
      <c r="CP17" s="619"/>
      <c r="CQ17" s="620"/>
      <c r="CR17" s="621">
        <v>551007</v>
      </c>
      <c r="CS17" s="622"/>
      <c r="CT17" s="622"/>
      <c r="CU17" s="622"/>
      <c r="CV17" s="622"/>
      <c r="CW17" s="622"/>
      <c r="CX17" s="622"/>
      <c r="CY17" s="623"/>
      <c r="CZ17" s="659">
        <v>7.7</v>
      </c>
      <c r="DA17" s="659"/>
      <c r="DB17" s="659"/>
      <c r="DC17" s="659"/>
      <c r="DD17" s="627" t="s">
        <v>128</v>
      </c>
      <c r="DE17" s="622"/>
      <c r="DF17" s="622"/>
      <c r="DG17" s="622"/>
      <c r="DH17" s="622"/>
      <c r="DI17" s="622"/>
      <c r="DJ17" s="622"/>
      <c r="DK17" s="622"/>
      <c r="DL17" s="622"/>
      <c r="DM17" s="622"/>
      <c r="DN17" s="622"/>
      <c r="DO17" s="622"/>
      <c r="DP17" s="623"/>
      <c r="DQ17" s="627">
        <v>470855</v>
      </c>
      <c r="DR17" s="622"/>
      <c r="DS17" s="622"/>
      <c r="DT17" s="622"/>
      <c r="DU17" s="622"/>
      <c r="DV17" s="622"/>
      <c r="DW17" s="622"/>
      <c r="DX17" s="622"/>
      <c r="DY17" s="622"/>
      <c r="DZ17" s="622"/>
      <c r="EA17" s="622"/>
      <c r="EB17" s="622"/>
      <c r="EC17" s="658"/>
    </row>
    <row r="18" spans="2:133" ht="11.25" customHeight="1" x14ac:dyDescent="0.15">
      <c r="B18" s="618" t="s">
        <v>267</v>
      </c>
      <c r="C18" s="619"/>
      <c r="D18" s="619"/>
      <c r="E18" s="619"/>
      <c r="F18" s="619"/>
      <c r="G18" s="619"/>
      <c r="H18" s="619"/>
      <c r="I18" s="619"/>
      <c r="J18" s="619"/>
      <c r="K18" s="619"/>
      <c r="L18" s="619"/>
      <c r="M18" s="619"/>
      <c r="N18" s="619"/>
      <c r="O18" s="619"/>
      <c r="P18" s="619"/>
      <c r="Q18" s="620"/>
      <c r="R18" s="621">
        <v>10138</v>
      </c>
      <c r="S18" s="622"/>
      <c r="T18" s="622"/>
      <c r="U18" s="622"/>
      <c r="V18" s="622"/>
      <c r="W18" s="622"/>
      <c r="X18" s="622"/>
      <c r="Y18" s="623"/>
      <c r="Z18" s="659">
        <v>0.1</v>
      </c>
      <c r="AA18" s="659"/>
      <c r="AB18" s="659"/>
      <c r="AC18" s="659"/>
      <c r="AD18" s="660">
        <v>10138</v>
      </c>
      <c r="AE18" s="660"/>
      <c r="AF18" s="660"/>
      <c r="AG18" s="660"/>
      <c r="AH18" s="660"/>
      <c r="AI18" s="660"/>
      <c r="AJ18" s="660"/>
      <c r="AK18" s="660"/>
      <c r="AL18" s="624">
        <v>0.3</v>
      </c>
      <c r="AM18" s="625"/>
      <c r="AN18" s="625"/>
      <c r="AO18" s="661"/>
      <c r="AP18" s="618" t="s">
        <v>268</v>
      </c>
      <c r="AQ18" s="619"/>
      <c r="AR18" s="619"/>
      <c r="AS18" s="619"/>
      <c r="AT18" s="619"/>
      <c r="AU18" s="619"/>
      <c r="AV18" s="619"/>
      <c r="AW18" s="619"/>
      <c r="AX18" s="619"/>
      <c r="AY18" s="619"/>
      <c r="AZ18" s="619"/>
      <c r="BA18" s="619"/>
      <c r="BB18" s="619"/>
      <c r="BC18" s="619"/>
      <c r="BD18" s="619"/>
      <c r="BE18" s="619"/>
      <c r="BF18" s="620"/>
      <c r="BG18" s="621" t="s">
        <v>175</v>
      </c>
      <c r="BH18" s="622"/>
      <c r="BI18" s="622"/>
      <c r="BJ18" s="622"/>
      <c r="BK18" s="622"/>
      <c r="BL18" s="622"/>
      <c r="BM18" s="622"/>
      <c r="BN18" s="623"/>
      <c r="BO18" s="659" t="s">
        <v>128</v>
      </c>
      <c r="BP18" s="659"/>
      <c r="BQ18" s="659"/>
      <c r="BR18" s="659"/>
      <c r="BS18" s="660" t="s">
        <v>175</v>
      </c>
      <c r="BT18" s="660"/>
      <c r="BU18" s="660"/>
      <c r="BV18" s="660"/>
      <c r="BW18" s="660"/>
      <c r="BX18" s="660"/>
      <c r="BY18" s="660"/>
      <c r="BZ18" s="660"/>
      <c r="CA18" s="660"/>
      <c r="CB18" s="700"/>
      <c r="CD18" s="618" t="s">
        <v>269</v>
      </c>
      <c r="CE18" s="619"/>
      <c r="CF18" s="619"/>
      <c r="CG18" s="619"/>
      <c r="CH18" s="619"/>
      <c r="CI18" s="619"/>
      <c r="CJ18" s="619"/>
      <c r="CK18" s="619"/>
      <c r="CL18" s="619"/>
      <c r="CM18" s="619"/>
      <c r="CN18" s="619"/>
      <c r="CO18" s="619"/>
      <c r="CP18" s="619"/>
      <c r="CQ18" s="620"/>
      <c r="CR18" s="621" t="s">
        <v>128</v>
      </c>
      <c r="CS18" s="622"/>
      <c r="CT18" s="622"/>
      <c r="CU18" s="622"/>
      <c r="CV18" s="622"/>
      <c r="CW18" s="622"/>
      <c r="CX18" s="622"/>
      <c r="CY18" s="623"/>
      <c r="CZ18" s="659" t="s">
        <v>128</v>
      </c>
      <c r="DA18" s="659"/>
      <c r="DB18" s="659"/>
      <c r="DC18" s="659"/>
      <c r="DD18" s="627" t="s">
        <v>128</v>
      </c>
      <c r="DE18" s="622"/>
      <c r="DF18" s="622"/>
      <c r="DG18" s="622"/>
      <c r="DH18" s="622"/>
      <c r="DI18" s="622"/>
      <c r="DJ18" s="622"/>
      <c r="DK18" s="622"/>
      <c r="DL18" s="622"/>
      <c r="DM18" s="622"/>
      <c r="DN18" s="622"/>
      <c r="DO18" s="622"/>
      <c r="DP18" s="623"/>
      <c r="DQ18" s="627" t="s">
        <v>128</v>
      </c>
      <c r="DR18" s="622"/>
      <c r="DS18" s="622"/>
      <c r="DT18" s="622"/>
      <c r="DU18" s="622"/>
      <c r="DV18" s="622"/>
      <c r="DW18" s="622"/>
      <c r="DX18" s="622"/>
      <c r="DY18" s="622"/>
      <c r="DZ18" s="622"/>
      <c r="EA18" s="622"/>
      <c r="EB18" s="622"/>
      <c r="EC18" s="658"/>
    </row>
    <row r="19" spans="2:133" ht="11.25" customHeight="1" x14ac:dyDescent="0.15">
      <c r="B19" s="618" t="s">
        <v>270</v>
      </c>
      <c r="C19" s="619"/>
      <c r="D19" s="619"/>
      <c r="E19" s="619"/>
      <c r="F19" s="619"/>
      <c r="G19" s="619"/>
      <c r="H19" s="619"/>
      <c r="I19" s="619"/>
      <c r="J19" s="619"/>
      <c r="K19" s="619"/>
      <c r="L19" s="619"/>
      <c r="M19" s="619"/>
      <c r="N19" s="619"/>
      <c r="O19" s="619"/>
      <c r="P19" s="619"/>
      <c r="Q19" s="620"/>
      <c r="R19" s="621">
        <v>10138</v>
      </c>
      <c r="S19" s="622"/>
      <c r="T19" s="622"/>
      <c r="U19" s="622"/>
      <c r="V19" s="622"/>
      <c r="W19" s="622"/>
      <c r="X19" s="622"/>
      <c r="Y19" s="623"/>
      <c r="Z19" s="659">
        <v>0.1</v>
      </c>
      <c r="AA19" s="659"/>
      <c r="AB19" s="659"/>
      <c r="AC19" s="659"/>
      <c r="AD19" s="660">
        <v>10138</v>
      </c>
      <c r="AE19" s="660"/>
      <c r="AF19" s="660"/>
      <c r="AG19" s="660"/>
      <c r="AH19" s="660"/>
      <c r="AI19" s="660"/>
      <c r="AJ19" s="660"/>
      <c r="AK19" s="660"/>
      <c r="AL19" s="624">
        <v>0.3</v>
      </c>
      <c r="AM19" s="625"/>
      <c r="AN19" s="625"/>
      <c r="AO19" s="661"/>
      <c r="AP19" s="618" t="s">
        <v>271</v>
      </c>
      <c r="AQ19" s="619"/>
      <c r="AR19" s="619"/>
      <c r="AS19" s="619"/>
      <c r="AT19" s="619"/>
      <c r="AU19" s="619"/>
      <c r="AV19" s="619"/>
      <c r="AW19" s="619"/>
      <c r="AX19" s="619"/>
      <c r="AY19" s="619"/>
      <c r="AZ19" s="619"/>
      <c r="BA19" s="619"/>
      <c r="BB19" s="619"/>
      <c r="BC19" s="619"/>
      <c r="BD19" s="619"/>
      <c r="BE19" s="619"/>
      <c r="BF19" s="620"/>
      <c r="BG19" s="621">
        <v>6587</v>
      </c>
      <c r="BH19" s="622"/>
      <c r="BI19" s="622"/>
      <c r="BJ19" s="622"/>
      <c r="BK19" s="622"/>
      <c r="BL19" s="622"/>
      <c r="BM19" s="622"/>
      <c r="BN19" s="623"/>
      <c r="BO19" s="659">
        <v>0.5</v>
      </c>
      <c r="BP19" s="659"/>
      <c r="BQ19" s="659"/>
      <c r="BR19" s="659"/>
      <c r="BS19" s="660" t="s">
        <v>128</v>
      </c>
      <c r="BT19" s="660"/>
      <c r="BU19" s="660"/>
      <c r="BV19" s="660"/>
      <c r="BW19" s="660"/>
      <c r="BX19" s="660"/>
      <c r="BY19" s="660"/>
      <c r="BZ19" s="660"/>
      <c r="CA19" s="660"/>
      <c r="CB19" s="700"/>
      <c r="CD19" s="618" t="s">
        <v>272</v>
      </c>
      <c r="CE19" s="619"/>
      <c r="CF19" s="619"/>
      <c r="CG19" s="619"/>
      <c r="CH19" s="619"/>
      <c r="CI19" s="619"/>
      <c r="CJ19" s="619"/>
      <c r="CK19" s="619"/>
      <c r="CL19" s="619"/>
      <c r="CM19" s="619"/>
      <c r="CN19" s="619"/>
      <c r="CO19" s="619"/>
      <c r="CP19" s="619"/>
      <c r="CQ19" s="620"/>
      <c r="CR19" s="621" t="s">
        <v>128</v>
      </c>
      <c r="CS19" s="622"/>
      <c r="CT19" s="622"/>
      <c r="CU19" s="622"/>
      <c r="CV19" s="622"/>
      <c r="CW19" s="622"/>
      <c r="CX19" s="622"/>
      <c r="CY19" s="623"/>
      <c r="CZ19" s="659" t="s">
        <v>128</v>
      </c>
      <c r="DA19" s="659"/>
      <c r="DB19" s="659"/>
      <c r="DC19" s="659"/>
      <c r="DD19" s="627" t="s">
        <v>128</v>
      </c>
      <c r="DE19" s="622"/>
      <c r="DF19" s="622"/>
      <c r="DG19" s="622"/>
      <c r="DH19" s="622"/>
      <c r="DI19" s="622"/>
      <c r="DJ19" s="622"/>
      <c r="DK19" s="622"/>
      <c r="DL19" s="622"/>
      <c r="DM19" s="622"/>
      <c r="DN19" s="622"/>
      <c r="DO19" s="622"/>
      <c r="DP19" s="623"/>
      <c r="DQ19" s="627" t="s">
        <v>128</v>
      </c>
      <c r="DR19" s="622"/>
      <c r="DS19" s="622"/>
      <c r="DT19" s="622"/>
      <c r="DU19" s="622"/>
      <c r="DV19" s="622"/>
      <c r="DW19" s="622"/>
      <c r="DX19" s="622"/>
      <c r="DY19" s="622"/>
      <c r="DZ19" s="622"/>
      <c r="EA19" s="622"/>
      <c r="EB19" s="622"/>
      <c r="EC19" s="658"/>
    </row>
    <row r="20" spans="2:133" ht="11.25" customHeight="1" x14ac:dyDescent="0.15">
      <c r="B20" s="688" t="s">
        <v>273</v>
      </c>
      <c r="C20" s="689"/>
      <c r="D20" s="689"/>
      <c r="E20" s="689"/>
      <c r="F20" s="689"/>
      <c r="G20" s="689"/>
      <c r="H20" s="689"/>
      <c r="I20" s="689"/>
      <c r="J20" s="689"/>
      <c r="K20" s="689"/>
      <c r="L20" s="689"/>
      <c r="M20" s="689"/>
      <c r="N20" s="689"/>
      <c r="O20" s="689"/>
      <c r="P20" s="689"/>
      <c r="Q20" s="690"/>
      <c r="R20" s="621" t="s">
        <v>175</v>
      </c>
      <c r="S20" s="622"/>
      <c r="T20" s="622"/>
      <c r="U20" s="622"/>
      <c r="V20" s="622"/>
      <c r="W20" s="622"/>
      <c r="X20" s="622"/>
      <c r="Y20" s="623"/>
      <c r="Z20" s="659" t="s">
        <v>128</v>
      </c>
      <c r="AA20" s="659"/>
      <c r="AB20" s="659"/>
      <c r="AC20" s="659"/>
      <c r="AD20" s="660" t="s">
        <v>128</v>
      </c>
      <c r="AE20" s="660"/>
      <c r="AF20" s="660"/>
      <c r="AG20" s="660"/>
      <c r="AH20" s="660"/>
      <c r="AI20" s="660"/>
      <c r="AJ20" s="660"/>
      <c r="AK20" s="660"/>
      <c r="AL20" s="624" t="s">
        <v>128</v>
      </c>
      <c r="AM20" s="625"/>
      <c r="AN20" s="625"/>
      <c r="AO20" s="661"/>
      <c r="AP20" s="618" t="s">
        <v>274</v>
      </c>
      <c r="AQ20" s="619"/>
      <c r="AR20" s="619"/>
      <c r="AS20" s="619"/>
      <c r="AT20" s="619"/>
      <c r="AU20" s="619"/>
      <c r="AV20" s="619"/>
      <c r="AW20" s="619"/>
      <c r="AX20" s="619"/>
      <c r="AY20" s="619"/>
      <c r="AZ20" s="619"/>
      <c r="BA20" s="619"/>
      <c r="BB20" s="619"/>
      <c r="BC20" s="619"/>
      <c r="BD20" s="619"/>
      <c r="BE20" s="619"/>
      <c r="BF20" s="620"/>
      <c r="BG20" s="621">
        <v>6587</v>
      </c>
      <c r="BH20" s="622"/>
      <c r="BI20" s="622"/>
      <c r="BJ20" s="622"/>
      <c r="BK20" s="622"/>
      <c r="BL20" s="622"/>
      <c r="BM20" s="622"/>
      <c r="BN20" s="623"/>
      <c r="BO20" s="659">
        <v>0.5</v>
      </c>
      <c r="BP20" s="659"/>
      <c r="BQ20" s="659"/>
      <c r="BR20" s="659"/>
      <c r="BS20" s="660" t="s">
        <v>175</v>
      </c>
      <c r="BT20" s="660"/>
      <c r="BU20" s="660"/>
      <c r="BV20" s="660"/>
      <c r="BW20" s="660"/>
      <c r="BX20" s="660"/>
      <c r="BY20" s="660"/>
      <c r="BZ20" s="660"/>
      <c r="CA20" s="660"/>
      <c r="CB20" s="700"/>
      <c r="CD20" s="618" t="s">
        <v>275</v>
      </c>
      <c r="CE20" s="619"/>
      <c r="CF20" s="619"/>
      <c r="CG20" s="619"/>
      <c r="CH20" s="619"/>
      <c r="CI20" s="619"/>
      <c r="CJ20" s="619"/>
      <c r="CK20" s="619"/>
      <c r="CL20" s="619"/>
      <c r="CM20" s="619"/>
      <c r="CN20" s="619"/>
      <c r="CO20" s="619"/>
      <c r="CP20" s="619"/>
      <c r="CQ20" s="620"/>
      <c r="CR20" s="621">
        <v>7116201</v>
      </c>
      <c r="CS20" s="622"/>
      <c r="CT20" s="622"/>
      <c r="CU20" s="622"/>
      <c r="CV20" s="622"/>
      <c r="CW20" s="622"/>
      <c r="CX20" s="622"/>
      <c r="CY20" s="623"/>
      <c r="CZ20" s="659">
        <v>100</v>
      </c>
      <c r="DA20" s="659"/>
      <c r="DB20" s="659"/>
      <c r="DC20" s="659"/>
      <c r="DD20" s="627">
        <v>750809</v>
      </c>
      <c r="DE20" s="622"/>
      <c r="DF20" s="622"/>
      <c r="DG20" s="622"/>
      <c r="DH20" s="622"/>
      <c r="DI20" s="622"/>
      <c r="DJ20" s="622"/>
      <c r="DK20" s="622"/>
      <c r="DL20" s="622"/>
      <c r="DM20" s="622"/>
      <c r="DN20" s="622"/>
      <c r="DO20" s="622"/>
      <c r="DP20" s="623"/>
      <c r="DQ20" s="627">
        <v>4339587</v>
      </c>
      <c r="DR20" s="622"/>
      <c r="DS20" s="622"/>
      <c r="DT20" s="622"/>
      <c r="DU20" s="622"/>
      <c r="DV20" s="622"/>
      <c r="DW20" s="622"/>
      <c r="DX20" s="622"/>
      <c r="DY20" s="622"/>
      <c r="DZ20" s="622"/>
      <c r="EA20" s="622"/>
      <c r="EB20" s="622"/>
      <c r="EC20" s="658"/>
    </row>
    <row r="21" spans="2:133" ht="11.25" customHeight="1" x14ac:dyDescent="0.15">
      <c r="B21" s="618" t="s">
        <v>276</v>
      </c>
      <c r="C21" s="619"/>
      <c r="D21" s="619"/>
      <c r="E21" s="619"/>
      <c r="F21" s="619"/>
      <c r="G21" s="619"/>
      <c r="H21" s="619"/>
      <c r="I21" s="619"/>
      <c r="J21" s="619"/>
      <c r="K21" s="619"/>
      <c r="L21" s="619"/>
      <c r="M21" s="619"/>
      <c r="N21" s="619"/>
      <c r="O21" s="619"/>
      <c r="P21" s="619"/>
      <c r="Q21" s="620"/>
      <c r="R21" s="621">
        <v>2382278</v>
      </c>
      <c r="S21" s="622"/>
      <c r="T21" s="622"/>
      <c r="U21" s="622"/>
      <c r="V21" s="622"/>
      <c r="W21" s="622"/>
      <c r="X21" s="622"/>
      <c r="Y21" s="623"/>
      <c r="Z21" s="659">
        <v>32</v>
      </c>
      <c r="AA21" s="659"/>
      <c r="AB21" s="659"/>
      <c r="AC21" s="659"/>
      <c r="AD21" s="660">
        <v>2298943</v>
      </c>
      <c r="AE21" s="660"/>
      <c r="AF21" s="660"/>
      <c r="AG21" s="660"/>
      <c r="AH21" s="660"/>
      <c r="AI21" s="660"/>
      <c r="AJ21" s="660"/>
      <c r="AK21" s="660"/>
      <c r="AL21" s="624">
        <v>56.9</v>
      </c>
      <c r="AM21" s="625"/>
      <c r="AN21" s="625"/>
      <c r="AO21" s="661"/>
      <c r="AP21" s="618" t="s">
        <v>277</v>
      </c>
      <c r="AQ21" s="698"/>
      <c r="AR21" s="698"/>
      <c r="AS21" s="698"/>
      <c r="AT21" s="698"/>
      <c r="AU21" s="698"/>
      <c r="AV21" s="698"/>
      <c r="AW21" s="698"/>
      <c r="AX21" s="698"/>
      <c r="AY21" s="698"/>
      <c r="AZ21" s="698"/>
      <c r="BA21" s="698"/>
      <c r="BB21" s="698"/>
      <c r="BC21" s="698"/>
      <c r="BD21" s="698"/>
      <c r="BE21" s="698"/>
      <c r="BF21" s="699"/>
      <c r="BG21" s="621">
        <v>6587</v>
      </c>
      <c r="BH21" s="622"/>
      <c r="BI21" s="622"/>
      <c r="BJ21" s="622"/>
      <c r="BK21" s="622"/>
      <c r="BL21" s="622"/>
      <c r="BM21" s="622"/>
      <c r="BN21" s="623"/>
      <c r="BO21" s="659">
        <v>0.5</v>
      </c>
      <c r="BP21" s="659"/>
      <c r="BQ21" s="659"/>
      <c r="BR21" s="659"/>
      <c r="BS21" s="660" t="s">
        <v>128</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278</v>
      </c>
      <c r="C22" s="619"/>
      <c r="D22" s="619"/>
      <c r="E22" s="619"/>
      <c r="F22" s="619"/>
      <c r="G22" s="619"/>
      <c r="H22" s="619"/>
      <c r="I22" s="619"/>
      <c r="J22" s="619"/>
      <c r="K22" s="619"/>
      <c r="L22" s="619"/>
      <c r="M22" s="619"/>
      <c r="N22" s="619"/>
      <c r="O22" s="619"/>
      <c r="P22" s="619"/>
      <c r="Q22" s="620"/>
      <c r="R22" s="621">
        <v>2298943</v>
      </c>
      <c r="S22" s="622"/>
      <c r="T22" s="622"/>
      <c r="U22" s="622"/>
      <c r="V22" s="622"/>
      <c r="W22" s="622"/>
      <c r="X22" s="622"/>
      <c r="Y22" s="623"/>
      <c r="Z22" s="659">
        <v>30.9</v>
      </c>
      <c r="AA22" s="659"/>
      <c r="AB22" s="659"/>
      <c r="AC22" s="659"/>
      <c r="AD22" s="660">
        <v>2298943</v>
      </c>
      <c r="AE22" s="660"/>
      <c r="AF22" s="660"/>
      <c r="AG22" s="660"/>
      <c r="AH22" s="660"/>
      <c r="AI22" s="660"/>
      <c r="AJ22" s="660"/>
      <c r="AK22" s="660"/>
      <c r="AL22" s="624">
        <v>56.9</v>
      </c>
      <c r="AM22" s="625"/>
      <c r="AN22" s="625"/>
      <c r="AO22" s="661"/>
      <c r="AP22" s="618" t="s">
        <v>279</v>
      </c>
      <c r="AQ22" s="698"/>
      <c r="AR22" s="698"/>
      <c r="AS22" s="698"/>
      <c r="AT22" s="698"/>
      <c r="AU22" s="698"/>
      <c r="AV22" s="698"/>
      <c r="AW22" s="698"/>
      <c r="AX22" s="698"/>
      <c r="AY22" s="698"/>
      <c r="AZ22" s="698"/>
      <c r="BA22" s="698"/>
      <c r="BB22" s="698"/>
      <c r="BC22" s="698"/>
      <c r="BD22" s="698"/>
      <c r="BE22" s="698"/>
      <c r="BF22" s="699"/>
      <c r="BG22" s="621" t="s">
        <v>128</v>
      </c>
      <c r="BH22" s="622"/>
      <c r="BI22" s="622"/>
      <c r="BJ22" s="622"/>
      <c r="BK22" s="622"/>
      <c r="BL22" s="622"/>
      <c r="BM22" s="622"/>
      <c r="BN22" s="623"/>
      <c r="BO22" s="659" t="s">
        <v>128</v>
      </c>
      <c r="BP22" s="659"/>
      <c r="BQ22" s="659"/>
      <c r="BR22" s="659"/>
      <c r="BS22" s="660" t="s">
        <v>128</v>
      </c>
      <c r="BT22" s="660"/>
      <c r="BU22" s="660"/>
      <c r="BV22" s="660"/>
      <c r="BW22" s="660"/>
      <c r="BX22" s="660"/>
      <c r="BY22" s="660"/>
      <c r="BZ22" s="660"/>
      <c r="CA22" s="660"/>
      <c r="CB22" s="700"/>
      <c r="CD22" s="673" t="s">
        <v>280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281</v>
      </c>
      <c r="C23" s="619"/>
      <c r="D23" s="619"/>
      <c r="E23" s="619"/>
      <c r="F23" s="619"/>
      <c r="G23" s="619"/>
      <c r="H23" s="619"/>
      <c r="I23" s="619"/>
      <c r="J23" s="619"/>
      <c r="K23" s="619"/>
      <c r="L23" s="619"/>
      <c r="M23" s="619"/>
      <c r="N23" s="619"/>
      <c r="O23" s="619"/>
      <c r="P23" s="619"/>
      <c r="Q23" s="620"/>
      <c r="R23" s="621">
        <v>83335</v>
      </c>
      <c r="S23" s="622"/>
      <c r="T23" s="622"/>
      <c r="U23" s="622"/>
      <c r="V23" s="622"/>
      <c r="W23" s="622"/>
      <c r="X23" s="622"/>
      <c r="Y23" s="623"/>
      <c r="Z23" s="659">
        <v>1.1000000000000001</v>
      </c>
      <c r="AA23" s="659"/>
      <c r="AB23" s="659"/>
      <c r="AC23" s="659"/>
      <c r="AD23" s="660" t="s">
        <v>128</v>
      </c>
      <c r="AE23" s="660"/>
      <c r="AF23" s="660"/>
      <c r="AG23" s="660"/>
      <c r="AH23" s="660"/>
      <c r="AI23" s="660"/>
      <c r="AJ23" s="660"/>
      <c r="AK23" s="660"/>
      <c r="AL23" s="624" t="s">
        <v>175</v>
      </c>
      <c r="AM23" s="625"/>
      <c r="AN23" s="625"/>
      <c r="AO23" s="661"/>
      <c r="AP23" s="618" t="s">
        <v>282</v>
      </c>
      <c r="AQ23" s="698"/>
      <c r="AR23" s="698"/>
      <c r="AS23" s="698"/>
      <c r="AT23" s="698"/>
      <c r="AU23" s="698"/>
      <c r="AV23" s="698"/>
      <c r="AW23" s="698"/>
      <c r="AX23" s="698"/>
      <c r="AY23" s="698"/>
      <c r="AZ23" s="698"/>
      <c r="BA23" s="698"/>
      <c r="BB23" s="698"/>
      <c r="BC23" s="698"/>
      <c r="BD23" s="698"/>
      <c r="BE23" s="698"/>
      <c r="BF23" s="699"/>
      <c r="BG23" s="621" t="s">
        <v>128</v>
      </c>
      <c r="BH23" s="622"/>
      <c r="BI23" s="622"/>
      <c r="BJ23" s="622"/>
      <c r="BK23" s="622"/>
      <c r="BL23" s="622"/>
      <c r="BM23" s="622"/>
      <c r="BN23" s="623"/>
      <c r="BO23" s="659" t="s">
        <v>128</v>
      </c>
      <c r="BP23" s="659"/>
      <c r="BQ23" s="659"/>
      <c r="BR23" s="659"/>
      <c r="BS23" s="660" t="s">
        <v>128</v>
      </c>
      <c r="BT23" s="660"/>
      <c r="BU23" s="660"/>
      <c r="BV23" s="660"/>
      <c r="BW23" s="660"/>
      <c r="BX23" s="660"/>
      <c r="BY23" s="660"/>
      <c r="BZ23" s="660"/>
      <c r="CA23" s="660"/>
      <c r="CB23" s="700"/>
      <c r="CD23" s="673" t="s">
        <v>222</v>
      </c>
      <c r="CE23" s="674"/>
      <c r="CF23" s="674"/>
      <c r="CG23" s="674"/>
      <c r="CH23" s="674"/>
      <c r="CI23" s="674"/>
      <c r="CJ23" s="674"/>
      <c r="CK23" s="674"/>
      <c r="CL23" s="674"/>
      <c r="CM23" s="674"/>
      <c r="CN23" s="674"/>
      <c r="CO23" s="674"/>
      <c r="CP23" s="674"/>
      <c r="CQ23" s="675"/>
      <c r="CR23" s="673" t="s">
        <v>283</v>
      </c>
      <c r="CS23" s="674"/>
      <c r="CT23" s="674"/>
      <c r="CU23" s="674"/>
      <c r="CV23" s="674"/>
      <c r="CW23" s="674"/>
      <c r="CX23" s="674"/>
      <c r="CY23" s="675"/>
      <c r="CZ23" s="673" t="s">
        <v>284</v>
      </c>
      <c r="DA23" s="674"/>
      <c r="DB23" s="674"/>
      <c r="DC23" s="675"/>
      <c r="DD23" s="673" t="s">
        <v>285</v>
      </c>
      <c r="DE23" s="674"/>
      <c r="DF23" s="674"/>
      <c r="DG23" s="674"/>
      <c r="DH23" s="674"/>
      <c r="DI23" s="674"/>
      <c r="DJ23" s="674"/>
      <c r="DK23" s="675"/>
      <c r="DL23" s="711" t="s">
        <v>286</v>
      </c>
      <c r="DM23" s="712"/>
      <c r="DN23" s="712"/>
      <c r="DO23" s="712"/>
      <c r="DP23" s="712"/>
      <c r="DQ23" s="712"/>
      <c r="DR23" s="712"/>
      <c r="DS23" s="712"/>
      <c r="DT23" s="712"/>
      <c r="DU23" s="712"/>
      <c r="DV23" s="713"/>
      <c r="DW23" s="673" t="s">
        <v>287</v>
      </c>
      <c r="DX23" s="674"/>
      <c r="DY23" s="674"/>
      <c r="DZ23" s="674"/>
      <c r="EA23" s="674"/>
      <c r="EB23" s="674"/>
      <c r="EC23" s="675"/>
    </row>
    <row r="24" spans="2:133" ht="11.25" customHeight="1" x14ac:dyDescent="0.15">
      <c r="B24" s="618" t="s">
        <v>288</v>
      </c>
      <c r="C24" s="619"/>
      <c r="D24" s="619"/>
      <c r="E24" s="619"/>
      <c r="F24" s="619"/>
      <c r="G24" s="619"/>
      <c r="H24" s="619"/>
      <c r="I24" s="619"/>
      <c r="J24" s="619"/>
      <c r="K24" s="619"/>
      <c r="L24" s="619"/>
      <c r="M24" s="619"/>
      <c r="N24" s="619"/>
      <c r="O24" s="619"/>
      <c r="P24" s="619"/>
      <c r="Q24" s="620"/>
      <c r="R24" s="621" t="s">
        <v>175</v>
      </c>
      <c r="S24" s="622"/>
      <c r="T24" s="622"/>
      <c r="U24" s="622"/>
      <c r="V24" s="622"/>
      <c r="W24" s="622"/>
      <c r="X24" s="622"/>
      <c r="Y24" s="623"/>
      <c r="Z24" s="659" t="s">
        <v>128</v>
      </c>
      <c r="AA24" s="659"/>
      <c r="AB24" s="659"/>
      <c r="AC24" s="659"/>
      <c r="AD24" s="660" t="s">
        <v>128</v>
      </c>
      <c r="AE24" s="660"/>
      <c r="AF24" s="660"/>
      <c r="AG24" s="660"/>
      <c r="AH24" s="660"/>
      <c r="AI24" s="660"/>
      <c r="AJ24" s="660"/>
      <c r="AK24" s="660"/>
      <c r="AL24" s="624" t="s">
        <v>128</v>
      </c>
      <c r="AM24" s="625"/>
      <c r="AN24" s="625"/>
      <c r="AO24" s="661"/>
      <c r="AP24" s="618" t="s">
        <v>289</v>
      </c>
      <c r="AQ24" s="698"/>
      <c r="AR24" s="698"/>
      <c r="AS24" s="698"/>
      <c r="AT24" s="698"/>
      <c r="AU24" s="698"/>
      <c r="AV24" s="698"/>
      <c r="AW24" s="698"/>
      <c r="AX24" s="698"/>
      <c r="AY24" s="698"/>
      <c r="AZ24" s="698"/>
      <c r="BA24" s="698"/>
      <c r="BB24" s="698"/>
      <c r="BC24" s="698"/>
      <c r="BD24" s="698"/>
      <c r="BE24" s="698"/>
      <c r="BF24" s="699"/>
      <c r="BG24" s="621" t="s">
        <v>128</v>
      </c>
      <c r="BH24" s="622"/>
      <c r="BI24" s="622"/>
      <c r="BJ24" s="622"/>
      <c r="BK24" s="622"/>
      <c r="BL24" s="622"/>
      <c r="BM24" s="622"/>
      <c r="BN24" s="623"/>
      <c r="BO24" s="659" t="s">
        <v>175</v>
      </c>
      <c r="BP24" s="659"/>
      <c r="BQ24" s="659"/>
      <c r="BR24" s="659"/>
      <c r="BS24" s="660" t="s">
        <v>175</v>
      </c>
      <c r="BT24" s="660"/>
      <c r="BU24" s="660"/>
      <c r="BV24" s="660"/>
      <c r="BW24" s="660"/>
      <c r="BX24" s="660"/>
      <c r="BY24" s="660"/>
      <c r="BZ24" s="660"/>
      <c r="CA24" s="660"/>
      <c r="CB24" s="700"/>
      <c r="CD24" s="679" t="s">
        <v>290</v>
      </c>
      <c r="CE24" s="680"/>
      <c r="CF24" s="680"/>
      <c r="CG24" s="680"/>
      <c r="CH24" s="680"/>
      <c r="CI24" s="680"/>
      <c r="CJ24" s="680"/>
      <c r="CK24" s="680"/>
      <c r="CL24" s="680"/>
      <c r="CM24" s="680"/>
      <c r="CN24" s="680"/>
      <c r="CO24" s="680"/>
      <c r="CP24" s="680"/>
      <c r="CQ24" s="681"/>
      <c r="CR24" s="676">
        <v>3017180</v>
      </c>
      <c r="CS24" s="677"/>
      <c r="CT24" s="677"/>
      <c r="CU24" s="677"/>
      <c r="CV24" s="677"/>
      <c r="CW24" s="677"/>
      <c r="CX24" s="677"/>
      <c r="CY24" s="702"/>
      <c r="CZ24" s="703">
        <v>42.4</v>
      </c>
      <c r="DA24" s="685"/>
      <c r="DB24" s="685"/>
      <c r="DC24" s="705"/>
      <c r="DD24" s="701">
        <v>1687924</v>
      </c>
      <c r="DE24" s="677"/>
      <c r="DF24" s="677"/>
      <c r="DG24" s="677"/>
      <c r="DH24" s="677"/>
      <c r="DI24" s="677"/>
      <c r="DJ24" s="677"/>
      <c r="DK24" s="702"/>
      <c r="DL24" s="701">
        <v>1679479</v>
      </c>
      <c r="DM24" s="677"/>
      <c r="DN24" s="677"/>
      <c r="DO24" s="677"/>
      <c r="DP24" s="677"/>
      <c r="DQ24" s="677"/>
      <c r="DR24" s="677"/>
      <c r="DS24" s="677"/>
      <c r="DT24" s="677"/>
      <c r="DU24" s="677"/>
      <c r="DV24" s="702"/>
      <c r="DW24" s="703">
        <v>41.1</v>
      </c>
      <c r="DX24" s="685"/>
      <c r="DY24" s="685"/>
      <c r="DZ24" s="685"/>
      <c r="EA24" s="685"/>
      <c r="EB24" s="685"/>
      <c r="EC24" s="704"/>
    </row>
    <row r="25" spans="2:133" ht="11.25" customHeight="1" x14ac:dyDescent="0.15">
      <c r="B25" s="618" t="s">
        <v>291</v>
      </c>
      <c r="C25" s="619"/>
      <c r="D25" s="619"/>
      <c r="E25" s="619"/>
      <c r="F25" s="619"/>
      <c r="G25" s="619"/>
      <c r="H25" s="619"/>
      <c r="I25" s="619"/>
      <c r="J25" s="619"/>
      <c r="K25" s="619"/>
      <c r="L25" s="619"/>
      <c r="M25" s="619"/>
      <c r="N25" s="619"/>
      <c r="O25" s="619"/>
      <c r="P25" s="619"/>
      <c r="Q25" s="620"/>
      <c r="R25" s="621">
        <v>4104639</v>
      </c>
      <c r="S25" s="622"/>
      <c r="T25" s="622"/>
      <c r="U25" s="622"/>
      <c r="V25" s="622"/>
      <c r="W25" s="622"/>
      <c r="X25" s="622"/>
      <c r="Y25" s="623"/>
      <c r="Z25" s="659">
        <v>55.1</v>
      </c>
      <c r="AA25" s="659"/>
      <c r="AB25" s="659"/>
      <c r="AC25" s="659"/>
      <c r="AD25" s="660">
        <v>4021304</v>
      </c>
      <c r="AE25" s="660"/>
      <c r="AF25" s="660"/>
      <c r="AG25" s="660"/>
      <c r="AH25" s="660"/>
      <c r="AI25" s="660"/>
      <c r="AJ25" s="660"/>
      <c r="AK25" s="660"/>
      <c r="AL25" s="624">
        <v>99.6</v>
      </c>
      <c r="AM25" s="625"/>
      <c r="AN25" s="625"/>
      <c r="AO25" s="661"/>
      <c r="AP25" s="618" t="s">
        <v>292</v>
      </c>
      <c r="AQ25" s="698"/>
      <c r="AR25" s="698"/>
      <c r="AS25" s="698"/>
      <c r="AT25" s="698"/>
      <c r="AU25" s="698"/>
      <c r="AV25" s="698"/>
      <c r="AW25" s="698"/>
      <c r="AX25" s="698"/>
      <c r="AY25" s="698"/>
      <c r="AZ25" s="698"/>
      <c r="BA25" s="698"/>
      <c r="BB25" s="698"/>
      <c r="BC25" s="698"/>
      <c r="BD25" s="698"/>
      <c r="BE25" s="698"/>
      <c r="BF25" s="699"/>
      <c r="BG25" s="621" t="s">
        <v>128</v>
      </c>
      <c r="BH25" s="622"/>
      <c r="BI25" s="622"/>
      <c r="BJ25" s="622"/>
      <c r="BK25" s="622"/>
      <c r="BL25" s="622"/>
      <c r="BM25" s="622"/>
      <c r="BN25" s="623"/>
      <c r="BO25" s="659" t="s">
        <v>175</v>
      </c>
      <c r="BP25" s="659"/>
      <c r="BQ25" s="659"/>
      <c r="BR25" s="659"/>
      <c r="BS25" s="660" t="s">
        <v>128</v>
      </c>
      <c r="BT25" s="660"/>
      <c r="BU25" s="660"/>
      <c r="BV25" s="660"/>
      <c r="BW25" s="660"/>
      <c r="BX25" s="660"/>
      <c r="BY25" s="660"/>
      <c r="BZ25" s="660"/>
      <c r="CA25" s="660"/>
      <c r="CB25" s="700"/>
      <c r="CD25" s="618" t="s">
        <v>293</v>
      </c>
      <c r="CE25" s="619"/>
      <c r="CF25" s="619"/>
      <c r="CG25" s="619"/>
      <c r="CH25" s="619"/>
      <c r="CI25" s="619"/>
      <c r="CJ25" s="619"/>
      <c r="CK25" s="619"/>
      <c r="CL25" s="619"/>
      <c r="CM25" s="619"/>
      <c r="CN25" s="619"/>
      <c r="CO25" s="619"/>
      <c r="CP25" s="619"/>
      <c r="CQ25" s="620"/>
      <c r="CR25" s="621">
        <v>853686</v>
      </c>
      <c r="CS25" s="634"/>
      <c r="CT25" s="634"/>
      <c r="CU25" s="634"/>
      <c r="CV25" s="634"/>
      <c r="CW25" s="634"/>
      <c r="CX25" s="634"/>
      <c r="CY25" s="635"/>
      <c r="CZ25" s="624">
        <v>12</v>
      </c>
      <c r="DA25" s="636"/>
      <c r="DB25" s="636"/>
      <c r="DC25" s="637"/>
      <c r="DD25" s="627">
        <v>768570</v>
      </c>
      <c r="DE25" s="634"/>
      <c r="DF25" s="634"/>
      <c r="DG25" s="634"/>
      <c r="DH25" s="634"/>
      <c r="DI25" s="634"/>
      <c r="DJ25" s="634"/>
      <c r="DK25" s="635"/>
      <c r="DL25" s="627">
        <v>765362</v>
      </c>
      <c r="DM25" s="634"/>
      <c r="DN25" s="634"/>
      <c r="DO25" s="634"/>
      <c r="DP25" s="634"/>
      <c r="DQ25" s="634"/>
      <c r="DR25" s="634"/>
      <c r="DS25" s="634"/>
      <c r="DT25" s="634"/>
      <c r="DU25" s="634"/>
      <c r="DV25" s="635"/>
      <c r="DW25" s="624">
        <v>18.7</v>
      </c>
      <c r="DX25" s="636"/>
      <c r="DY25" s="636"/>
      <c r="DZ25" s="636"/>
      <c r="EA25" s="636"/>
      <c r="EB25" s="636"/>
      <c r="EC25" s="648"/>
    </row>
    <row r="26" spans="2:133" ht="11.25" customHeight="1" x14ac:dyDescent="0.15">
      <c r="B26" s="618" t="s">
        <v>294</v>
      </c>
      <c r="C26" s="619"/>
      <c r="D26" s="619"/>
      <c r="E26" s="619"/>
      <c r="F26" s="619"/>
      <c r="G26" s="619"/>
      <c r="H26" s="619"/>
      <c r="I26" s="619"/>
      <c r="J26" s="619"/>
      <c r="K26" s="619"/>
      <c r="L26" s="619"/>
      <c r="M26" s="619"/>
      <c r="N26" s="619"/>
      <c r="O26" s="619"/>
      <c r="P26" s="619"/>
      <c r="Q26" s="620"/>
      <c r="R26" s="621">
        <v>1134</v>
      </c>
      <c r="S26" s="622"/>
      <c r="T26" s="622"/>
      <c r="U26" s="622"/>
      <c r="V26" s="622"/>
      <c r="W26" s="622"/>
      <c r="X26" s="622"/>
      <c r="Y26" s="623"/>
      <c r="Z26" s="659">
        <v>0</v>
      </c>
      <c r="AA26" s="659"/>
      <c r="AB26" s="659"/>
      <c r="AC26" s="659"/>
      <c r="AD26" s="660">
        <v>1134</v>
      </c>
      <c r="AE26" s="660"/>
      <c r="AF26" s="660"/>
      <c r="AG26" s="660"/>
      <c r="AH26" s="660"/>
      <c r="AI26" s="660"/>
      <c r="AJ26" s="660"/>
      <c r="AK26" s="660"/>
      <c r="AL26" s="624">
        <v>0</v>
      </c>
      <c r="AM26" s="625"/>
      <c r="AN26" s="625"/>
      <c r="AO26" s="661"/>
      <c r="AP26" s="618" t="s">
        <v>295</v>
      </c>
      <c r="AQ26" s="698"/>
      <c r="AR26" s="698"/>
      <c r="AS26" s="698"/>
      <c r="AT26" s="698"/>
      <c r="AU26" s="698"/>
      <c r="AV26" s="698"/>
      <c r="AW26" s="698"/>
      <c r="AX26" s="698"/>
      <c r="AY26" s="698"/>
      <c r="AZ26" s="698"/>
      <c r="BA26" s="698"/>
      <c r="BB26" s="698"/>
      <c r="BC26" s="698"/>
      <c r="BD26" s="698"/>
      <c r="BE26" s="698"/>
      <c r="BF26" s="699"/>
      <c r="BG26" s="621" t="s">
        <v>128</v>
      </c>
      <c r="BH26" s="622"/>
      <c r="BI26" s="622"/>
      <c r="BJ26" s="622"/>
      <c r="BK26" s="622"/>
      <c r="BL26" s="622"/>
      <c r="BM26" s="622"/>
      <c r="BN26" s="623"/>
      <c r="BO26" s="659" t="s">
        <v>128</v>
      </c>
      <c r="BP26" s="659"/>
      <c r="BQ26" s="659"/>
      <c r="BR26" s="659"/>
      <c r="BS26" s="660" t="s">
        <v>128</v>
      </c>
      <c r="BT26" s="660"/>
      <c r="BU26" s="660"/>
      <c r="BV26" s="660"/>
      <c r="BW26" s="660"/>
      <c r="BX26" s="660"/>
      <c r="BY26" s="660"/>
      <c r="BZ26" s="660"/>
      <c r="CA26" s="660"/>
      <c r="CB26" s="700"/>
      <c r="CD26" s="618" t="s">
        <v>296</v>
      </c>
      <c r="CE26" s="619"/>
      <c r="CF26" s="619"/>
      <c r="CG26" s="619"/>
      <c r="CH26" s="619"/>
      <c r="CI26" s="619"/>
      <c r="CJ26" s="619"/>
      <c r="CK26" s="619"/>
      <c r="CL26" s="619"/>
      <c r="CM26" s="619"/>
      <c r="CN26" s="619"/>
      <c r="CO26" s="619"/>
      <c r="CP26" s="619"/>
      <c r="CQ26" s="620"/>
      <c r="CR26" s="621">
        <v>465034</v>
      </c>
      <c r="CS26" s="622"/>
      <c r="CT26" s="622"/>
      <c r="CU26" s="622"/>
      <c r="CV26" s="622"/>
      <c r="CW26" s="622"/>
      <c r="CX26" s="622"/>
      <c r="CY26" s="623"/>
      <c r="CZ26" s="624">
        <v>6.5</v>
      </c>
      <c r="DA26" s="636"/>
      <c r="DB26" s="636"/>
      <c r="DC26" s="637"/>
      <c r="DD26" s="627">
        <v>406470</v>
      </c>
      <c r="DE26" s="622"/>
      <c r="DF26" s="622"/>
      <c r="DG26" s="622"/>
      <c r="DH26" s="622"/>
      <c r="DI26" s="622"/>
      <c r="DJ26" s="622"/>
      <c r="DK26" s="623"/>
      <c r="DL26" s="627" t="s">
        <v>128</v>
      </c>
      <c r="DM26" s="622"/>
      <c r="DN26" s="622"/>
      <c r="DO26" s="622"/>
      <c r="DP26" s="622"/>
      <c r="DQ26" s="622"/>
      <c r="DR26" s="622"/>
      <c r="DS26" s="622"/>
      <c r="DT26" s="622"/>
      <c r="DU26" s="622"/>
      <c r="DV26" s="623"/>
      <c r="DW26" s="624" t="s">
        <v>128</v>
      </c>
      <c r="DX26" s="636"/>
      <c r="DY26" s="636"/>
      <c r="DZ26" s="636"/>
      <c r="EA26" s="636"/>
      <c r="EB26" s="636"/>
      <c r="EC26" s="648"/>
    </row>
    <row r="27" spans="2:133" ht="11.25" customHeight="1" x14ac:dyDescent="0.15">
      <c r="B27" s="618" t="s">
        <v>297</v>
      </c>
      <c r="C27" s="619"/>
      <c r="D27" s="619"/>
      <c r="E27" s="619"/>
      <c r="F27" s="619"/>
      <c r="G27" s="619"/>
      <c r="H27" s="619"/>
      <c r="I27" s="619"/>
      <c r="J27" s="619"/>
      <c r="K27" s="619"/>
      <c r="L27" s="619"/>
      <c r="M27" s="619"/>
      <c r="N27" s="619"/>
      <c r="O27" s="619"/>
      <c r="P27" s="619"/>
      <c r="Q27" s="620"/>
      <c r="R27" s="621">
        <v>27550</v>
      </c>
      <c r="S27" s="622"/>
      <c r="T27" s="622"/>
      <c r="U27" s="622"/>
      <c r="V27" s="622"/>
      <c r="W27" s="622"/>
      <c r="X27" s="622"/>
      <c r="Y27" s="623"/>
      <c r="Z27" s="659">
        <v>0.4</v>
      </c>
      <c r="AA27" s="659"/>
      <c r="AB27" s="659"/>
      <c r="AC27" s="659"/>
      <c r="AD27" s="660" t="s">
        <v>128</v>
      </c>
      <c r="AE27" s="660"/>
      <c r="AF27" s="660"/>
      <c r="AG27" s="660"/>
      <c r="AH27" s="660"/>
      <c r="AI27" s="660"/>
      <c r="AJ27" s="660"/>
      <c r="AK27" s="660"/>
      <c r="AL27" s="624" t="s">
        <v>175</v>
      </c>
      <c r="AM27" s="625"/>
      <c r="AN27" s="625"/>
      <c r="AO27" s="661"/>
      <c r="AP27" s="618" t="s">
        <v>298</v>
      </c>
      <c r="AQ27" s="619"/>
      <c r="AR27" s="619"/>
      <c r="AS27" s="619"/>
      <c r="AT27" s="619"/>
      <c r="AU27" s="619"/>
      <c r="AV27" s="619"/>
      <c r="AW27" s="619"/>
      <c r="AX27" s="619"/>
      <c r="AY27" s="619"/>
      <c r="AZ27" s="619"/>
      <c r="BA27" s="619"/>
      <c r="BB27" s="619"/>
      <c r="BC27" s="619"/>
      <c r="BD27" s="619"/>
      <c r="BE27" s="619"/>
      <c r="BF27" s="620"/>
      <c r="BG27" s="621">
        <v>1313349</v>
      </c>
      <c r="BH27" s="622"/>
      <c r="BI27" s="622"/>
      <c r="BJ27" s="622"/>
      <c r="BK27" s="622"/>
      <c r="BL27" s="622"/>
      <c r="BM27" s="622"/>
      <c r="BN27" s="623"/>
      <c r="BO27" s="659">
        <v>100</v>
      </c>
      <c r="BP27" s="659"/>
      <c r="BQ27" s="659"/>
      <c r="BR27" s="659"/>
      <c r="BS27" s="660">
        <v>14633</v>
      </c>
      <c r="BT27" s="660"/>
      <c r="BU27" s="660"/>
      <c r="BV27" s="660"/>
      <c r="BW27" s="660"/>
      <c r="BX27" s="660"/>
      <c r="BY27" s="660"/>
      <c r="BZ27" s="660"/>
      <c r="CA27" s="660"/>
      <c r="CB27" s="700"/>
      <c r="CD27" s="618" t="s">
        <v>299</v>
      </c>
      <c r="CE27" s="619"/>
      <c r="CF27" s="619"/>
      <c r="CG27" s="619"/>
      <c r="CH27" s="619"/>
      <c r="CI27" s="619"/>
      <c r="CJ27" s="619"/>
      <c r="CK27" s="619"/>
      <c r="CL27" s="619"/>
      <c r="CM27" s="619"/>
      <c r="CN27" s="619"/>
      <c r="CO27" s="619"/>
      <c r="CP27" s="619"/>
      <c r="CQ27" s="620"/>
      <c r="CR27" s="621">
        <v>1612487</v>
      </c>
      <c r="CS27" s="634"/>
      <c r="CT27" s="634"/>
      <c r="CU27" s="634"/>
      <c r="CV27" s="634"/>
      <c r="CW27" s="634"/>
      <c r="CX27" s="634"/>
      <c r="CY27" s="635"/>
      <c r="CZ27" s="624">
        <v>22.7</v>
      </c>
      <c r="DA27" s="636"/>
      <c r="DB27" s="636"/>
      <c r="DC27" s="637"/>
      <c r="DD27" s="627">
        <v>448499</v>
      </c>
      <c r="DE27" s="634"/>
      <c r="DF27" s="634"/>
      <c r="DG27" s="634"/>
      <c r="DH27" s="634"/>
      <c r="DI27" s="634"/>
      <c r="DJ27" s="634"/>
      <c r="DK27" s="635"/>
      <c r="DL27" s="627">
        <v>443262</v>
      </c>
      <c r="DM27" s="634"/>
      <c r="DN27" s="634"/>
      <c r="DO27" s="634"/>
      <c r="DP27" s="634"/>
      <c r="DQ27" s="634"/>
      <c r="DR27" s="634"/>
      <c r="DS27" s="634"/>
      <c r="DT27" s="634"/>
      <c r="DU27" s="634"/>
      <c r="DV27" s="635"/>
      <c r="DW27" s="624">
        <v>10.8</v>
      </c>
      <c r="DX27" s="636"/>
      <c r="DY27" s="636"/>
      <c r="DZ27" s="636"/>
      <c r="EA27" s="636"/>
      <c r="EB27" s="636"/>
      <c r="EC27" s="648"/>
    </row>
    <row r="28" spans="2:133" ht="11.25" customHeight="1" x14ac:dyDescent="0.15">
      <c r="B28" s="618" t="s">
        <v>300</v>
      </c>
      <c r="C28" s="619"/>
      <c r="D28" s="619"/>
      <c r="E28" s="619"/>
      <c r="F28" s="619"/>
      <c r="G28" s="619"/>
      <c r="H28" s="619"/>
      <c r="I28" s="619"/>
      <c r="J28" s="619"/>
      <c r="K28" s="619"/>
      <c r="L28" s="619"/>
      <c r="M28" s="619"/>
      <c r="N28" s="619"/>
      <c r="O28" s="619"/>
      <c r="P28" s="619"/>
      <c r="Q28" s="620"/>
      <c r="R28" s="621">
        <v>98765</v>
      </c>
      <c r="S28" s="622"/>
      <c r="T28" s="622"/>
      <c r="U28" s="622"/>
      <c r="V28" s="622"/>
      <c r="W28" s="622"/>
      <c r="X28" s="622"/>
      <c r="Y28" s="623"/>
      <c r="Z28" s="659">
        <v>1.3</v>
      </c>
      <c r="AA28" s="659"/>
      <c r="AB28" s="659"/>
      <c r="AC28" s="659"/>
      <c r="AD28" s="660" t="s">
        <v>128</v>
      </c>
      <c r="AE28" s="660"/>
      <c r="AF28" s="660"/>
      <c r="AG28" s="660"/>
      <c r="AH28" s="660"/>
      <c r="AI28" s="660"/>
      <c r="AJ28" s="660"/>
      <c r="AK28" s="660"/>
      <c r="AL28" s="624" t="s">
        <v>128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301</v>
      </c>
      <c r="CE28" s="619"/>
      <c r="CF28" s="619"/>
      <c r="CG28" s="619"/>
      <c r="CH28" s="619"/>
      <c r="CI28" s="619"/>
      <c r="CJ28" s="619"/>
      <c r="CK28" s="619"/>
      <c r="CL28" s="619"/>
      <c r="CM28" s="619"/>
      <c r="CN28" s="619"/>
      <c r="CO28" s="619"/>
      <c r="CP28" s="619"/>
      <c r="CQ28" s="620"/>
      <c r="CR28" s="621">
        <v>551007</v>
      </c>
      <c r="CS28" s="622"/>
      <c r="CT28" s="622"/>
      <c r="CU28" s="622"/>
      <c r="CV28" s="622"/>
      <c r="CW28" s="622"/>
      <c r="CX28" s="622"/>
      <c r="CY28" s="623"/>
      <c r="CZ28" s="624">
        <v>7.7</v>
      </c>
      <c r="DA28" s="636"/>
      <c r="DB28" s="636"/>
      <c r="DC28" s="637"/>
      <c r="DD28" s="627">
        <v>470855</v>
      </c>
      <c r="DE28" s="622"/>
      <c r="DF28" s="622"/>
      <c r="DG28" s="622"/>
      <c r="DH28" s="622"/>
      <c r="DI28" s="622"/>
      <c r="DJ28" s="622"/>
      <c r="DK28" s="623"/>
      <c r="DL28" s="627">
        <v>470855</v>
      </c>
      <c r="DM28" s="622"/>
      <c r="DN28" s="622"/>
      <c r="DO28" s="622"/>
      <c r="DP28" s="622"/>
      <c r="DQ28" s="622"/>
      <c r="DR28" s="622"/>
      <c r="DS28" s="622"/>
      <c r="DT28" s="622"/>
      <c r="DU28" s="622"/>
      <c r="DV28" s="623"/>
      <c r="DW28" s="624">
        <v>11.5</v>
      </c>
      <c r="DX28" s="636"/>
      <c r="DY28" s="636"/>
      <c r="DZ28" s="636"/>
      <c r="EA28" s="636"/>
      <c r="EB28" s="636"/>
      <c r="EC28" s="648"/>
    </row>
    <row r="29" spans="2:133" ht="11.25" customHeight="1" x14ac:dyDescent="0.15">
      <c r="B29" s="618" t="s">
        <v>302</v>
      </c>
      <c r="C29" s="619"/>
      <c r="D29" s="619"/>
      <c r="E29" s="619"/>
      <c r="F29" s="619"/>
      <c r="G29" s="619"/>
      <c r="H29" s="619"/>
      <c r="I29" s="619"/>
      <c r="J29" s="619"/>
      <c r="K29" s="619"/>
      <c r="L29" s="619"/>
      <c r="M29" s="619"/>
      <c r="N29" s="619"/>
      <c r="O29" s="619"/>
      <c r="P29" s="619"/>
      <c r="Q29" s="620"/>
      <c r="R29" s="621">
        <v>6667</v>
      </c>
      <c r="S29" s="622"/>
      <c r="T29" s="622"/>
      <c r="U29" s="622"/>
      <c r="V29" s="622"/>
      <c r="W29" s="622"/>
      <c r="X29" s="622"/>
      <c r="Y29" s="623"/>
      <c r="Z29" s="659">
        <v>0.1</v>
      </c>
      <c r="AA29" s="659"/>
      <c r="AB29" s="659"/>
      <c r="AC29" s="659"/>
      <c r="AD29" s="660" t="s">
        <v>128</v>
      </c>
      <c r="AE29" s="660"/>
      <c r="AF29" s="660"/>
      <c r="AG29" s="660"/>
      <c r="AH29" s="660"/>
      <c r="AI29" s="660"/>
      <c r="AJ29" s="660"/>
      <c r="AK29" s="660"/>
      <c r="AL29" s="624" t="s">
        <v>128</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303</v>
      </c>
      <c r="CE29" s="641"/>
      <c r="CF29" s="618" t="s">
        <v>71</v>
      </c>
      <c r="CG29" s="619"/>
      <c r="CH29" s="619"/>
      <c r="CI29" s="619"/>
      <c r="CJ29" s="619"/>
      <c r="CK29" s="619"/>
      <c r="CL29" s="619"/>
      <c r="CM29" s="619"/>
      <c r="CN29" s="619"/>
      <c r="CO29" s="619"/>
      <c r="CP29" s="619"/>
      <c r="CQ29" s="620"/>
      <c r="CR29" s="621">
        <v>551007</v>
      </c>
      <c r="CS29" s="634"/>
      <c r="CT29" s="634"/>
      <c r="CU29" s="634"/>
      <c r="CV29" s="634"/>
      <c r="CW29" s="634"/>
      <c r="CX29" s="634"/>
      <c r="CY29" s="635"/>
      <c r="CZ29" s="624">
        <v>7.7</v>
      </c>
      <c r="DA29" s="636"/>
      <c r="DB29" s="636"/>
      <c r="DC29" s="637"/>
      <c r="DD29" s="627">
        <v>470855</v>
      </c>
      <c r="DE29" s="634"/>
      <c r="DF29" s="634"/>
      <c r="DG29" s="634"/>
      <c r="DH29" s="634"/>
      <c r="DI29" s="634"/>
      <c r="DJ29" s="634"/>
      <c r="DK29" s="635"/>
      <c r="DL29" s="627">
        <v>470855</v>
      </c>
      <c r="DM29" s="634"/>
      <c r="DN29" s="634"/>
      <c r="DO29" s="634"/>
      <c r="DP29" s="634"/>
      <c r="DQ29" s="634"/>
      <c r="DR29" s="634"/>
      <c r="DS29" s="634"/>
      <c r="DT29" s="634"/>
      <c r="DU29" s="634"/>
      <c r="DV29" s="635"/>
      <c r="DW29" s="624">
        <v>11.5</v>
      </c>
      <c r="DX29" s="636"/>
      <c r="DY29" s="636"/>
      <c r="DZ29" s="636"/>
      <c r="EA29" s="636"/>
      <c r="EB29" s="636"/>
      <c r="EC29" s="648"/>
    </row>
    <row r="30" spans="2:133" ht="11.25" customHeight="1" x14ac:dyDescent="0.15">
      <c r="B30" s="618" t="s">
        <v>304</v>
      </c>
      <c r="C30" s="619"/>
      <c r="D30" s="619"/>
      <c r="E30" s="619"/>
      <c r="F30" s="619"/>
      <c r="G30" s="619"/>
      <c r="H30" s="619"/>
      <c r="I30" s="619"/>
      <c r="J30" s="619"/>
      <c r="K30" s="619"/>
      <c r="L30" s="619"/>
      <c r="M30" s="619"/>
      <c r="N30" s="619"/>
      <c r="O30" s="619"/>
      <c r="P30" s="619"/>
      <c r="Q30" s="620"/>
      <c r="R30" s="621">
        <v>1464414</v>
      </c>
      <c r="S30" s="622"/>
      <c r="T30" s="622"/>
      <c r="U30" s="622"/>
      <c r="V30" s="622"/>
      <c r="W30" s="622"/>
      <c r="X30" s="622"/>
      <c r="Y30" s="623"/>
      <c r="Z30" s="659">
        <v>19.7</v>
      </c>
      <c r="AA30" s="659"/>
      <c r="AB30" s="659"/>
      <c r="AC30" s="659"/>
      <c r="AD30" s="660" t="s">
        <v>128</v>
      </c>
      <c r="AE30" s="660"/>
      <c r="AF30" s="660"/>
      <c r="AG30" s="660"/>
      <c r="AH30" s="660"/>
      <c r="AI30" s="660"/>
      <c r="AJ30" s="660"/>
      <c r="AK30" s="660"/>
      <c r="AL30" s="624" t="s">
        <v>128</v>
      </c>
      <c r="AM30" s="625"/>
      <c r="AN30" s="625"/>
      <c r="AO30" s="661"/>
      <c r="AP30" s="673" t="s">
        <v>222</v>
      </c>
      <c r="AQ30" s="674"/>
      <c r="AR30" s="674"/>
      <c r="AS30" s="674"/>
      <c r="AT30" s="674"/>
      <c r="AU30" s="674"/>
      <c r="AV30" s="674"/>
      <c r="AW30" s="674"/>
      <c r="AX30" s="674"/>
      <c r="AY30" s="674"/>
      <c r="AZ30" s="674"/>
      <c r="BA30" s="674"/>
      <c r="BB30" s="674"/>
      <c r="BC30" s="674"/>
      <c r="BD30" s="674"/>
      <c r="BE30" s="674"/>
      <c r="BF30" s="675"/>
      <c r="BG30" s="673" t="s">
        <v>305</v>
      </c>
      <c r="BH30" s="696"/>
      <c r="BI30" s="696"/>
      <c r="BJ30" s="696"/>
      <c r="BK30" s="696"/>
      <c r="BL30" s="696"/>
      <c r="BM30" s="696"/>
      <c r="BN30" s="696"/>
      <c r="BO30" s="696"/>
      <c r="BP30" s="696"/>
      <c r="BQ30" s="697"/>
      <c r="BR30" s="673" t="s">
        <v>306</v>
      </c>
      <c r="BS30" s="696"/>
      <c r="BT30" s="696"/>
      <c r="BU30" s="696"/>
      <c r="BV30" s="696"/>
      <c r="BW30" s="696"/>
      <c r="BX30" s="696"/>
      <c r="BY30" s="696"/>
      <c r="BZ30" s="696"/>
      <c r="CA30" s="696"/>
      <c r="CB30" s="697"/>
      <c r="CD30" s="642"/>
      <c r="CE30" s="643"/>
      <c r="CF30" s="618" t="s">
        <v>307</v>
      </c>
      <c r="CG30" s="619"/>
      <c r="CH30" s="619"/>
      <c r="CI30" s="619"/>
      <c r="CJ30" s="619"/>
      <c r="CK30" s="619"/>
      <c r="CL30" s="619"/>
      <c r="CM30" s="619"/>
      <c r="CN30" s="619"/>
      <c r="CO30" s="619"/>
      <c r="CP30" s="619"/>
      <c r="CQ30" s="620"/>
      <c r="CR30" s="621">
        <v>526436</v>
      </c>
      <c r="CS30" s="622"/>
      <c r="CT30" s="622"/>
      <c r="CU30" s="622"/>
      <c r="CV30" s="622"/>
      <c r="CW30" s="622"/>
      <c r="CX30" s="622"/>
      <c r="CY30" s="623"/>
      <c r="CZ30" s="624">
        <v>7.4</v>
      </c>
      <c r="DA30" s="636"/>
      <c r="DB30" s="636"/>
      <c r="DC30" s="637"/>
      <c r="DD30" s="627">
        <v>446284</v>
      </c>
      <c r="DE30" s="622"/>
      <c r="DF30" s="622"/>
      <c r="DG30" s="622"/>
      <c r="DH30" s="622"/>
      <c r="DI30" s="622"/>
      <c r="DJ30" s="622"/>
      <c r="DK30" s="623"/>
      <c r="DL30" s="627">
        <v>446284</v>
      </c>
      <c r="DM30" s="622"/>
      <c r="DN30" s="622"/>
      <c r="DO30" s="622"/>
      <c r="DP30" s="622"/>
      <c r="DQ30" s="622"/>
      <c r="DR30" s="622"/>
      <c r="DS30" s="622"/>
      <c r="DT30" s="622"/>
      <c r="DU30" s="622"/>
      <c r="DV30" s="623"/>
      <c r="DW30" s="624">
        <v>10.9</v>
      </c>
      <c r="DX30" s="636"/>
      <c r="DY30" s="636"/>
      <c r="DZ30" s="636"/>
      <c r="EA30" s="636"/>
      <c r="EB30" s="636"/>
      <c r="EC30" s="648"/>
    </row>
    <row r="31" spans="2:133" ht="11.25" customHeight="1" x14ac:dyDescent="0.15">
      <c r="B31" s="688" t="s">
        <v>308</v>
      </c>
      <c r="C31" s="689"/>
      <c r="D31" s="689"/>
      <c r="E31" s="689"/>
      <c r="F31" s="689"/>
      <c r="G31" s="689"/>
      <c r="H31" s="689"/>
      <c r="I31" s="689"/>
      <c r="J31" s="689"/>
      <c r="K31" s="689"/>
      <c r="L31" s="689"/>
      <c r="M31" s="689"/>
      <c r="N31" s="689"/>
      <c r="O31" s="689"/>
      <c r="P31" s="689"/>
      <c r="Q31" s="690"/>
      <c r="R31" s="621" t="s">
        <v>128</v>
      </c>
      <c r="S31" s="622"/>
      <c r="T31" s="622"/>
      <c r="U31" s="622"/>
      <c r="V31" s="622"/>
      <c r="W31" s="622"/>
      <c r="X31" s="622"/>
      <c r="Y31" s="623"/>
      <c r="Z31" s="659" t="s">
        <v>128</v>
      </c>
      <c r="AA31" s="659"/>
      <c r="AB31" s="659"/>
      <c r="AC31" s="659"/>
      <c r="AD31" s="660" t="s">
        <v>128</v>
      </c>
      <c r="AE31" s="660"/>
      <c r="AF31" s="660"/>
      <c r="AG31" s="660"/>
      <c r="AH31" s="660"/>
      <c r="AI31" s="660"/>
      <c r="AJ31" s="660"/>
      <c r="AK31" s="660"/>
      <c r="AL31" s="624" t="s">
        <v>128</v>
      </c>
      <c r="AM31" s="625"/>
      <c r="AN31" s="625"/>
      <c r="AO31" s="661"/>
      <c r="AP31" s="691" t="s">
        <v>309</v>
      </c>
      <c r="AQ31" s="692"/>
      <c r="AR31" s="692"/>
      <c r="AS31" s="692"/>
      <c r="AT31" s="693" t="s">
        <v>310</v>
      </c>
      <c r="AU31" s="218"/>
      <c r="AV31" s="218"/>
      <c r="AW31" s="218"/>
      <c r="AX31" s="679" t="s">
        <v>188</v>
      </c>
      <c r="AY31" s="680"/>
      <c r="AZ31" s="680"/>
      <c r="BA31" s="680"/>
      <c r="BB31" s="680"/>
      <c r="BC31" s="680"/>
      <c r="BD31" s="680"/>
      <c r="BE31" s="680"/>
      <c r="BF31" s="681"/>
      <c r="BG31" s="683">
        <v>99.1</v>
      </c>
      <c r="BH31" s="684"/>
      <c r="BI31" s="684"/>
      <c r="BJ31" s="684"/>
      <c r="BK31" s="684"/>
      <c r="BL31" s="684"/>
      <c r="BM31" s="685">
        <v>96.2</v>
      </c>
      <c r="BN31" s="684"/>
      <c r="BO31" s="684"/>
      <c r="BP31" s="684"/>
      <c r="BQ31" s="686"/>
      <c r="BR31" s="683">
        <v>99.1</v>
      </c>
      <c r="BS31" s="684"/>
      <c r="BT31" s="684"/>
      <c r="BU31" s="684"/>
      <c r="BV31" s="684"/>
      <c r="BW31" s="684"/>
      <c r="BX31" s="685">
        <v>95.8</v>
      </c>
      <c r="BY31" s="684"/>
      <c r="BZ31" s="684"/>
      <c r="CA31" s="684"/>
      <c r="CB31" s="686"/>
      <c r="CD31" s="642"/>
      <c r="CE31" s="643"/>
      <c r="CF31" s="618" t="s">
        <v>311</v>
      </c>
      <c r="CG31" s="619"/>
      <c r="CH31" s="619"/>
      <c r="CI31" s="619"/>
      <c r="CJ31" s="619"/>
      <c r="CK31" s="619"/>
      <c r="CL31" s="619"/>
      <c r="CM31" s="619"/>
      <c r="CN31" s="619"/>
      <c r="CO31" s="619"/>
      <c r="CP31" s="619"/>
      <c r="CQ31" s="620"/>
      <c r="CR31" s="621">
        <v>24571</v>
      </c>
      <c r="CS31" s="634"/>
      <c r="CT31" s="634"/>
      <c r="CU31" s="634"/>
      <c r="CV31" s="634"/>
      <c r="CW31" s="634"/>
      <c r="CX31" s="634"/>
      <c r="CY31" s="635"/>
      <c r="CZ31" s="624">
        <v>0.3</v>
      </c>
      <c r="DA31" s="636"/>
      <c r="DB31" s="636"/>
      <c r="DC31" s="637"/>
      <c r="DD31" s="627">
        <v>24571</v>
      </c>
      <c r="DE31" s="634"/>
      <c r="DF31" s="634"/>
      <c r="DG31" s="634"/>
      <c r="DH31" s="634"/>
      <c r="DI31" s="634"/>
      <c r="DJ31" s="634"/>
      <c r="DK31" s="635"/>
      <c r="DL31" s="627">
        <v>24571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312</v>
      </c>
      <c r="C32" s="619"/>
      <c r="D32" s="619"/>
      <c r="E32" s="619"/>
      <c r="F32" s="619"/>
      <c r="G32" s="619"/>
      <c r="H32" s="619"/>
      <c r="I32" s="619"/>
      <c r="J32" s="619"/>
      <c r="K32" s="619"/>
      <c r="L32" s="619"/>
      <c r="M32" s="619"/>
      <c r="N32" s="619"/>
      <c r="O32" s="619"/>
      <c r="P32" s="619"/>
      <c r="Q32" s="620"/>
      <c r="R32" s="621">
        <v>658120</v>
      </c>
      <c r="S32" s="622"/>
      <c r="T32" s="622"/>
      <c r="U32" s="622"/>
      <c r="V32" s="622"/>
      <c r="W32" s="622"/>
      <c r="X32" s="622"/>
      <c r="Y32" s="623"/>
      <c r="Z32" s="659">
        <v>8.8000000000000007</v>
      </c>
      <c r="AA32" s="659"/>
      <c r="AB32" s="659"/>
      <c r="AC32" s="659"/>
      <c r="AD32" s="660" t="s">
        <v>128</v>
      </c>
      <c r="AE32" s="660"/>
      <c r="AF32" s="660"/>
      <c r="AG32" s="660"/>
      <c r="AH32" s="660"/>
      <c r="AI32" s="660"/>
      <c r="AJ32" s="660"/>
      <c r="AK32" s="660"/>
      <c r="AL32" s="624" t="s">
        <v>128</v>
      </c>
      <c r="AM32" s="625"/>
      <c r="AN32" s="625"/>
      <c r="AO32" s="661"/>
      <c r="AP32" s="662"/>
      <c r="AQ32" s="663"/>
      <c r="AR32" s="663"/>
      <c r="AS32" s="663"/>
      <c r="AT32" s="694"/>
      <c r="AU32" s="214" t="s">
        <v>313</v>
      </c>
      <c r="AX32" s="618" t="s">
        <v>314</v>
      </c>
      <c r="AY32" s="619"/>
      <c r="AZ32" s="619"/>
      <c r="BA32" s="619"/>
      <c r="BB32" s="619"/>
      <c r="BC32" s="619"/>
      <c r="BD32" s="619"/>
      <c r="BE32" s="619"/>
      <c r="BF32" s="620"/>
      <c r="BG32" s="687">
        <v>99.2</v>
      </c>
      <c r="BH32" s="634"/>
      <c r="BI32" s="634"/>
      <c r="BJ32" s="634"/>
      <c r="BK32" s="634"/>
      <c r="BL32" s="634"/>
      <c r="BM32" s="625">
        <v>97.1</v>
      </c>
      <c r="BN32" s="634"/>
      <c r="BO32" s="634"/>
      <c r="BP32" s="634"/>
      <c r="BQ32" s="657"/>
      <c r="BR32" s="687">
        <v>99.3</v>
      </c>
      <c r="BS32" s="634"/>
      <c r="BT32" s="634"/>
      <c r="BU32" s="634"/>
      <c r="BV32" s="634"/>
      <c r="BW32" s="634"/>
      <c r="BX32" s="625">
        <v>97.2</v>
      </c>
      <c r="BY32" s="634"/>
      <c r="BZ32" s="634"/>
      <c r="CA32" s="634"/>
      <c r="CB32" s="657"/>
      <c r="CD32" s="644"/>
      <c r="CE32" s="645"/>
      <c r="CF32" s="618" t="s">
        <v>315</v>
      </c>
      <c r="CG32" s="619"/>
      <c r="CH32" s="619"/>
      <c r="CI32" s="619"/>
      <c r="CJ32" s="619"/>
      <c r="CK32" s="619"/>
      <c r="CL32" s="619"/>
      <c r="CM32" s="619"/>
      <c r="CN32" s="619"/>
      <c r="CO32" s="619"/>
      <c r="CP32" s="619"/>
      <c r="CQ32" s="620"/>
      <c r="CR32" s="621" t="s">
        <v>175</v>
      </c>
      <c r="CS32" s="622"/>
      <c r="CT32" s="622"/>
      <c r="CU32" s="622"/>
      <c r="CV32" s="622"/>
      <c r="CW32" s="622"/>
      <c r="CX32" s="622"/>
      <c r="CY32" s="623"/>
      <c r="CZ32" s="624" t="s">
        <v>128</v>
      </c>
      <c r="DA32" s="636"/>
      <c r="DB32" s="636"/>
      <c r="DC32" s="637"/>
      <c r="DD32" s="627" t="s">
        <v>175</v>
      </c>
      <c r="DE32" s="622"/>
      <c r="DF32" s="622"/>
      <c r="DG32" s="622"/>
      <c r="DH32" s="622"/>
      <c r="DI32" s="622"/>
      <c r="DJ32" s="622"/>
      <c r="DK32" s="623"/>
      <c r="DL32" s="627" t="s">
        <v>128</v>
      </c>
      <c r="DM32" s="622"/>
      <c r="DN32" s="622"/>
      <c r="DO32" s="622"/>
      <c r="DP32" s="622"/>
      <c r="DQ32" s="622"/>
      <c r="DR32" s="622"/>
      <c r="DS32" s="622"/>
      <c r="DT32" s="622"/>
      <c r="DU32" s="622"/>
      <c r="DV32" s="623"/>
      <c r="DW32" s="624" t="s">
        <v>128</v>
      </c>
      <c r="DX32" s="636"/>
      <c r="DY32" s="636"/>
      <c r="DZ32" s="636"/>
      <c r="EA32" s="636"/>
      <c r="EB32" s="636"/>
      <c r="EC32" s="648"/>
    </row>
    <row r="33" spans="2:133" ht="11.25" customHeight="1" x14ac:dyDescent="0.15">
      <c r="B33" s="618" t="s">
        <v>316</v>
      </c>
      <c r="C33" s="619"/>
      <c r="D33" s="619"/>
      <c r="E33" s="619"/>
      <c r="F33" s="619"/>
      <c r="G33" s="619"/>
      <c r="H33" s="619"/>
      <c r="I33" s="619"/>
      <c r="J33" s="619"/>
      <c r="K33" s="619"/>
      <c r="L33" s="619"/>
      <c r="M33" s="619"/>
      <c r="N33" s="619"/>
      <c r="O33" s="619"/>
      <c r="P33" s="619"/>
      <c r="Q33" s="620"/>
      <c r="R33" s="621">
        <v>6522</v>
      </c>
      <c r="S33" s="622"/>
      <c r="T33" s="622"/>
      <c r="U33" s="622"/>
      <c r="V33" s="622"/>
      <c r="W33" s="622"/>
      <c r="X33" s="622"/>
      <c r="Y33" s="623"/>
      <c r="Z33" s="659">
        <v>0.1</v>
      </c>
      <c r="AA33" s="659"/>
      <c r="AB33" s="659"/>
      <c r="AC33" s="659"/>
      <c r="AD33" s="660">
        <v>2441</v>
      </c>
      <c r="AE33" s="660"/>
      <c r="AF33" s="660"/>
      <c r="AG33" s="660"/>
      <c r="AH33" s="660"/>
      <c r="AI33" s="660"/>
      <c r="AJ33" s="660"/>
      <c r="AK33" s="660"/>
      <c r="AL33" s="624">
        <v>0.1</v>
      </c>
      <c r="AM33" s="625"/>
      <c r="AN33" s="625"/>
      <c r="AO33" s="661"/>
      <c r="AP33" s="664"/>
      <c r="AQ33" s="665"/>
      <c r="AR33" s="665"/>
      <c r="AS33" s="665"/>
      <c r="AT33" s="695"/>
      <c r="AU33" s="219"/>
      <c r="AV33" s="219"/>
      <c r="AW33" s="219"/>
      <c r="AX33" s="602" t="s">
        <v>317</v>
      </c>
      <c r="AY33" s="603"/>
      <c r="AZ33" s="603"/>
      <c r="BA33" s="603"/>
      <c r="BB33" s="603"/>
      <c r="BC33" s="603"/>
      <c r="BD33" s="603"/>
      <c r="BE33" s="603"/>
      <c r="BF33" s="604"/>
      <c r="BG33" s="682">
        <v>99</v>
      </c>
      <c r="BH33" s="606"/>
      <c r="BI33" s="606"/>
      <c r="BJ33" s="606"/>
      <c r="BK33" s="606"/>
      <c r="BL33" s="606"/>
      <c r="BM33" s="652">
        <v>94.6</v>
      </c>
      <c r="BN33" s="606"/>
      <c r="BO33" s="606"/>
      <c r="BP33" s="606"/>
      <c r="BQ33" s="669"/>
      <c r="BR33" s="682">
        <v>98.9</v>
      </c>
      <c r="BS33" s="606"/>
      <c r="BT33" s="606"/>
      <c r="BU33" s="606"/>
      <c r="BV33" s="606"/>
      <c r="BW33" s="606"/>
      <c r="BX33" s="652">
        <v>93.8</v>
      </c>
      <c r="BY33" s="606"/>
      <c r="BZ33" s="606"/>
      <c r="CA33" s="606"/>
      <c r="CB33" s="669"/>
      <c r="CD33" s="618" t="s">
        <v>318</v>
      </c>
      <c r="CE33" s="619"/>
      <c r="CF33" s="619"/>
      <c r="CG33" s="619"/>
      <c r="CH33" s="619"/>
      <c r="CI33" s="619"/>
      <c r="CJ33" s="619"/>
      <c r="CK33" s="619"/>
      <c r="CL33" s="619"/>
      <c r="CM33" s="619"/>
      <c r="CN33" s="619"/>
      <c r="CO33" s="619"/>
      <c r="CP33" s="619"/>
      <c r="CQ33" s="620"/>
      <c r="CR33" s="621">
        <v>3115628</v>
      </c>
      <c r="CS33" s="634"/>
      <c r="CT33" s="634"/>
      <c r="CU33" s="634"/>
      <c r="CV33" s="634"/>
      <c r="CW33" s="634"/>
      <c r="CX33" s="634"/>
      <c r="CY33" s="635"/>
      <c r="CZ33" s="624">
        <v>43.8</v>
      </c>
      <c r="DA33" s="636"/>
      <c r="DB33" s="636"/>
      <c r="DC33" s="637"/>
      <c r="DD33" s="627">
        <v>2451711</v>
      </c>
      <c r="DE33" s="634"/>
      <c r="DF33" s="634"/>
      <c r="DG33" s="634"/>
      <c r="DH33" s="634"/>
      <c r="DI33" s="634"/>
      <c r="DJ33" s="634"/>
      <c r="DK33" s="635"/>
      <c r="DL33" s="627">
        <v>1772887</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15">
      <c r="B34" s="618" t="s">
        <v>319</v>
      </c>
      <c r="C34" s="619"/>
      <c r="D34" s="619"/>
      <c r="E34" s="619"/>
      <c r="F34" s="619"/>
      <c r="G34" s="619"/>
      <c r="H34" s="619"/>
      <c r="I34" s="619"/>
      <c r="J34" s="619"/>
      <c r="K34" s="619"/>
      <c r="L34" s="619"/>
      <c r="M34" s="619"/>
      <c r="N34" s="619"/>
      <c r="O34" s="619"/>
      <c r="P34" s="619"/>
      <c r="Q34" s="620"/>
      <c r="R34" s="621">
        <v>111485</v>
      </c>
      <c r="S34" s="622"/>
      <c r="T34" s="622"/>
      <c r="U34" s="622"/>
      <c r="V34" s="622"/>
      <c r="W34" s="622"/>
      <c r="X34" s="622"/>
      <c r="Y34" s="623"/>
      <c r="Z34" s="659">
        <v>1.5</v>
      </c>
      <c r="AA34" s="659"/>
      <c r="AB34" s="659"/>
      <c r="AC34" s="659"/>
      <c r="AD34" s="660" t="s">
        <v>128</v>
      </c>
      <c r="AE34" s="660"/>
      <c r="AF34" s="660"/>
      <c r="AG34" s="660"/>
      <c r="AH34" s="660"/>
      <c r="AI34" s="660"/>
      <c r="AJ34" s="660"/>
      <c r="AK34" s="660"/>
      <c r="AL34" s="624" t="s">
        <v>128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320</v>
      </c>
      <c r="CE34" s="619"/>
      <c r="CF34" s="619"/>
      <c r="CG34" s="619"/>
      <c r="CH34" s="619"/>
      <c r="CI34" s="619"/>
      <c r="CJ34" s="619"/>
      <c r="CK34" s="619"/>
      <c r="CL34" s="619"/>
      <c r="CM34" s="619"/>
      <c r="CN34" s="619"/>
      <c r="CO34" s="619"/>
      <c r="CP34" s="619"/>
      <c r="CQ34" s="620"/>
      <c r="CR34" s="621">
        <v>746637</v>
      </c>
      <c r="CS34" s="622"/>
      <c r="CT34" s="622"/>
      <c r="CU34" s="622"/>
      <c r="CV34" s="622"/>
      <c r="CW34" s="622"/>
      <c r="CX34" s="622"/>
      <c r="CY34" s="623"/>
      <c r="CZ34" s="624">
        <v>10.5</v>
      </c>
      <c r="DA34" s="636"/>
      <c r="DB34" s="636"/>
      <c r="DC34" s="637"/>
      <c r="DD34" s="627">
        <v>580914</v>
      </c>
      <c r="DE34" s="622"/>
      <c r="DF34" s="622"/>
      <c r="DG34" s="622"/>
      <c r="DH34" s="622"/>
      <c r="DI34" s="622"/>
      <c r="DJ34" s="622"/>
      <c r="DK34" s="623"/>
      <c r="DL34" s="627">
        <v>501898</v>
      </c>
      <c r="DM34" s="622"/>
      <c r="DN34" s="622"/>
      <c r="DO34" s="622"/>
      <c r="DP34" s="622"/>
      <c r="DQ34" s="622"/>
      <c r="DR34" s="622"/>
      <c r="DS34" s="622"/>
      <c r="DT34" s="622"/>
      <c r="DU34" s="622"/>
      <c r="DV34" s="623"/>
      <c r="DW34" s="624">
        <v>12.3</v>
      </c>
      <c r="DX34" s="636"/>
      <c r="DY34" s="636"/>
      <c r="DZ34" s="636"/>
      <c r="EA34" s="636"/>
      <c r="EB34" s="636"/>
      <c r="EC34" s="648"/>
    </row>
    <row r="35" spans="2:133" ht="11.25" customHeight="1" x14ac:dyDescent="0.15">
      <c r="B35" s="618" t="s">
        <v>321</v>
      </c>
      <c r="C35" s="619"/>
      <c r="D35" s="619"/>
      <c r="E35" s="619"/>
      <c r="F35" s="619"/>
      <c r="G35" s="619"/>
      <c r="H35" s="619"/>
      <c r="I35" s="619"/>
      <c r="J35" s="619"/>
      <c r="K35" s="619"/>
      <c r="L35" s="619"/>
      <c r="M35" s="619"/>
      <c r="N35" s="619"/>
      <c r="O35" s="619"/>
      <c r="P35" s="619"/>
      <c r="Q35" s="620"/>
      <c r="R35" s="621">
        <v>175943</v>
      </c>
      <c r="S35" s="622"/>
      <c r="T35" s="622"/>
      <c r="U35" s="622"/>
      <c r="V35" s="622"/>
      <c r="W35" s="622"/>
      <c r="X35" s="622"/>
      <c r="Y35" s="623"/>
      <c r="Z35" s="659">
        <v>2.4</v>
      </c>
      <c r="AA35" s="659"/>
      <c r="AB35" s="659"/>
      <c r="AC35" s="659"/>
      <c r="AD35" s="660" t="s">
        <v>175</v>
      </c>
      <c r="AE35" s="660"/>
      <c r="AF35" s="660"/>
      <c r="AG35" s="660"/>
      <c r="AH35" s="660"/>
      <c r="AI35" s="660"/>
      <c r="AJ35" s="660"/>
      <c r="AK35" s="660"/>
      <c r="AL35" s="624" t="s">
        <v>128</v>
      </c>
      <c r="AM35" s="625"/>
      <c r="AN35" s="625"/>
      <c r="AO35" s="661"/>
      <c r="AP35" s="222"/>
      <c r="AQ35" s="673" t="s">
        <v>322</v>
      </c>
      <c r="AR35" s="674"/>
      <c r="AS35" s="674"/>
      <c r="AT35" s="674"/>
      <c r="AU35" s="674"/>
      <c r="AV35" s="674"/>
      <c r="AW35" s="674"/>
      <c r="AX35" s="674"/>
      <c r="AY35" s="674"/>
      <c r="AZ35" s="674"/>
      <c r="BA35" s="674"/>
      <c r="BB35" s="674"/>
      <c r="BC35" s="674"/>
      <c r="BD35" s="674"/>
      <c r="BE35" s="674"/>
      <c r="BF35" s="675"/>
      <c r="BG35" s="673" t="s">
        <v>323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324</v>
      </c>
      <c r="CE35" s="619"/>
      <c r="CF35" s="619"/>
      <c r="CG35" s="619"/>
      <c r="CH35" s="619"/>
      <c r="CI35" s="619"/>
      <c r="CJ35" s="619"/>
      <c r="CK35" s="619"/>
      <c r="CL35" s="619"/>
      <c r="CM35" s="619"/>
      <c r="CN35" s="619"/>
      <c r="CO35" s="619"/>
      <c r="CP35" s="619"/>
      <c r="CQ35" s="620"/>
      <c r="CR35" s="621">
        <v>32678</v>
      </c>
      <c r="CS35" s="634"/>
      <c r="CT35" s="634"/>
      <c r="CU35" s="634"/>
      <c r="CV35" s="634"/>
      <c r="CW35" s="634"/>
      <c r="CX35" s="634"/>
      <c r="CY35" s="635"/>
      <c r="CZ35" s="624">
        <v>0.5</v>
      </c>
      <c r="DA35" s="636"/>
      <c r="DB35" s="636"/>
      <c r="DC35" s="637"/>
      <c r="DD35" s="627">
        <v>22236</v>
      </c>
      <c r="DE35" s="634"/>
      <c r="DF35" s="634"/>
      <c r="DG35" s="634"/>
      <c r="DH35" s="634"/>
      <c r="DI35" s="634"/>
      <c r="DJ35" s="634"/>
      <c r="DK35" s="635"/>
      <c r="DL35" s="627">
        <v>8774</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325</v>
      </c>
      <c r="C36" s="619"/>
      <c r="D36" s="619"/>
      <c r="E36" s="619"/>
      <c r="F36" s="619"/>
      <c r="G36" s="619"/>
      <c r="H36" s="619"/>
      <c r="I36" s="619"/>
      <c r="J36" s="619"/>
      <c r="K36" s="619"/>
      <c r="L36" s="619"/>
      <c r="M36" s="619"/>
      <c r="N36" s="619"/>
      <c r="O36" s="619"/>
      <c r="P36" s="619"/>
      <c r="Q36" s="620"/>
      <c r="R36" s="621">
        <v>311901</v>
      </c>
      <c r="S36" s="622"/>
      <c r="T36" s="622"/>
      <c r="U36" s="622"/>
      <c r="V36" s="622"/>
      <c r="W36" s="622"/>
      <c r="X36" s="622"/>
      <c r="Y36" s="623"/>
      <c r="Z36" s="659">
        <v>4.2</v>
      </c>
      <c r="AA36" s="659"/>
      <c r="AB36" s="659"/>
      <c r="AC36" s="659"/>
      <c r="AD36" s="660" t="s">
        <v>128</v>
      </c>
      <c r="AE36" s="660"/>
      <c r="AF36" s="660"/>
      <c r="AG36" s="660"/>
      <c r="AH36" s="660"/>
      <c r="AI36" s="660"/>
      <c r="AJ36" s="660"/>
      <c r="AK36" s="660"/>
      <c r="AL36" s="624" t="s">
        <v>128</v>
      </c>
      <c r="AM36" s="625"/>
      <c r="AN36" s="625"/>
      <c r="AO36" s="661"/>
      <c r="AP36" s="222"/>
      <c r="AQ36" s="670" t="s">
        <v>326</v>
      </c>
      <c r="AR36" s="671"/>
      <c r="AS36" s="671"/>
      <c r="AT36" s="671"/>
      <c r="AU36" s="671"/>
      <c r="AV36" s="671"/>
      <c r="AW36" s="671"/>
      <c r="AX36" s="671"/>
      <c r="AY36" s="672"/>
      <c r="AZ36" s="676">
        <v>1066051</v>
      </c>
      <c r="BA36" s="677"/>
      <c r="BB36" s="677"/>
      <c r="BC36" s="677"/>
      <c r="BD36" s="677"/>
      <c r="BE36" s="677"/>
      <c r="BF36" s="678"/>
      <c r="BG36" s="679" t="s">
        <v>327</v>
      </c>
      <c r="BH36" s="680"/>
      <c r="BI36" s="680"/>
      <c r="BJ36" s="680"/>
      <c r="BK36" s="680"/>
      <c r="BL36" s="680"/>
      <c r="BM36" s="680"/>
      <c r="BN36" s="680"/>
      <c r="BO36" s="680"/>
      <c r="BP36" s="680"/>
      <c r="BQ36" s="680"/>
      <c r="BR36" s="680"/>
      <c r="BS36" s="680"/>
      <c r="BT36" s="680"/>
      <c r="BU36" s="681"/>
      <c r="BV36" s="676">
        <v>87859</v>
      </c>
      <c r="BW36" s="677"/>
      <c r="BX36" s="677"/>
      <c r="BY36" s="677"/>
      <c r="BZ36" s="677"/>
      <c r="CA36" s="677"/>
      <c r="CB36" s="678"/>
      <c r="CD36" s="618" t="s">
        <v>328</v>
      </c>
      <c r="CE36" s="619"/>
      <c r="CF36" s="619"/>
      <c r="CG36" s="619"/>
      <c r="CH36" s="619"/>
      <c r="CI36" s="619"/>
      <c r="CJ36" s="619"/>
      <c r="CK36" s="619"/>
      <c r="CL36" s="619"/>
      <c r="CM36" s="619"/>
      <c r="CN36" s="619"/>
      <c r="CO36" s="619"/>
      <c r="CP36" s="619"/>
      <c r="CQ36" s="620"/>
      <c r="CR36" s="621">
        <v>1308013</v>
      </c>
      <c r="CS36" s="622"/>
      <c r="CT36" s="622"/>
      <c r="CU36" s="622"/>
      <c r="CV36" s="622"/>
      <c r="CW36" s="622"/>
      <c r="CX36" s="622"/>
      <c r="CY36" s="623"/>
      <c r="CZ36" s="624">
        <v>18.399999999999999</v>
      </c>
      <c r="DA36" s="636"/>
      <c r="DB36" s="636"/>
      <c r="DC36" s="637"/>
      <c r="DD36" s="627">
        <v>1001270</v>
      </c>
      <c r="DE36" s="622"/>
      <c r="DF36" s="622"/>
      <c r="DG36" s="622"/>
      <c r="DH36" s="622"/>
      <c r="DI36" s="622"/>
      <c r="DJ36" s="622"/>
      <c r="DK36" s="623"/>
      <c r="DL36" s="627">
        <v>711022</v>
      </c>
      <c r="DM36" s="622"/>
      <c r="DN36" s="622"/>
      <c r="DO36" s="622"/>
      <c r="DP36" s="622"/>
      <c r="DQ36" s="622"/>
      <c r="DR36" s="622"/>
      <c r="DS36" s="622"/>
      <c r="DT36" s="622"/>
      <c r="DU36" s="622"/>
      <c r="DV36" s="623"/>
      <c r="DW36" s="624">
        <v>17.399999999999999</v>
      </c>
      <c r="DX36" s="636"/>
      <c r="DY36" s="636"/>
      <c r="DZ36" s="636"/>
      <c r="EA36" s="636"/>
      <c r="EB36" s="636"/>
      <c r="EC36" s="648"/>
    </row>
    <row r="37" spans="2:133" ht="11.25" customHeight="1" x14ac:dyDescent="0.15">
      <c r="B37" s="618" t="s">
        <v>329</v>
      </c>
      <c r="C37" s="619"/>
      <c r="D37" s="619"/>
      <c r="E37" s="619"/>
      <c r="F37" s="619"/>
      <c r="G37" s="619"/>
      <c r="H37" s="619"/>
      <c r="I37" s="619"/>
      <c r="J37" s="619"/>
      <c r="K37" s="619"/>
      <c r="L37" s="619"/>
      <c r="M37" s="619"/>
      <c r="N37" s="619"/>
      <c r="O37" s="619"/>
      <c r="P37" s="619"/>
      <c r="Q37" s="620"/>
      <c r="R37" s="621">
        <v>107409</v>
      </c>
      <c r="S37" s="622"/>
      <c r="T37" s="622"/>
      <c r="U37" s="622"/>
      <c r="V37" s="622"/>
      <c r="W37" s="622"/>
      <c r="X37" s="622"/>
      <c r="Y37" s="623"/>
      <c r="Z37" s="659">
        <v>1.4</v>
      </c>
      <c r="AA37" s="659"/>
      <c r="AB37" s="659"/>
      <c r="AC37" s="659"/>
      <c r="AD37" s="660">
        <v>11948</v>
      </c>
      <c r="AE37" s="660"/>
      <c r="AF37" s="660"/>
      <c r="AG37" s="660"/>
      <c r="AH37" s="660"/>
      <c r="AI37" s="660"/>
      <c r="AJ37" s="660"/>
      <c r="AK37" s="660"/>
      <c r="AL37" s="624">
        <v>0.3</v>
      </c>
      <c r="AM37" s="625"/>
      <c r="AN37" s="625"/>
      <c r="AO37" s="661"/>
      <c r="AQ37" s="654" t="s">
        <v>330</v>
      </c>
      <c r="AR37" s="655"/>
      <c r="AS37" s="655"/>
      <c r="AT37" s="655"/>
      <c r="AU37" s="655"/>
      <c r="AV37" s="655"/>
      <c r="AW37" s="655"/>
      <c r="AX37" s="655"/>
      <c r="AY37" s="656"/>
      <c r="AZ37" s="621">
        <v>365424</v>
      </c>
      <c r="BA37" s="622"/>
      <c r="BB37" s="622"/>
      <c r="BC37" s="622"/>
      <c r="BD37" s="634"/>
      <c r="BE37" s="634"/>
      <c r="BF37" s="657"/>
      <c r="BG37" s="618" t="s">
        <v>331</v>
      </c>
      <c r="BH37" s="619"/>
      <c r="BI37" s="619"/>
      <c r="BJ37" s="619"/>
      <c r="BK37" s="619"/>
      <c r="BL37" s="619"/>
      <c r="BM37" s="619"/>
      <c r="BN37" s="619"/>
      <c r="BO37" s="619"/>
      <c r="BP37" s="619"/>
      <c r="BQ37" s="619"/>
      <c r="BR37" s="619"/>
      <c r="BS37" s="619"/>
      <c r="BT37" s="619"/>
      <c r="BU37" s="620"/>
      <c r="BV37" s="621">
        <v>66143</v>
      </c>
      <c r="BW37" s="622"/>
      <c r="BX37" s="622"/>
      <c r="BY37" s="622"/>
      <c r="BZ37" s="622"/>
      <c r="CA37" s="622"/>
      <c r="CB37" s="658"/>
      <c r="CD37" s="618" t="s">
        <v>332</v>
      </c>
      <c r="CE37" s="619"/>
      <c r="CF37" s="619"/>
      <c r="CG37" s="619"/>
      <c r="CH37" s="619"/>
      <c r="CI37" s="619"/>
      <c r="CJ37" s="619"/>
      <c r="CK37" s="619"/>
      <c r="CL37" s="619"/>
      <c r="CM37" s="619"/>
      <c r="CN37" s="619"/>
      <c r="CO37" s="619"/>
      <c r="CP37" s="619"/>
      <c r="CQ37" s="620"/>
      <c r="CR37" s="621">
        <v>406876</v>
      </c>
      <c r="CS37" s="634"/>
      <c r="CT37" s="634"/>
      <c r="CU37" s="634"/>
      <c r="CV37" s="634"/>
      <c r="CW37" s="634"/>
      <c r="CX37" s="634"/>
      <c r="CY37" s="635"/>
      <c r="CZ37" s="624">
        <v>5.7</v>
      </c>
      <c r="DA37" s="636"/>
      <c r="DB37" s="636"/>
      <c r="DC37" s="637"/>
      <c r="DD37" s="627">
        <v>406876</v>
      </c>
      <c r="DE37" s="634"/>
      <c r="DF37" s="634"/>
      <c r="DG37" s="634"/>
      <c r="DH37" s="634"/>
      <c r="DI37" s="634"/>
      <c r="DJ37" s="634"/>
      <c r="DK37" s="635"/>
      <c r="DL37" s="627">
        <v>399527</v>
      </c>
      <c r="DM37" s="634"/>
      <c r="DN37" s="634"/>
      <c r="DO37" s="634"/>
      <c r="DP37" s="634"/>
      <c r="DQ37" s="634"/>
      <c r="DR37" s="634"/>
      <c r="DS37" s="634"/>
      <c r="DT37" s="634"/>
      <c r="DU37" s="634"/>
      <c r="DV37" s="635"/>
      <c r="DW37" s="624">
        <v>9.8000000000000007</v>
      </c>
      <c r="DX37" s="636"/>
      <c r="DY37" s="636"/>
      <c r="DZ37" s="636"/>
      <c r="EA37" s="636"/>
      <c r="EB37" s="636"/>
      <c r="EC37" s="648"/>
    </row>
    <row r="38" spans="2:133" ht="11.25" customHeight="1" x14ac:dyDescent="0.15">
      <c r="B38" s="618" t="s">
        <v>333</v>
      </c>
      <c r="C38" s="619"/>
      <c r="D38" s="619"/>
      <c r="E38" s="619"/>
      <c r="F38" s="619"/>
      <c r="G38" s="619"/>
      <c r="H38" s="619"/>
      <c r="I38" s="619"/>
      <c r="J38" s="619"/>
      <c r="K38" s="619"/>
      <c r="L38" s="619"/>
      <c r="M38" s="619"/>
      <c r="N38" s="619"/>
      <c r="O38" s="619"/>
      <c r="P38" s="619"/>
      <c r="Q38" s="620"/>
      <c r="R38" s="621">
        <v>371389</v>
      </c>
      <c r="S38" s="622"/>
      <c r="T38" s="622"/>
      <c r="U38" s="622"/>
      <c r="V38" s="622"/>
      <c r="W38" s="622"/>
      <c r="X38" s="622"/>
      <c r="Y38" s="623"/>
      <c r="Z38" s="659">
        <v>5</v>
      </c>
      <c r="AA38" s="659"/>
      <c r="AB38" s="659"/>
      <c r="AC38" s="659"/>
      <c r="AD38" s="660" t="s">
        <v>175</v>
      </c>
      <c r="AE38" s="660"/>
      <c r="AF38" s="660"/>
      <c r="AG38" s="660"/>
      <c r="AH38" s="660"/>
      <c r="AI38" s="660"/>
      <c r="AJ38" s="660"/>
      <c r="AK38" s="660"/>
      <c r="AL38" s="624" t="s">
        <v>128</v>
      </c>
      <c r="AM38" s="625"/>
      <c r="AN38" s="625"/>
      <c r="AO38" s="661"/>
      <c r="AQ38" s="654" t="s">
        <v>334</v>
      </c>
      <c r="AR38" s="655"/>
      <c r="AS38" s="655"/>
      <c r="AT38" s="655"/>
      <c r="AU38" s="655"/>
      <c r="AV38" s="655"/>
      <c r="AW38" s="655"/>
      <c r="AX38" s="655"/>
      <c r="AY38" s="656"/>
      <c r="AZ38" s="621">
        <v>60073</v>
      </c>
      <c r="BA38" s="622"/>
      <c r="BB38" s="622"/>
      <c r="BC38" s="622"/>
      <c r="BD38" s="634"/>
      <c r="BE38" s="634"/>
      <c r="BF38" s="657"/>
      <c r="BG38" s="618" t="s">
        <v>335</v>
      </c>
      <c r="BH38" s="619"/>
      <c r="BI38" s="619"/>
      <c r="BJ38" s="619"/>
      <c r="BK38" s="619"/>
      <c r="BL38" s="619"/>
      <c r="BM38" s="619"/>
      <c r="BN38" s="619"/>
      <c r="BO38" s="619"/>
      <c r="BP38" s="619"/>
      <c r="BQ38" s="619"/>
      <c r="BR38" s="619"/>
      <c r="BS38" s="619"/>
      <c r="BT38" s="619"/>
      <c r="BU38" s="620"/>
      <c r="BV38" s="621">
        <v>1807</v>
      </c>
      <c r="BW38" s="622"/>
      <c r="BX38" s="622"/>
      <c r="BY38" s="622"/>
      <c r="BZ38" s="622"/>
      <c r="CA38" s="622"/>
      <c r="CB38" s="658"/>
      <c r="CD38" s="618" t="s">
        <v>336</v>
      </c>
      <c r="CE38" s="619"/>
      <c r="CF38" s="619"/>
      <c r="CG38" s="619"/>
      <c r="CH38" s="619"/>
      <c r="CI38" s="619"/>
      <c r="CJ38" s="619"/>
      <c r="CK38" s="619"/>
      <c r="CL38" s="619"/>
      <c r="CM38" s="619"/>
      <c r="CN38" s="619"/>
      <c r="CO38" s="619"/>
      <c r="CP38" s="619"/>
      <c r="CQ38" s="620"/>
      <c r="CR38" s="621">
        <v>700627</v>
      </c>
      <c r="CS38" s="622"/>
      <c r="CT38" s="622"/>
      <c r="CU38" s="622"/>
      <c r="CV38" s="622"/>
      <c r="CW38" s="622"/>
      <c r="CX38" s="622"/>
      <c r="CY38" s="623"/>
      <c r="CZ38" s="624">
        <v>9.8000000000000007</v>
      </c>
      <c r="DA38" s="636"/>
      <c r="DB38" s="636"/>
      <c r="DC38" s="637"/>
      <c r="DD38" s="627">
        <v>573863</v>
      </c>
      <c r="DE38" s="622"/>
      <c r="DF38" s="622"/>
      <c r="DG38" s="622"/>
      <c r="DH38" s="622"/>
      <c r="DI38" s="622"/>
      <c r="DJ38" s="622"/>
      <c r="DK38" s="623"/>
      <c r="DL38" s="627">
        <v>551099</v>
      </c>
      <c r="DM38" s="622"/>
      <c r="DN38" s="622"/>
      <c r="DO38" s="622"/>
      <c r="DP38" s="622"/>
      <c r="DQ38" s="622"/>
      <c r="DR38" s="622"/>
      <c r="DS38" s="622"/>
      <c r="DT38" s="622"/>
      <c r="DU38" s="622"/>
      <c r="DV38" s="623"/>
      <c r="DW38" s="624">
        <v>13.5</v>
      </c>
      <c r="DX38" s="636"/>
      <c r="DY38" s="636"/>
      <c r="DZ38" s="636"/>
      <c r="EA38" s="636"/>
      <c r="EB38" s="636"/>
      <c r="EC38" s="648"/>
    </row>
    <row r="39" spans="2:133" ht="11.25" customHeight="1" x14ac:dyDescent="0.15">
      <c r="B39" s="618" t="s">
        <v>337</v>
      </c>
      <c r="C39" s="619"/>
      <c r="D39" s="619"/>
      <c r="E39" s="619"/>
      <c r="F39" s="619"/>
      <c r="G39" s="619"/>
      <c r="H39" s="619"/>
      <c r="I39" s="619"/>
      <c r="J39" s="619"/>
      <c r="K39" s="619"/>
      <c r="L39" s="619"/>
      <c r="M39" s="619"/>
      <c r="N39" s="619"/>
      <c r="O39" s="619"/>
      <c r="P39" s="619"/>
      <c r="Q39" s="620"/>
      <c r="R39" s="621" t="s">
        <v>128</v>
      </c>
      <c r="S39" s="622"/>
      <c r="T39" s="622"/>
      <c r="U39" s="622"/>
      <c r="V39" s="622"/>
      <c r="W39" s="622"/>
      <c r="X39" s="622"/>
      <c r="Y39" s="623"/>
      <c r="Z39" s="659" t="s">
        <v>128</v>
      </c>
      <c r="AA39" s="659"/>
      <c r="AB39" s="659"/>
      <c r="AC39" s="659"/>
      <c r="AD39" s="660" t="s">
        <v>175</v>
      </c>
      <c r="AE39" s="660"/>
      <c r="AF39" s="660"/>
      <c r="AG39" s="660"/>
      <c r="AH39" s="660"/>
      <c r="AI39" s="660"/>
      <c r="AJ39" s="660"/>
      <c r="AK39" s="660"/>
      <c r="AL39" s="624" t="s">
        <v>128</v>
      </c>
      <c r="AM39" s="625"/>
      <c r="AN39" s="625"/>
      <c r="AO39" s="661"/>
      <c r="AQ39" s="654" t="s">
        <v>338</v>
      </c>
      <c r="AR39" s="655"/>
      <c r="AS39" s="655"/>
      <c r="AT39" s="655"/>
      <c r="AU39" s="655"/>
      <c r="AV39" s="655"/>
      <c r="AW39" s="655"/>
      <c r="AX39" s="655"/>
      <c r="AY39" s="656"/>
      <c r="AZ39" s="621" t="s">
        <v>175</v>
      </c>
      <c r="BA39" s="622"/>
      <c r="BB39" s="622"/>
      <c r="BC39" s="622"/>
      <c r="BD39" s="634"/>
      <c r="BE39" s="634"/>
      <c r="BF39" s="657"/>
      <c r="BG39" s="618" t="s">
        <v>339</v>
      </c>
      <c r="BH39" s="619"/>
      <c r="BI39" s="619"/>
      <c r="BJ39" s="619"/>
      <c r="BK39" s="619"/>
      <c r="BL39" s="619"/>
      <c r="BM39" s="619"/>
      <c r="BN39" s="619"/>
      <c r="BO39" s="619"/>
      <c r="BP39" s="619"/>
      <c r="BQ39" s="619"/>
      <c r="BR39" s="619"/>
      <c r="BS39" s="619"/>
      <c r="BT39" s="619"/>
      <c r="BU39" s="620"/>
      <c r="BV39" s="621">
        <v>2780</v>
      </c>
      <c r="BW39" s="622"/>
      <c r="BX39" s="622"/>
      <c r="BY39" s="622"/>
      <c r="BZ39" s="622"/>
      <c r="CA39" s="622"/>
      <c r="CB39" s="658"/>
      <c r="CD39" s="618" t="s">
        <v>340</v>
      </c>
      <c r="CE39" s="619"/>
      <c r="CF39" s="619"/>
      <c r="CG39" s="619"/>
      <c r="CH39" s="619"/>
      <c r="CI39" s="619"/>
      <c r="CJ39" s="619"/>
      <c r="CK39" s="619"/>
      <c r="CL39" s="619"/>
      <c r="CM39" s="619"/>
      <c r="CN39" s="619"/>
      <c r="CO39" s="619"/>
      <c r="CP39" s="619"/>
      <c r="CQ39" s="620"/>
      <c r="CR39" s="621">
        <v>105413</v>
      </c>
      <c r="CS39" s="634"/>
      <c r="CT39" s="634"/>
      <c r="CU39" s="634"/>
      <c r="CV39" s="634"/>
      <c r="CW39" s="634"/>
      <c r="CX39" s="634"/>
      <c r="CY39" s="635"/>
      <c r="CZ39" s="624">
        <v>1.5</v>
      </c>
      <c r="DA39" s="636"/>
      <c r="DB39" s="636"/>
      <c r="DC39" s="637"/>
      <c r="DD39" s="627">
        <v>101168</v>
      </c>
      <c r="DE39" s="634"/>
      <c r="DF39" s="634"/>
      <c r="DG39" s="634"/>
      <c r="DH39" s="634"/>
      <c r="DI39" s="634"/>
      <c r="DJ39" s="634"/>
      <c r="DK39" s="635"/>
      <c r="DL39" s="627" t="s">
        <v>128</v>
      </c>
      <c r="DM39" s="634"/>
      <c r="DN39" s="634"/>
      <c r="DO39" s="634"/>
      <c r="DP39" s="634"/>
      <c r="DQ39" s="634"/>
      <c r="DR39" s="634"/>
      <c r="DS39" s="634"/>
      <c r="DT39" s="634"/>
      <c r="DU39" s="634"/>
      <c r="DV39" s="635"/>
      <c r="DW39" s="624" t="s">
        <v>128</v>
      </c>
      <c r="DX39" s="636"/>
      <c r="DY39" s="636"/>
      <c r="DZ39" s="636"/>
      <c r="EA39" s="636"/>
      <c r="EB39" s="636"/>
      <c r="EC39" s="648"/>
    </row>
    <row r="40" spans="2:133" ht="11.25" customHeight="1" x14ac:dyDescent="0.15">
      <c r="B40" s="618" t="s">
        <v>341</v>
      </c>
      <c r="C40" s="619"/>
      <c r="D40" s="619"/>
      <c r="E40" s="619"/>
      <c r="F40" s="619"/>
      <c r="G40" s="619"/>
      <c r="H40" s="619"/>
      <c r="I40" s="619"/>
      <c r="J40" s="619"/>
      <c r="K40" s="619"/>
      <c r="L40" s="619"/>
      <c r="M40" s="619"/>
      <c r="N40" s="619"/>
      <c r="O40" s="619"/>
      <c r="P40" s="619"/>
      <c r="Q40" s="620"/>
      <c r="R40" s="621">
        <v>49489</v>
      </c>
      <c r="S40" s="622"/>
      <c r="T40" s="622"/>
      <c r="U40" s="622"/>
      <c r="V40" s="622"/>
      <c r="W40" s="622"/>
      <c r="X40" s="622"/>
      <c r="Y40" s="623"/>
      <c r="Z40" s="659">
        <v>0.7</v>
      </c>
      <c r="AA40" s="659"/>
      <c r="AB40" s="659"/>
      <c r="AC40" s="659"/>
      <c r="AD40" s="660" t="s">
        <v>128</v>
      </c>
      <c r="AE40" s="660"/>
      <c r="AF40" s="660"/>
      <c r="AG40" s="660"/>
      <c r="AH40" s="660"/>
      <c r="AI40" s="660"/>
      <c r="AJ40" s="660"/>
      <c r="AK40" s="660"/>
      <c r="AL40" s="624" t="s">
        <v>175</v>
      </c>
      <c r="AM40" s="625"/>
      <c r="AN40" s="625"/>
      <c r="AO40" s="661"/>
      <c r="AQ40" s="654" t="s">
        <v>342</v>
      </c>
      <c r="AR40" s="655"/>
      <c r="AS40" s="655"/>
      <c r="AT40" s="655"/>
      <c r="AU40" s="655"/>
      <c r="AV40" s="655"/>
      <c r="AW40" s="655"/>
      <c r="AX40" s="655"/>
      <c r="AY40" s="656"/>
      <c r="AZ40" s="621" t="s">
        <v>175</v>
      </c>
      <c r="BA40" s="622"/>
      <c r="BB40" s="622"/>
      <c r="BC40" s="622"/>
      <c r="BD40" s="634"/>
      <c r="BE40" s="634"/>
      <c r="BF40" s="657"/>
      <c r="BG40" s="662" t="s">
        <v>343</v>
      </c>
      <c r="BH40" s="663"/>
      <c r="BI40" s="663"/>
      <c r="BJ40" s="663"/>
      <c r="BK40" s="663"/>
      <c r="BL40" s="223"/>
      <c r="BM40" s="619" t="s">
        <v>344</v>
      </c>
      <c r="BN40" s="619"/>
      <c r="BO40" s="619"/>
      <c r="BP40" s="619"/>
      <c r="BQ40" s="619"/>
      <c r="BR40" s="619"/>
      <c r="BS40" s="619"/>
      <c r="BT40" s="619"/>
      <c r="BU40" s="620"/>
      <c r="BV40" s="621">
        <v>96</v>
      </c>
      <c r="BW40" s="622"/>
      <c r="BX40" s="622"/>
      <c r="BY40" s="622"/>
      <c r="BZ40" s="622"/>
      <c r="CA40" s="622"/>
      <c r="CB40" s="658"/>
      <c r="CD40" s="618" t="s">
        <v>345</v>
      </c>
      <c r="CE40" s="619"/>
      <c r="CF40" s="619"/>
      <c r="CG40" s="619"/>
      <c r="CH40" s="619"/>
      <c r="CI40" s="619"/>
      <c r="CJ40" s="619"/>
      <c r="CK40" s="619"/>
      <c r="CL40" s="619"/>
      <c r="CM40" s="619"/>
      <c r="CN40" s="619"/>
      <c r="CO40" s="619"/>
      <c r="CP40" s="619"/>
      <c r="CQ40" s="620"/>
      <c r="CR40" s="621">
        <v>222260</v>
      </c>
      <c r="CS40" s="622"/>
      <c r="CT40" s="622"/>
      <c r="CU40" s="622"/>
      <c r="CV40" s="622"/>
      <c r="CW40" s="622"/>
      <c r="CX40" s="622"/>
      <c r="CY40" s="623"/>
      <c r="CZ40" s="624">
        <v>3.1</v>
      </c>
      <c r="DA40" s="636"/>
      <c r="DB40" s="636"/>
      <c r="DC40" s="637"/>
      <c r="DD40" s="627">
        <v>172260</v>
      </c>
      <c r="DE40" s="622"/>
      <c r="DF40" s="622"/>
      <c r="DG40" s="622"/>
      <c r="DH40" s="622"/>
      <c r="DI40" s="622"/>
      <c r="DJ40" s="622"/>
      <c r="DK40" s="623"/>
      <c r="DL40" s="627">
        <v>94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346</v>
      </c>
      <c r="C41" s="603"/>
      <c r="D41" s="603"/>
      <c r="E41" s="603"/>
      <c r="F41" s="603"/>
      <c r="G41" s="603"/>
      <c r="H41" s="603"/>
      <c r="I41" s="603"/>
      <c r="J41" s="603"/>
      <c r="K41" s="603"/>
      <c r="L41" s="603"/>
      <c r="M41" s="603"/>
      <c r="N41" s="603"/>
      <c r="O41" s="603"/>
      <c r="P41" s="603"/>
      <c r="Q41" s="604"/>
      <c r="R41" s="605">
        <v>7445938</v>
      </c>
      <c r="S41" s="646"/>
      <c r="T41" s="646"/>
      <c r="U41" s="646"/>
      <c r="V41" s="646"/>
      <c r="W41" s="646"/>
      <c r="X41" s="646"/>
      <c r="Y41" s="649"/>
      <c r="Z41" s="650">
        <v>100</v>
      </c>
      <c r="AA41" s="650"/>
      <c r="AB41" s="650"/>
      <c r="AC41" s="650"/>
      <c r="AD41" s="651">
        <v>4036827</v>
      </c>
      <c r="AE41" s="651"/>
      <c r="AF41" s="651"/>
      <c r="AG41" s="651"/>
      <c r="AH41" s="651"/>
      <c r="AI41" s="651"/>
      <c r="AJ41" s="651"/>
      <c r="AK41" s="651"/>
      <c r="AL41" s="608">
        <v>100</v>
      </c>
      <c r="AM41" s="652"/>
      <c r="AN41" s="652"/>
      <c r="AO41" s="653"/>
      <c r="AQ41" s="654" t="s">
        <v>347</v>
      </c>
      <c r="AR41" s="655"/>
      <c r="AS41" s="655"/>
      <c r="AT41" s="655"/>
      <c r="AU41" s="655"/>
      <c r="AV41" s="655"/>
      <c r="AW41" s="655"/>
      <c r="AX41" s="655"/>
      <c r="AY41" s="656"/>
      <c r="AZ41" s="621">
        <v>138286</v>
      </c>
      <c r="BA41" s="622"/>
      <c r="BB41" s="622"/>
      <c r="BC41" s="622"/>
      <c r="BD41" s="634"/>
      <c r="BE41" s="634"/>
      <c r="BF41" s="657"/>
      <c r="BG41" s="662"/>
      <c r="BH41" s="663"/>
      <c r="BI41" s="663"/>
      <c r="BJ41" s="663"/>
      <c r="BK41" s="663"/>
      <c r="BL41" s="223"/>
      <c r="BM41" s="619" t="s">
        <v>348</v>
      </c>
      <c r="BN41" s="619"/>
      <c r="BO41" s="619"/>
      <c r="BP41" s="619"/>
      <c r="BQ41" s="619"/>
      <c r="BR41" s="619"/>
      <c r="BS41" s="619"/>
      <c r="BT41" s="619"/>
      <c r="BU41" s="620"/>
      <c r="BV41" s="621" t="s">
        <v>128</v>
      </c>
      <c r="BW41" s="622"/>
      <c r="BX41" s="622"/>
      <c r="BY41" s="622"/>
      <c r="BZ41" s="622"/>
      <c r="CA41" s="622"/>
      <c r="CB41" s="658"/>
      <c r="CD41" s="618" t="s">
        <v>349</v>
      </c>
      <c r="CE41" s="619"/>
      <c r="CF41" s="619"/>
      <c r="CG41" s="619"/>
      <c r="CH41" s="619"/>
      <c r="CI41" s="619"/>
      <c r="CJ41" s="619"/>
      <c r="CK41" s="619"/>
      <c r="CL41" s="619"/>
      <c r="CM41" s="619"/>
      <c r="CN41" s="619"/>
      <c r="CO41" s="619"/>
      <c r="CP41" s="619"/>
      <c r="CQ41" s="620"/>
      <c r="CR41" s="621" t="s">
        <v>128</v>
      </c>
      <c r="CS41" s="634"/>
      <c r="CT41" s="634"/>
      <c r="CU41" s="634"/>
      <c r="CV41" s="634"/>
      <c r="CW41" s="634"/>
      <c r="CX41" s="634"/>
      <c r="CY41" s="635"/>
      <c r="CZ41" s="624" t="s">
        <v>128</v>
      </c>
      <c r="DA41" s="636"/>
      <c r="DB41" s="636"/>
      <c r="DC41" s="637"/>
      <c r="DD41" s="627" t="s">
        <v>128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350</v>
      </c>
      <c r="AR42" s="667"/>
      <c r="AS42" s="667"/>
      <c r="AT42" s="667"/>
      <c r="AU42" s="667"/>
      <c r="AV42" s="667"/>
      <c r="AW42" s="667"/>
      <c r="AX42" s="667"/>
      <c r="AY42" s="668"/>
      <c r="AZ42" s="605">
        <v>502268</v>
      </c>
      <c r="BA42" s="646"/>
      <c r="BB42" s="646"/>
      <c r="BC42" s="646"/>
      <c r="BD42" s="606"/>
      <c r="BE42" s="606"/>
      <c r="BF42" s="669"/>
      <c r="BG42" s="664"/>
      <c r="BH42" s="665"/>
      <c r="BI42" s="665"/>
      <c r="BJ42" s="665"/>
      <c r="BK42" s="665"/>
      <c r="BL42" s="224"/>
      <c r="BM42" s="603" t="s">
        <v>351</v>
      </c>
      <c r="BN42" s="603"/>
      <c r="BO42" s="603"/>
      <c r="BP42" s="603"/>
      <c r="BQ42" s="603"/>
      <c r="BR42" s="603"/>
      <c r="BS42" s="603"/>
      <c r="BT42" s="603"/>
      <c r="BU42" s="604"/>
      <c r="BV42" s="605">
        <v>471</v>
      </c>
      <c r="BW42" s="646"/>
      <c r="BX42" s="646"/>
      <c r="BY42" s="646"/>
      <c r="BZ42" s="646"/>
      <c r="CA42" s="646"/>
      <c r="CB42" s="647"/>
      <c r="CD42" s="618" t="s">
        <v>352</v>
      </c>
      <c r="CE42" s="619"/>
      <c r="CF42" s="619"/>
      <c r="CG42" s="619"/>
      <c r="CH42" s="619"/>
      <c r="CI42" s="619"/>
      <c r="CJ42" s="619"/>
      <c r="CK42" s="619"/>
      <c r="CL42" s="619"/>
      <c r="CM42" s="619"/>
      <c r="CN42" s="619"/>
      <c r="CO42" s="619"/>
      <c r="CP42" s="619"/>
      <c r="CQ42" s="620"/>
      <c r="CR42" s="621">
        <v>983393</v>
      </c>
      <c r="CS42" s="634"/>
      <c r="CT42" s="634"/>
      <c r="CU42" s="634"/>
      <c r="CV42" s="634"/>
      <c r="CW42" s="634"/>
      <c r="CX42" s="634"/>
      <c r="CY42" s="635"/>
      <c r="CZ42" s="624">
        <v>13.8</v>
      </c>
      <c r="DA42" s="636"/>
      <c r="DB42" s="636"/>
      <c r="DC42" s="637"/>
      <c r="DD42" s="627">
        <v>199952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353</v>
      </c>
      <c r="CD43" s="618" t="s">
        <v>354</v>
      </c>
      <c r="CE43" s="619"/>
      <c r="CF43" s="619"/>
      <c r="CG43" s="619"/>
      <c r="CH43" s="619"/>
      <c r="CI43" s="619"/>
      <c r="CJ43" s="619"/>
      <c r="CK43" s="619"/>
      <c r="CL43" s="619"/>
      <c r="CM43" s="619"/>
      <c r="CN43" s="619"/>
      <c r="CO43" s="619"/>
      <c r="CP43" s="619"/>
      <c r="CQ43" s="620"/>
      <c r="CR43" s="621">
        <v>35904</v>
      </c>
      <c r="CS43" s="634"/>
      <c r="CT43" s="634"/>
      <c r="CU43" s="634"/>
      <c r="CV43" s="634"/>
      <c r="CW43" s="634"/>
      <c r="CX43" s="634"/>
      <c r="CY43" s="635"/>
      <c r="CZ43" s="624">
        <v>0.5</v>
      </c>
      <c r="DA43" s="636"/>
      <c r="DB43" s="636"/>
      <c r="DC43" s="637"/>
      <c r="DD43" s="627">
        <v>35904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303</v>
      </c>
      <c r="CE44" s="641"/>
      <c r="CF44" s="618" t="s">
        <v>356</v>
      </c>
      <c r="CG44" s="619"/>
      <c r="CH44" s="619"/>
      <c r="CI44" s="619"/>
      <c r="CJ44" s="619"/>
      <c r="CK44" s="619"/>
      <c r="CL44" s="619"/>
      <c r="CM44" s="619"/>
      <c r="CN44" s="619"/>
      <c r="CO44" s="619"/>
      <c r="CP44" s="619"/>
      <c r="CQ44" s="620"/>
      <c r="CR44" s="621">
        <v>750809</v>
      </c>
      <c r="CS44" s="622"/>
      <c r="CT44" s="622"/>
      <c r="CU44" s="622"/>
      <c r="CV44" s="622"/>
      <c r="CW44" s="622"/>
      <c r="CX44" s="622"/>
      <c r="CY44" s="623"/>
      <c r="CZ44" s="624">
        <v>10.6</v>
      </c>
      <c r="DA44" s="625"/>
      <c r="DB44" s="625"/>
      <c r="DC44" s="626"/>
      <c r="DD44" s="627">
        <v>168553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358</v>
      </c>
      <c r="CG45" s="619"/>
      <c r="CH45" s="619"/>
      <c r="CI45" s="619"/>
      <c r="CJ45" s="619"/>
      <c r="CK45" s="619"/>
      <c r="CL45" s="619"/>
      <c r="CM45" s="619"/>
      <c r="CN45" s="619"/>
      <c r="CO45" s="619"/>
      <c r="CP45" s="619"/>
      <c r="CQ45" s="620"/>
      <c r="CR45" s="621">
        <v>250169</v>
      </c>
      <c r="CS45" s="634"/>
      <c r="CT45" s="634"/>
      <c r="CU45" s="634"/>
      <c r="CV45" s="634"/>
      <c r="CW45" s="634"/>
      <c r="CX45" s="634"/>
      <c r="CY45" s="635"/>
      <c r="CZ45" s="624">
        <v>3.5</v>
      </c>
      <c r="DA45" s="636"/>
      <c r="DB45" s="636"/>
      <c r="DC45" s="637"/>
      <c r="DD45" s="627">
        <v>40446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359</v>
      </c>
      <c r="CG46" s="619"/>
      <c r="CH46" s="619"/>
      <c r="CI46" s="619"/>
      <c r="CJ46" s="619"/>
      <c r="CK46" s="619"/>
      <c r="CL46" s="619"/>
      <c r="CM46" s="619"/>
      <c r="CN46" s="619"/>
      <c r="CO46" s="619"/>
      <c r="CP46" s="619"/>
      <c r="CQ46" s="620"/>
      <c r="CR46" s="621">
        <v>312024</v>
      </c>
      <c r="CS46" s="622"/>
      <c r="CT46" s="622"/>
      <c r="CU46" s="622"/>
      <c r="CV46" s="622"/>
      <c r="CW46" s="622"/>
      <c r="CX46" s="622"/>
      <c r="CY46" s="623"/>
      <c r="CZ46" s="624">
        <v>4.4000000000000004</v>
      </c>
      <c r="DA46" s="625"/>
      <c r="DB46" s="625"/>
      <c r="DC46" s="626"/>
      <c r="DD46" s="627">
        <v>102191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360</v>
      </c>
      <c r="CG47" s="619"/>
      <c r="CH47" s="619"/>
      <c r="CI47" s="619"/>
      <c r="CJ47" s="619"/>
      <c r="CK47" s="619"/>
      <c r="CL47" s="619"/>
      <c r="CM47" s="619"/>
      <c r="CN47" s="619"/>
      <c r="CO47" s="619"/>
      <c r="CP47" s="619"/>
      <c r="CQ47" s="620"/>
      <c r="CR47" s="621">
        <v>232584</v>
      </c>
      <c r="CS47" s="634"/>
      <c r="CT47" s="634"/>
      <c r="CU47" s="634"/>
      <c r="CV47" s="634"/>
      <c r="CW47" s="634"/>
      <c r="CX47" s="634"/>
      <c r="CY47" s="635"/>
      <c r="CZ47" s="624">
        <v>3.3</v>
      </c>
      <c r="DA47" s="636"/>
      <c r="DB47" s="636"/>
      <c r="DC47" s="637"/>
      <c r="DD47" s="627">
        <v>31399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361</v>
      </c>
      <c r="CG48" s="619"/>
      <c r="CH48" s="619"/>
      <c r="CI48" s="619"/>
      <c r="CJ48" s="619"/>
      <c r="CK48" s="619"/>
      <c r="CL48" s="619"/>
      <c r="CM48" s="619"/>
      <c r="CN48" s="619"/>
      <c r="CO48" s="619"/>
      <c r="CP48" s="619"/>
      <c r="CQ48" s="620"/>
      <c r="CR48" s="621" t="s">
        <v>128</v>
      </c>
      <c r="CS48" s="622"/>
      <c r="CT48" s="622"/>
      <c r="CU48" s="622"/>
      <c r="CV48" s="622"/>
      <c r="CW48" s="622"/>
      <c r="CX48" s="622"/>
      <c r="CY48" s="623"/>
      <c r="CZ48" s="624" t="s">
        <v>362</v>
      </c>
      <c r="DA48" s="625"/>
      <c r="DB48" s="625"/>
      <c r="DC48" s="626"/>
      <c r="DD48" s="627" t="s">
        <v>362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363</v>
      </c>
      <c r="CE49" s="603"/>
      <c r="CF49" s="603"/>
      <c r="CG49" s="603"/>
      <c r="CH49" s="603"/>
      <c r="CI49" s="603"/>
      <c r="CJ49" s="603"/>
      <c r="CK49" s="603"/>
      <c r="CL49" s="603"/>
      <c r="CM49" s="603"/>
      <c r="CN49" s="603"/>
      <c r="CO49" s="603"/>
      <c r="CP49" s="603"/>
      <c r="CQ49" s="604"/>
      <c r="CR49" s="605">
        <v>7116201</v>
      </c>
      <c r="CS49" s="606"/>
      <c r="CT49" s="606"/>
      <c r="CU49" s="606"/>
      <c r="CV49" s="606"/>
      <c r="CW49" s="606"/>
      <c r="CX49" s="606"/>
      <c r="CY49" s="607"/>
      <c r="CZ49" s="608">
        <v>100</v>
      </c>
      <c r="DA49" s="609"/>
      <c r="DB49" s="609"/>
      <c r="DC49" s="610"/>
      <c r="DD49" s="611">
        <v>4339587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FBFq888GjL3sZTOpQx2BKRLUCOe6+EvRSrH4cFLrD5mxpz2Muysdab+2TvdGHm3ZQDKkuaaSRHtpFFzMIE0fw==" saltValue="RXrr1H7DJ7WkK+rbwdm6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364</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365</v>
      </c>
      <c r="DK2" s="1092"/>
      <c r="DL2" s="1092"/>
      <c r="DM2" s="1092"/>
      <c r="DN2" s="1092"/>
      <c r="DO2" s="1093"/>
      <c r="DP2" s="228"/>
      <c r="DQ2" s="1091" t="s">
        <v>366</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369</v>
      </c>
      <c r="B5" s="996"/>
      <c r="C5" s="996"/>
      <c r="D5" s="996"/>
      <c r="E5" s="996"/>
      <c r="F5" s="996"/>
      <c r="G5" s="996"/>
      <c r="H5" s="996"/>
      <c r="I5" s="996"/>
      <c r="J5" s="996"/>
      <c r="K5" s="996"/>
      <c r="L5" s="996"/>
      <c r="M5" s="996"/>
      <c r="N5" s="996"/>
      <c r="O5" s="996"/>
      <c r="P5" s="997"/>
      <c r="Q5" s="1001" t="s">
        <v>370</v>
      </c>
      <c r="R5" s="1002"/>
      <c r="S5" s="1002"/>
      <c r="T5" s="1002"/>
      <c r="U5" s="1003"/>
      <c r="V5" s="1001" t="s">
        <v>371</v>
      </c>
      <c r="W5" s="1002"/>
      <c r="X5" s="1002"/>
      <c r="Y5" s="1002"/>
      <c r="Z5" s="1003"/>
      <c r="AA5" s="1001" t="s">
        <v>372</v>
      </c>
      <c r="AB5" s="1002"/>
      <c r="AC5" s="1002"/>
      <c r="AD5" s="1002"/>
      <c r="AE5" s="1002"/>
      <c r="AF5" s="1094" t="s">
        <v>373</v>
      </c>
      <c r="AG5" s="1002"/>
      <c r="AH5" s="1002"/>
      <c r="AI5" s="1002"/>
      <c r="AJ5" s="1015"/>
      <c r="AK5" s="1002" t="s">
        <v>374</v>
      </c>
      <c r="AL5" s="1002"/>
      <c r="AM5" s="1002"/>
      <c r="AN5" s="1002"/>
      <c r="AO5" s="1003"/>
      <c r="AP5" s="1001" t="s">
        <v>375</v>
      </c>
      <c r="AQ5" s="1002"/>
      <c r="AR5" s="1002"/>
      <c r="AS5" s="1002"/>
      <c r="AT5" s="1003"/>
      <c r="AU5" s="1001" t="s">
        <v>376</v>
      </c>
      <c r="AV5" s="1002"/>
      <c r="AW5" s="1002"/>
      <c r="AX5" s="1002"/>
      <c r="AY5" s="1015"/>
      <c r="AZ5" s="232"/>
      <c r="BA5" s="232"/>
      <c r="BB5" s="232"/>
      <c r="BC5" s="232"/>
      <c r="BD5" s="232"/>
      <c r="BE5" s="233"/>
      <c r="BF5" s="233"/>
      <c r="BG5" s="233"/>
      <c r="BH5" s="233"/>
      <c r="BI5" s="233"/>
      <c r="BJ5" s="233"/>
      <c r="BK5" s="233"/>
      <c r="BL5" s="233"/>
      <c r="BM5" s="233"/>
      <c r="BN5" s="233"/>
      <c r="BO5" s="233"/>
      <c r="BP5" s="233"/>
      <c r="BQ5" s="995" t="s">
        <v>377</v>
      </c>
      <c r="BR5" s="996"/>
      <c r="BS5" s="996"/>
      <c r="BT5" s="996"/>
      <c r="BU5" s="996"/>
      <c r="BV5" s="996"/>
      <c r="BW5" s="996"/>
      <c r="BX5" s="996"/>
      <c r="BY5" s="996"/>
      <c r="BZ5" s="996"/>
      <c r="CA5" s="996"/>
      <c r="CB5" s="996"/>
      <c r="CC5" s="996"/>
      <c r="CD5" s="996"/>
      <c r="CE5" s="996"/>
      <c r="CF5" s="996"/>
      <c r="CG5" s="997"/>
      <c r="CH5" s="1001" t="s">
        <v>378</v>
      </c>
      <c r="CI5" s="1002"/>
      <c r="CJ5" s="1002"/>
      <c r="CK5" s="1002"/>
      <c r="CL5" s="1003"/>
      <c r="CM5" s="1001" t="s">
        <v>379</v>
      </c>
      <c r="CN5" s="1002"/>
      <c r="CO5" s="1002"/>
      <c r="CP5" s="1002"/>
      <c r="CQ5" s="1003"/>
      <c r="CR5" s="1001" t="s">
        <v>380</v>
      </c>
      <c r="CS5" s="1002"/>
      <c r="CT5" s="1002"/>
      <c r="CU5" s="1002"/>
      <c r="CV5" s="1003"/>
      <c r="CW5" s="1001" t="s">
        <v>381</v>
      </c>
      <c r="CX5" s="1002"/>
      <c r="CY5" s="1002"/>
      <c r="CZ5" s="1002"/>
      <c r="DA5" s="1003"/>
      <c r="DB5" s="1001" t="s">
        <v>382</v>
      </c>
      <c r="DC5" s="1002"/>
      <c r="DD5" s="1002"/>
      <c r="DE5" s="1002"/>
      <c r="DF5" s="1003"/>
      <c r="DG5" s="1084" t="s">
        <v>383</v>
      </c>
      <c r="DH5" s="1085"/>
      <c r="DI5" s="1085"/>
      <c r="DJ5" s="1085"/>
      <c r="DK5" s="1086"/>
      <c r="DL5" s="1084" t="s">
        <v>384</v>
      </c>
      <c r="DM5" s="1085"/>
      <c r="DN5" s="1085"/>
      <c r="DO5" s="1085"/>
      <c r="DP5" s="1086"/>
      <c r="DQ5" s="1001" t="s">
        <v>385</v>
      </c>
      <c r="DR5" s="1002"/>
      <c r="DS5" s="1002"/>
      <c r="DT5" s="1002"/>
      <c r="DU5" s="1003"/>
      <c r="DV5" s="1001" t="s">
        <v>376</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386</v>
      </c>
      <c r="C7" s="1048"/>
      <c r="D7" s="1048"/>
      <c r="E7" s="1048"/>
      <c r="F7" s="1048"/>
      <c r="G7" s="1048"/>
      <c r="H7" s="1048"/>
      <c r="I7" s="1048"/>
      <c r="J7" s="1048"/>
      <c r="K7" s="1048"/>
      <c r="L7" s="1048"/>
      <c r="M7" s="1048"/>
      <c r="N7" s="1048"/>
      <c r="O7" s="1048"/>
      <c r="P7" s="1049"/>
      <c r="Q7" s="1102">
        <v>7446</v>
      </c>
      <c r="R7" s="1103"/>
      <c r="S7" s="1103"/>
      <c r="T7" s="1103"/>
      <c r="U7" s="1103"/>
      <c r="V7" s="1103">
        <v>7116</v>
      </c>
      <c r="W7" s="1103"/>
      <c r="X7" s="1103"/>
      <c r="Y7" s="1103"/>
      <c r="Z7" s="1103"/>
      <c r="AA7" s="1103">
        <v>330</v>
      </c>
      <c r="AB7" s="1103"/>
      <c r="AC7" s="1103"/>
      <c r="AD7" s="1103"/>
      <c r="AE7" s="1104"/>
      <c r="AF7" s="1105">
        <v>293</v>
      </c>
      <c r="AG7" s="1106"/>
      <c r="AH7" s="1106"/>
      <c r="AI7" s="1106"/>
      <c r="AJ7" s="1107"/>
      <c r="AK7" s="1108">
        <v>7</v>
      </c>
      <c r="AL7" s="1109"/>
      <c r="AM7" s="1109"/>
      <c r="AN7" s="1109"/>
      <c r="AO7" s="1109"/>
      <c r="AP7" s="1109">
        <v>6049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592</v>
      </c>
      <c r="BS7" s="1099" t="s">
        <v>585</v>
      </c>
      <c r="BT7" s="1100"/>
      <c r="BU7" s="1100"/>
      <c r="BV7" s="1100"/>
      <c r="BW7" s="1100"/>
      <c r="BX7" s="1100"/>
      <c r="BY7" s="1100"/>
      <c r="BZ7" s="1100"/>
      <c r="CA7" s="1100"/>
      <c r="CB7" s="1100"/>
      <c r="CC7" s="1100"/>
      <c r="CD7" s="1100"/>
      <c r="CE7" s="1100"/>
      <c r="CF7" s="1100"/>
      <c r="CG7" s="1112"/>
      <c r="CH7" s="1096">
        <v>305</v>
      </c>
      <c r="CI7" s="1097"/>
      <c r="CJ7" s="1097"/>
      <c r="CK7" s="1097"/>
      <c r="CL7" s="1098"/>
      <c r="CM7" s="1096">
        <v>31116</v>
      </c>
      <c r="CN7" s="1097"/>
      <c r="CO7" s="1097"/>
      <c r="CP7" s="1097"/>
      <c r="CQ7" s="1098"/>
      <c r="CR7" s="1096" t="s">
        <v>574</v>
      </c>
      <c r="CS7" s="1097"/>
      <c r="CT7" s="1097"/>
      <c r="CU7" s="1097"/>
      <c r="CV7" s="1098"/>
      <c r="CW7" s="1096" t="s">
        <v>574</v>
      </c>
      <c r="CX7" s="1097"/>
      <c r="CY7" s="1097"/>
      <c r="CZ7" s="1097"/>
      <c r="DA7" s="1098"/>
      <c r="DB7" s="1096" t="s">
        <v>574</v>
      </c>
      <c r="DC7" s="1097"/>
      <c r="DD7" s="1097"/>
      <c r="DE7" s="1097"/>
      <c r="DF7" s="1098"/>
      <c r="DG7" s="1096" t="s">
        <v>574</v>
      </c>
      <c r="DH7" s="1097"/>
      <c r="DI7" s="1097"/>
      <c r="DJ7" s="1097"/>
      <c r="DK7" s="1098"/>
      <c r="DL7" s="1096">
        <v>7</v>
      </c>
      <c r="DM7" s="1097"/>
      <c r="DN7" s="1097"/>
      <c r="DO7" s="1097"/>
      <c r="DP7" s="1098"/>
      <c r="DQ7" s="1096">
        <v>1</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388</v>
      </c>
      <c r="B23" s="937" t="s">
        <v>389</v>
      </c>
      <c r="C23" s="938"/>
      <c r="D23" s="938"/>
      <c r="E23" s="938"/>
      <c r="F23" s="938"/>
      <c r="G23" s="938"/>
      <c r="H23" s="938"/>
      <c r="I23" s="938"/>
      <c r="J23" s="938"/>
      <c r="K23" s="938"/>
      <c r="L23" s="938"/>
      <c r="M23" s="938"/>
      <c r="N23" s="938"/>
      <c r="O23" s="938"/>
      <c r="P23" s="948"/>
      <c r="Q23" s="1067">
        <v>7446</v>
      </c>
      <c r="R23" s="1061"/>
      <c r="S23" s="1061"/>
      <c r="T23" s="1061"/>
      <c r="U23" s="1061"/>
      <c r="V23" s="1061">
        <v>7116</v>
      </c>
      <c r="W23" s="1061"/>
      <c r="X23" s="1061"/>
      <c r="Y23" s="1061"/>
      <c r="Z23" s="1061"/>
      <c r="AA23" s="1061">
        <v>330</v>
      </c>
      <c r="AB23" s="1061"/>
      <c r="AC23" s="1061"/>
      <c r="AD23" s="1061"/>
      <c r="AE23" s="1068"/>
      <c r="AF23" s="1069">
        <v>293</v>
      </c>
      <c r="AG23" s="1061"/>
      <c r="AH23" s="1061"/>
      <c r="AI23" s="1061"/>
      <c r="AJ23" s="1070"/>
      <c r="AK23" s="1071"/>
      <c r="AL23" s="1072"/>
      <c r="AM23" s="1072"/>
      <c r="AN23" s="1072"/>
      <c r="AO23" s="1072"/>
      <c r="AP23" s="1061">
        <v>6049</v>
      </c>
      <c r="AQ23" s="1061"/>
      <c r="AR23" s="1061"/>
      <c r="AS23" s="1061"/>
      <c r="AT23" s="1061"/>
      <c r="AU23" s="1062"/>
      <c r="AV23" s="1062"/>
      <c r="AW23" s="1062"/>
      <c r="AX23" s="1062"/>
      <c r="AY23" s="1063"/>
      <c r="AZ23" s="1064" t="s">
        <v>390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369</v>
      </c>
      <c r="B26" s="996"/>
      <c r="C26" s="996"/>
      <c r="D26" s="996"/>
      <c r="E26" s="996"/>
      <c r="F26" s="996"/>
      <c r="G26" s="996"/>
      <c r="H26" s="996"/>
      <c r="I26" s="996"/>
      <c r="J26" s="996"/>
      <c r="K26" s="996"/>
      <c r="L26" s="996"/>
      <c r="M26" s="996"/>
      <c r="N26" s="996"/>
      <c r="O26" s="996"/>
      <c r="P26" s="997"/>
      <c r="Q26" s="1001" t="s">
        <v>393</v>
      </c>
      <c r="R26" s="1002"/>
      <c r="S26" s="1002"/>
      <c r="T26" s="1002"/>
      <c r="U26" s="1003"/>
      <c r="V26" s="1001" t="s">
        <v>394</v>
      </c>
      <c r="W26" s="1002"/>
      <c r="X26" s="1002"/>
      <c r="Y26" s="1002"/>
      <c r="Z26" s="1003"/>
      <c r="AA26" s="1001" t="s">
        <v>395</v>
      </c>
      <c r="AB26" s="1002"/>
      <c r="AC26" s="1002"/>
      <c r="AD26" s="1002"/>
      <c r="AE26" s="1002"/>
      <c r="AF26" s="1055" t="s">
        <v>396</v>
      </c>
      <c r="AG26" s="1008"/>
      <c r="AH26" s="1008"/>
      <c r="AI26" s="1008"/>
      <c r="AJ26" s="1056"/>
      <c r="AK26" s="1002" t="s">
        <v>397</v>
      </c>
      <c r="AL26" s="1002"/>
      <c r="AM26" s="1002"/>
      <c r="AN26" s="1002"/>
      <c r="AO26" s="1003"/>
      <c r="AP26" s="1001" t="s">
        <v>398</v>
      </c>
      <c r="AQ26" s="1002"/>
      <c r="AR26" s="1002"/>
      <c r="AS26" s="1002"/>
      <c r="AT26" s="1003"/>
      <c r="AU26" s="1001" t="s">
        <v>399</v>
      </c>
      <c r="AV26" s="1002"/>
      <c r="AW26" s="1002"/>
      <c r="AX26" s="1002"/>
      <c r="AY26" s="1003"/>
      <c r="AZ26" s="1001" t="s">
        <v>400</v>
      </c>
      <c r="BA26" s="1002"/>
      <c r="BB26" s="1002"/>
      <c r="BC26" s="1002"/>
      <c r="BD26" s="1003"/>
      <c r="BE26" s="1001" t="s">
        <v>376</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401</v>
      </c>
      <c r="C28" s="1048"/>
      <c r="D28" s="1048"/>
      <c r="E28" s="1048"/>
      <c r="F28" s="1048"/>
      <c r="G28" s="1048"/>
      <c r="H28" s="1048"/>
      <c r="I28" s="1048"/>
      <c r="J28" s="1048"/>
      <c r="K28" s="1048"/>
      <c r="L28" s="1048"/>
      <c r="M28" s="1048"/>
      <c r="N28" s="1048"/>
      <c r="O28" s="1048"/>
      <c r="P28" s="1049"/>
      <c r="Q28" s="1050">
        <v>1837</v>
      </c>
      <c r="R28" s="1051"/>
      <c r="S28" s="1051"/>
      <c r="T28" s="1051"/>
      <c r="U28" s="1051"/>
      <c r="V28" s="1051">
        <v>1749</v>
      </c>
      <c r="W28" s="1051"/>
      <c r="X28" s="1051"/>
      <c r="Y28" s="1051"/>
      <c r="Z28" s="1051"/>
      <c r="AA28" s="1051">
        <v>88</v>
      </c>
      <c r="AB28" s="1051"/>
      <c r="AC28" s="1051"/>
      <c r="AD28" s="1051"/>
      <c r="AE28" s="1052"/>
      <c r="AF28" s="1053">
        <v>88</v>
      </c>
      <c r="AG28" s="1051"/>
      <c r="AH28" s="1051"/>
      <c r="AI28" s="1051"/>
      <c r="AJ28" s="1054"/>
      <c r="AK28" s="1042">
        <v>138</v>
      </c>
      <c r="AL28" s="1043"/>
      <c r="AM28" s="1043"/>
      <c r="AN28" s="1043"/>
      <c r="AO28" s="1043"/>
      <c r="AP28" s="1043" t="s">
        <v>574</v>
      </c>
      <c r="AQ28" s="1043"/>
      <c r="AR28" s="1043"/>
      <c r="AS28" s="1043"/>
      <c r="AT28" s="1043"/>
      <c r="AU28" s="1043" t="s">
        <v>574</v>
      </c>
      <c r="AV28" s="1043"/>
      <c r="AW28" s="1043"/>
      <c r="AX28" s="1043"/>
      <c r="AY28" s="1043"/>
      <c r="AZ28" s="1044" t="s">
        <v>574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402</v>
      </c>
      <c r="C29" s="1031"/>
      <c r="D29" s="1031"/>
      <c r="E29" s="1031"/>
      <c r="F29" s="1031"/>
      <c r="G29" s="1031"/>
      <c r="H29" s="1031"/>
      <c r="I29" s="1031"/>
      <c r="J29" s="1031"/>
      <c r="K29" s="1031"/>
      <c r="L29" s="1031"/>
      <c r="M29" s="1031"/>
      <c r="N29" s="1031"/>
      <c r="O29" s="1031"/>
      <c r="P29" s="1032"/>
      <c r="Q29" s="1038">
        <v>1501</v>
      </c>
      <c r="R29" s="1039"/>
      <c r="S29" s="1039"/>
      <c r="T29" s="1039"/>
      <c r="U29" s="1039"/>
      <c r="V29" s="1039">
        <v>1388</v>
      </c>
      <c r="W29" s="1039"/>
      <c r="X29" s="1039"/>
      <c r="Y29" s="1039"/>
      <c r="Z29" s="1039"/>
      <c r="AA29" s="1039">
        <v>113</v>
      </c>
      <c r="AB29" s="1039"/>
      <c r="AC29" s="1039"/>
      <c r="AD29" s="1039"/>
      <c r="AE29" s="1040"/>
      <c r="AF29" s="1035">
        <v>113</v>
      </c>
      <c r="AG29" s="1036"/>
      <c r="AH29" s="1036"/>
      <c r="AI29" s="1036"/>
      <c r="AJ29" s="1037"/>
      <c r="AK29" s="980">
        <v>206</v>
      </c>
      <c r="AL29" s="971"/>
      <c r="AM29" s="971"/>
      <c r="AN29" s="971"/>
      <c r="AO29" s="971"/>
      <c r="AP29" s="971" t="s">
        <v>574</v>
      </c>
      <c r="AQ29" s="971"/>
      <c r="AR29" s="971"/>
      <c r="AS29" s="971"/>
      <c r="AT29" s="971"/>
      <c r="AU29" s="971" t="s">
        <v>574</v>
      </c>
      <c r="AV29" s="971"/>
      <c r="AW29" s="971"/>
      <c r="AX29" s="971"/>
      <c r="AY29" s="971"/>
      <c r="AZ29" s="1041" t="s">
        <v>574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403</v>
      </c>
      <c r="C30" s="1031"/>
      <c r="D30" s="1031"/>
      <c r="E30" s="1031"/>
      <c r="F30" s="1031"/>
      <c r="G30" s="1031"/>
      <c r="H30" s="1031"/>
      <c r="I30" s="1031"/>
      <c r="J30" s="1031"/>
      <c r="K30" s="1031"/>
      <c r="L30" s="1031"/>
      <c r="M30" s="1031"/>
      <c r="N30" s="1031"/>
      <c r="O30" s="1031"/>
      <c r="P30" s="1032"/>
      <c r="Q30" s="1038">
        <v>207</v>
      </c>
      <c r="R30" s="1039"/>
      <c r="S30" s="1039"/>
      <c r="T30" s="1039"/>
      <c r="U30" s="1039"/>
      <c r="V30" s="1039">
        <v>207</v>
      </c>
      <c r="W30" s="1039"/>
      <c r="X30" s="1039"/>
      <c r="Y30" s="1039"/>
      <c r="Z30" s="1039"/>
      <c r="AA30" s="1039">
        <v>1</v>
      </c>
      <c r="AB30" s="1039"/>
      <c r="AC30" s="1039"/>
      <c r="AD30" s="1039"/>
      <c r="AE30" s="1040"/>
      <c r="AF30" s="1035">
        <v>1</v>
      </c>
      <c r="AG30" s="1036"/>
      <c r="AH30" s="1036"/>
      <c r="AI30" s="1036"/>
      <c r="AJ30" s="1037"/>
      <c r="AK30" s="980">
        <v>55</v>
      </c>
      <c r="AL30" s="971"/>
      <c r="AM30" s="971"/>
      <c r="AN30" s="971"/>
      <c r="AO30" s="971"/>
      <c r="AP30" s="971" t="s">
        <v>574</v>
      </c>
      <c r="AQ30" s="971"/>
      <c r="AR30" s="971"/>
      <c r="AS30" s="971"/>
      <c r="AT30" s="971"/>
      <c r="AU30" s="971" t="s">
        <v>574</v>
      </c>
      <c r="AV30" s="971"/>
      <c r="AW30" s="971"/>
      <c r="AX30" s="971"/>
      <c r="AY30" s="971"/>
      <c r="AZ30" s="1041" t="s">
        <v>574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404</v>
      </c>
      <c r="C31" s="1031"/>
      <c r="D31" s="1031"/>
      <c r="E31" s="1031"/>
      <c r="F31" s="1031"/>
      <c r="G31" s="1031"/>
      <c r="H31" s="1031"/>
      <c r="I31" s="1031"/>
      <c r="J31" s="1031"/>
      <c r="K31" s="1031"/>
      <c r="L31" s="1031"/>
      <c r="M31" s="1031"/>
      <c r="N31" s="1031"/>
      <c r="O31" s="1031"/>
      <c r="P31" s="1032"/>
      <c r="Q31" s="1038">
        <v>324</v>
      </c>
      <c r="R31" s="1039"/>
      <c r="S31" s="1039"/>
      <c r="T31" s="1039"/>
      <c r="U31" s="1039"/>
      <c r="V31" s="1039">
        <v>296</v>
      </c>
      <c r="W31" s="1039"/>
      <c r="X31" s="1039"/>
      <c r="Y31" s="1039"/>
      <c r="Z31" s="1039"/>
      <c r="AA31" s="1039">
        <v>29</v>
      </c>
      <c r="AB31" s="1039"/>
      <c r="AC31" s="1039"/>
      <c r="AD31" s="1039"/>
      <c r="AE31" s="1040"/>
      <c r="AF31" s="1035">
        <v>783</v>
      </c>
      <c r="AG31" s="1036"/>
      <c r="AH31" s="1036"/>
      <c r="AI31" s="1036"/>
      <c r="AJ31" s="1037"/>
      <c r="AK31" s="980">
        <v>0</v>
      </c>
      <c r="AL31" s="971"/>
      <c r="AM31" s="971"/>
      <c r="AN31" s="971"/>
      <c r="AO31" s="971"/>
      <c r="AP31" s="971">
        <v>1386</v>
      </c>
      <c r="AQ31" s="971"/>
      <c r="AR31" s="971"/>
      <c r="AS31" s="971"/>
      <c r="AT31" s="971"/>
      <c r="AU31" s="971" t="s">
        <v>574</v>
      </c>
      <c r="AV31" s="971"/>
      <c r="AW31" s="971"/>
      <c r="AX31" s="971"/>
      <c r="AY31" s="971"/>
      <c r="AZ31" s="1041" t="s">
        <v>574</v>
      </c>
      <c r="BA31" s="1041"/>
      <c r="BB31" s="1041"/>
      <c r="BC31" s="1041"/>
      <c r="BD31" s="1041"/>
      <c r="BE31" s="972" t="s">
        <v>405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406</v>
      </c>
      <c r="C32" s="1031"/>
      <c r="D32" s="1031"/>
      <c r="E32" s="1031"/>
      <c r="F32" s="1031"/>
      <c r="G32" s="1031"/>
      <c r="H32" s="1031"/>
      <c r="I32" s="1031"/>
      <c r="J32" s="1031"/>
      <c r="K32" s="1031"/>
      <c r="L32" s="1031"/>
      <c r="M32" s="1031"/>
      <c r="N32" s="1031"/>
      <c r="O32" s="1031"/>
      <c r="P32" s="1032"/>
      <c r="Q32" s="1038">
        <v>432</v>
      </c>
      <c r="R32" s="1039"/>
      <c r="S32" s="1039"/>
      <c r="T32" s="1039"/>
      <c r="U32" s="1039"/>
      <c r="V32" s="1039">
        <v>407</v>
      </c>
      <c r="W32" s="1039"/>
      <c r="X32" s="1039"/>
      <c r="Y32" s="1039"/>
      <c r="Z32" s="1039"/>
      <c r="AA32" s="1039">
        <v>24</v>
      </c>
      <c r="AB32" s="1039"/>
      <c r="AC32" s="1039"/>
      <c r="AD32" s="1039"/>
      <c r="AE32" s="1040"/>
      <c r="AF32" s="1035">
        <v>126</v>
      </c>
      <c r="AG32" s="1036"/>
      <c r="AH32" s="1036"/>
      <c r="AI32" s="1036"/>
      <c r="AJ32" s="1037"/>
      <c r="AK32" s="980">
        <v>196</v>
      </c>
      <c r="AL32" s="971"/>
      <c r="AM32" s="971"/>
      <c r="AN32" s="971"/>
      <c r="AO32" s="971"/>
      <c r="AP32" s="971">
        <v>2489</v>
      </c>
      <c r="AQ32" s="971"/>
      <c r="AR32" s="971"/>
      <c r="AS32" s="971"/>
      <c r="AT32" s="971"/>
      <c r="AU32" s="971">
        <v>1464</v>
      </c>
      <c r="AV32" s="971"/>
      <c r="AW32" s="971"/>
      <c r="AX32" s="971"/>
      <c r="AY32" s="971"/>
      <c r="AZ32" s="1041" t="s">
        <v>574</v>
      </c>
      <c r="BA32" s="1041"/>
      <c r="BB32" s="1041"/>
      <c r="BC32" s="1041"/>
      <c r="BD32" s="1041"/>
      <c r="BE32" s="972" t="s">
        <v>407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408</v>
      </c>
      <c r="C33" s="1031"/>
      <c r="D33" s="1031"/>
      <c r="E33" s="1031"/>
      <c r="F33" s="1031"/>
      <c r="G33" s="1031"/>
      <c r="H33" s="1031"/>
      <c r="I33" s="1031"/>
      <c r="J33" s="1031"/>
      <c r="K33" s="1031"/>
      <c r="L33" s="1031"/>
      <c r="M33" s="1031"/>
      <c r="N33" s="1031"/>
      <c r="O33" s="1031"/>
      <c r="P33" s="1032"/>
      <c r="Q33" s="1038">
        <v>70</v>
      </c>
      <c r="R33" s="1039"/>
      <c r="S33" s="1039"/>
      <c r="T33" s="1039"/>
      <c r="U33" s="1039"/>
      <c r="V33" s="1039">
        <v>70</v>
      </c>
      <c r="W33" s="1039"/>
      <c r="X33" s="1039"/>
      <c r="Y33" s="1039"/>
      <c r="Z33" s="1039"/>
      <c r="AA33" s="1039">
        <v>0</v>
      </c>
      <c r="AB33" s="1039"/>
      <c r="AC33" s="1039"/>
      <c r="AD33" s="1039"/>
      <c r="AE33" s="1040"/>
      <c r="AF33" s="1035" t="s">
        <v>409</v>
      </c>
      <c r="AG33" s="1036"/>
      <c r="AH33" s="1036"/>
      <c r="AI33" s="1036"/>
      <c r="AJ33" s="1037"/>
      <c r="AK33" s="980">
        <v>51</v>
      </c>
      <c r="AL33" s="971"/>
      <c r="AM33" s="971"/>
      <c r="AN33" s="971"/>
      <c r="AO33" s="971"/>
      <c r="AP33" s="971">
        <v>35</v>
      </c>
      <c r="AQ33" s="971"/>
      <c r="AR33" s="971"/>
      <c r="AS33" s="971"/>
      <c r="AT33" s="971"/>
      <c r="AU33" s="971">
        <v>33</v>
      </c>
      <c r="AV33" s="971"/>
      <c r="AW33" s="971"/>
      <c r="AX33" s="971"/>
      <c r="AY33" s="971"/>
      <c r="AZ33" s="1041" t="s">
        <v>574</v>
      </c>
      <c r="BA33" s="1041"/>
      <c r="BB33" s="1041"/>
      <c r="BC33" s="1041"/>
      <c r="BD33" s="1041"/>
      <c r="BE33" s="972" t="s">
        <v>410</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388</v>
      </c>
      <c r="B63" s="937" t="s">
        <v>412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1110</v>
      </c>
      <c r="AG63" s="959"/>
      <c r="AH63" s="959"/>
      <c r="AI63" s="959"/>
      <c r="AJ63" s="1022"/>
      <c r="AK63" s="1023"/>
      <c r="AL63" s="963"/>
      <c r="AM63" s="963"/>
      <c r="AN63" s="963"/>
      <c r="AO63" s="963"/>
      <c r="AP63" s="959">
        <v>3910</v>
      </c>
      <c r="AQ63" s="959"/>
      <c r="AR63" s="959"/>
      <c r="AS63" s="959"/>
      <c r="AT63" s="959"/>
      <c r="AU63" s="959">
        <v>1497</v>
      </c>
      <c r="AV63" s="959"/>
      <c r="AW63" s="959"/>
      <c r="AX63" s="959"/>
      <c r="AY63" s="959"/>
      <c r="AZ63" s="1017"/>
      <c r="BA63" s="1017"/>
      <c r="BB63" s="1017"/>
      <c r="BC63" s="1017"/>
      <c r="BD63" s="1017"/>
      <c r="BE63" s="960"/>
      <c r="BF63" s="960"/>
      <c r="BG63" s="960"/>
      <c r="BH63" s="960"/>
      <c r="BI63" s="961"/>
      <c r="BJ63" s="1018" t="s">
        <v>390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414</v>
      </c>
      <c r="B66" s="996"/>
      <c r="C66" s="996"/>
      <c r="D66" s="996"/>
      <c r="E66" s="996"/>
      <c r="F66" s="996"/>
      <c r="G66" s="996"/>
      <c r="H66" s="996"/>
      <c r="I66" s="996"/>
      <c r="J66" s="996"/>
      <c r="K66" s="996"/>
      <c r="L66" s="996"/>
      <c r="M66" s="996"/>
      <c r="N66" s="996"/>
      <c r="O66" s="996"/>
      <c r="P66" s="997"/>
      <c r="Q66" s="1001" t="s">
        <v>415</v>
      </c>
      <c r="R66" s="1002"/>
      <c r="S66" s="1002"/>
      <c r="T66" s="1002"/>
      <c r="U66" s="1003"/>
      <c r="V66" s="1001" t="s">
        <v>394</v>
      </c>
      <c r="W66" s="1002"/>
      <c r="X66" s="1002"/>
      <c r="Y66" s="1002"/>
      <c r="Z66" s="1003"/>
      <c r="AA66" s="1001" t="s">
        <v>395</v>
      </c>
      <c r="AB66" s="1002"/>
      <c r="AC66" s="1002"/>
      <c r="AD66" s="1002"/>
      <c r="AE66" s="1003"/>
      <c r="AF66" s="1007" t="s">
        <v>396</v>
      </c>
      <c r="AG66" s="1008"/>
      <c r="AH66" s="1008"/>
      <c r="AI66" s="1008"/>
      <c r="AJ66" s="1009"/>
      <c r="AK66" s="1001" t="s">
        <v>397</v>
      </c>
      <c r="AL66" s="996"/>
      <c r="AM66" s="996"/>
      <c r="AN66" s="996"/>
      <c r="AO66" s="997"/>
      <c r="AP66" s="1001" t="s">
        <v>398</v>
      </c>
      <c r="AQ66" s="1002"/>
      <c r="AR66" s="1002"/>
      <c r="AS66" s="1002"/>
      <c r="AT66" s="1003"/>
      <c r="AU66" s="1001" t="s">
        <v>416</v>
      </c>
      <c r="AV66" s="1002"/>
      <c r="AW66" s="1002"/>
      <c r="AX66" s="1002"/>
      <c r="AY66" s="1003"/>
      <c r="AZ66" s="1001" t="s">
        <v>376</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575</v>
      </c>
      <c r="C68" s="986"/>
      <c r="D68" s="986"/>
      <c r="E68" s="986"/>
      <c r="F68" s="986"/>
      <c r="G68" s="986"/>
      <c r="H68" s="986"/>
      <c r="I68" s="986"/>
      <c r="J68" s="986"/>
      <c r="K68" s="986"/>
      <c r="L68" s="986"/>
      <c r="M68" s="986"/>
      <c r="N68" s="986"/>
      <c r="O68" s="986"/>
      <c r="P68" s="987"/>
      <c r="Q68" s="988">
        <v>1242</v>
      </c>
      <c r="R68" s="982"/>
      <c r="S68" s="982"/>
      <c r="T68" s="982"/>
      <c r="U68" s="982"/>
      <c r="V68" s="982">
        <v>1199</v>
      </c>
      <c r="W68" s="982"/>
      <c r="X68" s="982"/>
      <c r="Y68" s="982"/>
      <c r="Z68" s="982"/>
      <c r="AA68" s="982">
        <v>43</v>
      </c>
      <c r="AB68" s="982"/>
      <c r="AC68" s="982"/>
      <c r="AD68" s="982"/>
      <c r="AE68" s="982"/>
      <c r="AF68" s="982">
        <v>43</v>
      </c>
      <c r="AG68" s="982"/>
      <c r="AH68" s="982"/>
      <c r="AI68" s="982"/>
      <c r="AJ68" s="982"/>
      <c r="AK68" s="982">
        <v>186</v>
      </c>
      <c r="AL68" s="982"/>
      <c r="AM68" s="982"/>
      <c r="AN68" s="982"/>
      <c r="AO68" s="982"/>
      <c r="AP68" s="982">
        <v>4036</v>
      </c>
      <c r="AQ68" s="982"/>
      <c r="AR68" s="982"/>
      <c r="AS68" s="982"/>
      <c r="AT68" s="982"/>
      <c r="AU68" s="982">
        <v>1310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576</v>
      </c>
      <c r="C69" s="975"/>
      <c r="D69" s="975"/>
      <c r="E69" s="975"/>
      <c r="F69" s="975"/>
      <c r="G69" s="975"/>
      <c r="H69" s="975"/>
      <c r="I69" s="975"/>
      <c r="J69" s="975"/>
      <c r="K69" s="975"/>
      <c r="L69" s="975"/>
      <c r="M69" s="975"/>
      <c r="N69" s="975"/>
      <c r="O69" s="975"/>
      <c r="P69" s="976"/>
      <c r="Q69" s="977">
        <v>7</v>
      </c>
      <c r="R69" s="971"/>
      <c r="S69" s="971"/>
      <c r="T69" s="971"/>
      <c r="U69" s="971"/>
      <c r="V69" s="971">
        <v>7</v>
      </c>
      <c r="W69" s="971"/>
      <c r="X69" s="971"/>
      <c r="Y69" s="971"/>
      <c r="Z69" s="971"/>
      <c r="AA69" s="971">
        <v>0</v>
      </c>
      <c r="AB69" s="971"/>
      <c r="AC69" s="971"/>
      <c r="AD69" s="971"/>
      <c r="AE69" s="971"/>
      <c r="AF69" s="971">
        <v>0</v>
      </c>
      <c r="AG69" s="971"/>
      <c r="AH69" s="971"/>
      <c r="AI69" s="971"/>
      <c r="AJ69" s="971"/>
      <c r="AK69" s="971" t="s">
        <v>591</v>
      </c>
      <c r="AL69" s="971"/>
      <c r="AM69" s="971"/>
      <c r="AN69" s="971"/>
      <c r="AO69" s="971"/>
      <c r="AP69" s="971" t="s">
        <v>591</v>
      </c>
      <c r="AQ69" s="971"/>
      <c r="AR69" s="971"/>
      <c r="AS69" s="971"/>
      <c r="AT69" s="971"/>
      <c r="AU69" s="971" t="s">
        <v>591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577</v>
      </c>
      <c r="C70" s="975"/>
      <c r="D70" s="975"/>
      <c r="E70" s="975"/>
      <c r="F70" s="975"/>
      <c r="G70" s="975"/>
      <c r="H70" s="975"/>
      <c r="I70" s="975"/>
      <c r="J70" s="975"/>
      <c r="K70" s="975"/>
      <c r="L70" s="975"/>
      <c r="M70" s="975"/>
      <c r="N70" s="975"/>
      <c r="O70" s="975"/>
      <c r="P70" s="976"/>
      <c r="Q70" s="977">
        <v>6796</v>
      </c>
      <c r="R70" s="971"/>
      <c r="S70" s="971"/>
      <c r="T70" s="971"/>
      <c r="U70" s="971"/>
      <c r="V70" s="971">
        <v>6048</v>
      </c>
      <c r="W70" s="971"/>
      <c r="X70" s="971"/>
      <c r="Y70" s="971"/>
      <c r="Z70" s="971"/>
      <c r="AA70" s="971">
        <v>749</v>
      </c>
      <c r="AB70" s="971"/>
      <c r="AC70" s="971"/>
      <c r="AD70" s="971"/>
      <c r="AE70" s="971"/>
      <c r="AF70" s="971">
        <v>749</v>
      </c>
      <c r="AG70" s="971"/>
      <c r="AH70" s="971"/>
      <c r="AI70" s="971"/>
      <c r="AJ70" s="971"/>
      <c r="AK70" s="971">
        <v>1022</v>
      </c>
      <c r="AL70" s="971"/>
      <c r="AM70" s="971"/>
      <c r="AN70" s="971"/>
      <c r="AO70" s="971"/>
      <c r="AP70" s="971">
        <v>0</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578</v>
      </c>
      <c r="C71" s="975"/>
      <c r="D71" s="975"/>
      <c r="E71" s="975"/>
      <c r="F71" s="975"/>
      <c r="G71" s="975"/>
      <c r="H71" s="975"/>
      <c r="I71" s="975"/>
      <c r="J71" s="975"/>
      <c r="K71" s="975"/>
      <c r="L71" s="975"/>
      <c r="M71" s="975"/>
      <c r="N71" s="975"/>
      <c r="O71" s="975"/>
      <c r="P71" s="976"/>
      <c r="Q71" s="977">
        <v>41</v>
      </c>
      <c r="R71" s="971"/>
      <c r="S71" s="971"/>
      <c r="T71" s="971"/>
      <c r="U71" s="971"/>
      <c r="V71" s="971">
        <v>34</v>
      </c>
      <c r="W71" s="971"/>
      <c r="X71" s="971"/>
      <c r="Y71" s="971"/>
      <c r="Z71" s="971"/>
      <c r="AA71" s="971">
        <v>7</v>
      </c>
      <c r="AB71" s="971"/>
      <c r="AC71" s="971"/>
      <c r="AD71" s="971"/>
      <c r="AE71" s="971"/>
      <c r="AF71" s="971">
        <v>7</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579</v>
      </c>
      <c r="C72" s="975"/>
      <c r="D72" s="975"/>
      <c r="E72" s="975"/>
      <c r="F72" s="975"/>
      <c r="G72" s="975"/>
      <c r="H72" s="975"/>
      <c r="I72" s="975"/>
      <c r="J72" s="975"/>
      <c r="K72" s="975"/>
      <c r="L72" s="975"/>
      <c r="M72" s="975"/>
      <c r="N72" s="975"/>
      <c r="O72" s="975"/>
      <c r="P72" s="976"/>
      <c r="Q72" s="977">
        <v>12</v>
      </c>
      <c r="R72" s="971"/>
      <c r="S72" s="971"/>
      <c r="T72" s="971"/>
      <c r="U72" s="971"/>
      <c r="V72" s="971">
        <v>9</v>
      </c>
      <c r="W72" s="971"/>
      <c r="X72" s="971"/>
      <c r="Y72" s="971"/>
      <c r="Z72" s="971"/>
      <c r="AA72" s="971">
        <v>3</v>
      </c>
      <c r="AB72" s="971"/>
      <c r="AC72" s="971"/>
      <c r="AD72" s="971"/>
      <c r="AE72" s="971"/>
      <c r="AF72" s="971">
        <v>3</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580</v>
      </c>
      <c r="C73" s="975"/>
      <c r="D73" s="975"/>
      <c r="E73" s="975"/>
      <c r="F73" s="975"/>
      <c r="G73" s="975"/>
      <c r="H73" s="975"/>
      <c r="I73" s="975"/>
      <c r="J73" s="975"/>
      <c r="K73" s="975"/>
      <c r="L73" s="975"/>
      <c r="M73" s="975"/>
      <c r="N73" s="975"/>
      <c r="O73" s="975"/>
      <c r="P73" s="976"/>
      <c r="Q73" s="977">
        <v>3</v>
      </c>
      <c r="R73" s="971"/>
      <c r="S73" s="971"/>
      <c r="T73" s="971"/>
      <c r="U73" s="971"/>
      <c r="V73" s="971">
        <v>1</v>
      </c>
      <c r="W73" s="971"/>
      <c r="X73" s="971"/>
      <c r="Y73" s="971"/>
      <c r="Z73" s="971"/>
      <c r="AA73" s="971">
        <v>2</v>
      </c>
      <c r="AB73" s="971"/>
      <c r="AC73" s="971"/>
      <c r="AD73" s="971"/>
      <c r="AE73" s="971"/>
      <c r="AF73" s="971">
        <v>2</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581</v>
      </c>
      <c r="C74" s="975"/>
      <c r="D74" s="975"/>
      <c r="E74" s="975"/>
      <c r="F74" s="975"/>
      <c r="G74" s="975"/>
      <c r="H74" s="975"/>
      <c r="I74" s="975"/>
      <c r="J74" s="975"/>
      <c r="K74" s="975"/>
      <c r="L74" s="975"/>
      <c r="M74" s="975"/>
      <c r="N74" s="975"/>
      <c r="O74" s="975"/>
      <c r="P74" s="976"/>
      <c r="Q74" s="977">
        <v>6</v>
      </c>
      <c r="R74" s="971"/>
      <c r="S74" s="971"/>
      <c r="T74" s="971"/>
      <c r="U74" s="971"/>
      <c r="V74" s="971">
        <v>2</v>
      </c>
      <c r="W74" s="971"/>
      <c r="X74" s="971"/>
      <c r="Y74" s="971"/>
      <c r="Z74" s="971"/>
      <c r="AA74" s="971">
        <v>4</v>
      </c>
      <c r="AB74" s="971"/>
      <c r="AC74" s="971"/>
      <c r="AD74" s="971"/>
      <c r="AE74" s="971"/>
      <c r="AF74" s="971">
        <v>4</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582</v>
      </c>
      <c r="C75" s="975"/>
      <c r="D75" s="975"/>
      <c r="E75" s="975"/>
      <c r="F75" s="975"/>
      <c r="G75" s="975"/>
      <c r="H75" s="975"/>
      <c r="I75" s="975"/>
      <c r="J75" s="975"/>
      <c r="K75" s="975"/>
      <c r="L75" s="975"/>
      <c r="M75" s="975"/>
      <c r="N75" s="975"/>
      <c r="O75" s="975"/>
      <c r="P75" s="976"/>
      <c r="Q75" s="978">
        <v>32</v>
      </c>
      <c r="R75" s="979"/>
      <c r="S75" s="979"/>
      <c r="T75" s="979"/>
      <c r="U75" s="980"/>
      <c r="V75" s="981">
        <v>27</v>
      </c>
      <c r="W75" s="979"/>
      <c r="X75" s="979"/>
      <c r="Y75" s="979"/>
      <c r="Z75" s="980"/>
      <c r="AA75" s="981">
        <v>5</v>
      </c>
      <c r="AB75" s="979"/>
      <c r="AC75" s="979"/>
      <c r="AD75" s="979"/>
      <c r="AE75" s="980"/>
      <c r="AF75" s="981">
        <v>5</v>
      </c>
      <c r="AG75" s="979"/>
      <c r="AH75" s="979"/>
      <c r="AI75" s="979"/>
      <c r="AJ75" s="980"/>
      <c r="AK75" s="981">
        <v>0</v>
      </c>
      <c r="AL75" s="979"/>
      <c r="AM75" s="979"/>
      <c r="AN75" s="979"/>
      <c r="AO75" s="980"/>
      <c r="AP75" s="981">
        <v>0</v>
      </c>
      <c r="AQ75" s="979"/>
      <c r="AR75" s="979"/>
      <c r="AS75" s="979"/>
      <c r="AT75" s="980"/>
      <c r="AU75" s="981">
        <v>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583</v>
      </c>
      <c r="C76" s="975"/>
      <c r="D76" s="975"/>
      <c r="E76" s="975"/>
      <c r="F76" s="975"/>
      <c r="G76" s="975"/>
      <c r="H76" s="975"/>
      <c r="I76" s="975"/>
      <c r="J76" s="975"/>
      <c r="K76" s="975"/>
      <c r="L76" s="975"/>
      <c r="M76" s="975"/>
      <c r="N76" s="975"/>
      <c r="O76" s="975"/>
      <c r="P76" s="976"/>
      <c r="Q76" s="978">
        <v>284</v>
      </c>
      <c r="R76" s="979"/>
      <c r="S76" s="979"/>
      <c r="T76" s="979"/>
      <c r="U76" s="980"/>
      <c r="V76" s="981">
        <v>269</v>
      </c>
      <c r="W76" s="979"/>
      <c r="X76" s="979"/>
      <c r="Y76" s="979"/>
      <c r="Z76" s="980"/>
      <c r="AA76" s="981">
        <v>15</v>
      </c>
      <c r="AB76" s="979"/>
      <c r="AC76" s="979"/>
      <c r="AD76" s="979"/>
      <c r="AE76" s="980"/>
      <c r="AF76" s="981">
        <v>15</v>
      </c>
      <c r="AG76" s="979"/>
      <c r="AH76" s="979"/>
      <c r="AI76" s="979"/>
      <c r="AJ76" s="980"/>
      <c r="AK76" s="981">
        <v>31</v>
      </c>
      <c r="AL76" s="979"/>
      <c r="AM76" s="979"/>
      <c r="AN76" s="979"/>
      <c r="AO76" s="980"/>
      <c r="AP76" s="981">
        <v>0</v>
      </c>
      <c r="AQ76" s="979"/>
      <c r="AR76" s="979"/>
      <c r="AS76" s="979"/>
      <c r="AT76" s="980"/>
      <c r="AU76" s="981">
        <v>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584</v>
      </c>
      <c r="C77" s="975"/>
      <c r="D77" s="975"/>
      <c r="E77" s="975"/>
      <c r="F77" s="975"/>
      <c r="G77" s="975"/>
      <c r="H77" s="975"/>
      <c r="I77" s="975"/>
      <c r="J77" s="975"/>
      <c r="K77" s="975"/>
      <c r="L77" s="975"/>
      <c r="M77" s="975"/>
      <c r="N77" s="975"/>
      <c r="O77" s="975"/>
      <c r="P77" s="976"/>
      <c r="Q77" s="978">
        <v>230610</v>
      </c>
      <c r="R77" s="979"/>
      <c r="S77" s="979"/>
      <c r="T77" s="979"/>
      <c r="U77" s="980"/>
      <c r="V77" s="981">
        <v>226088</v>
      </c>
      <c r="W77" s="979"/>
      <c r="X77" s="979"/>
      <c r="Y77" s="979"/>
      <c r="Z77" s="980"/>
      <c r="AA77" s="981">
        <v>4522</v>
      </c>
      <c r="AB77" s="979"/>
      <c r="AC77" s="979"/>
      <c r="AD77" s="979"/>
      <c r="AE77" s="980"/>
      <c r="AF77" s="981">
        <v>4522</v>
      </c>
      <c r="AG77" s="979"/>
      <c r="AH77" s="979"/>
      <c r="AI77" s="979"/>
      <c r="AJ77" s="980"/>
      <c r="AK77" s="981">
        <v>41</v>
      </c>
      <c r="AL77" s="979"/>
      <c r="AM77" s="979"/>
      <c r="AN77" s="979"/>
      <c r="AO77" s="980"/>
      <c r="AP77" s="981">
        <v>0</v>
      </c>
      <c r="AQ77" s="979"/>
      <c r="AR77" s="979"/>
      <c r="AS77" s="979"/>
      <c r="AT77" s="980"/>
      <c r="AU77" s="981">
        <v>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388</v>
      </c>
      <c r="B88" s="937" t="s">
        <v>417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388</v>
      </c>
      <c r="BR102" s="937" t="s">
        <v>418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v>7</v>
      </c>
      <c r="DM102" s="953"/>
      <c r="DN102" s="953"/>
      <c r="DO102" s="953"/>
      <c r="DP102" s="954"/>
      <c r="DQ102" s="952">
        <v>1</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426</v>
      </c>
      <c r="AB109" s="896"/>
      <c r="AC109" s="896"/>
      <c r="AD109" s="896"/>
      <c r="AE109" s="897"/>
      <c r="AF109" s="898" t="s">
        <v>427</v>
      </c>
      <c r="AG109" s="896"/>
      <c r="AH109" s="896"/>
      <c r="AI109" s="896"/>
      <c r="AJ109" s="897"/>
      <c r="AK109" s="898" t="s">
        <v>305</v>
      </c>
      <c r="AL109" s="896"/>
      <c r="AM109" s="896"/>
      <c r="AN109" s="896"/>
      <c r="AO109" s="897"/>
      <c r="AP109" s="898" t="s">
        <v>428</v>
      </c>
      <c r="AQ109" s="896"/>
      <c r="AR109" s="896"/>
      <c r="AS109" s="896"/>
      <c r="AT109" s="929"/>
      <c r="AU109" s="895" t="s">
        <v>425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426</v>
      </c>
      <c r="BR109" s="896"/>
      <c r="BS109" s="896"/>
      <c r="BT109" s="896"/>
      <c r="BU109" s="897"/>
      <c r="BV109" s="898" t="s">
        <v>427</v>
      </c>
      <c r="BW109" s="896"/>
      <c r="BX109" s="896"/>
      <c r="BY109" s="896"/>
      <c r="BZ109" s="897"/>
      <c r="CA109" s="898" t="s">
        <v>305</v>
      </c>
      <c r="CB109" s="896"/>
      <c r="CC109" s="896"/>
      <c r="CD109" s="896"/>
      <c r="CE109" s="897"/>
      <c r="CF109" s="936" t="s">
        <v>428</v>
      </c>
      <c r="CG109" s="936"/>
      <c r="CH109" s="936"/>
      <c r="CI109" s="936"/>
      <c r="CJ109" s="936"/>
      <c r="CK109" s="898" t="s">
        <v>429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426</v>
      </c>
      <c r="DH109" s="896"/>
      <c r="DI109" s="896"/>
      <c r="DJ109" s="896"/>
      <c r="DK109" s="897"/>
      <c r="DL109" s="898" t="s">
        <v>427</v>
      </c>
      <c r="DM109" s="896"/>
      <c r="DN109" s="896"/>
      <c r="DO109" s="896"/>
      <c r="DP109" s="897"/>
      <c r="DQ109" s="898" t="s">
        <v>305</v>
      </c>
      <c r="DR109" s="896"/>
      <c r="DS109" s="896"/>
      <c r="DT109" s="896"/>
      <c r="DU109" s="897"/>
      <c r="DV109" s="898" t="s">
        <v>428</v>
      </c>
      <c r="DW109" s="896"/>
      <c r="DX109" s="896"/>
      <c r="DY109" s="896"/>
      <c r="DZ109" s="929"/>
    </row>
    <row r="110" spans="1:131" s="230" customFormat="1" ht="26.25" customHeight="1" x14ac:dyDescent="0.15">
      <c r="A110" s="807" t="s">
        <v>430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542583</v>
      </c>
      <c r="AB110" s="889"/>
      <c r="AC110" s="889"/>
      <c r="AD110" s="889"/>
      <c r="AE110" s="890"/>
      <c r="AF110" s="891">
        <v>550327</v>
      </c>
      <c r="AG110" s="889"/>
      <c r="AH110" s="889"/>
      <c r="AI110" s="889"/>
      <c r="AJ110" s="890"/>
      <c r="AK110" s="891">
        <v>551007</v>
      </c>
      <c r="AL110" s="889"/>
      <c r="AM110" s="889"/>
      <c r="AN110" s="889"/>
      <c r="AO110" s="890"/>
      <c r="AP110" s="892">
        <v>16.399999999999999</v>
      </c>
      <c r="AQ110" s="893"/>
      <c r="AR110" s="893"/>
      <c r="AS110" s="893"/>
      <c r="AT110" s="894"/>
      <c r="AU110" s="930" t="s">
        <v>74</v>
      </c>
      <c r="AV110" s="931"/>
      <c r="AW110" s="931"/>
      <c r="AX110" s="931"/>
      <c r="AY110" s="931"/>
      <c r="AZ110" s="860" t="s">
        <v>431</v>
      </c>
      <c r="BA110" s="808"/>
      <c r="BB110" s="808"/>
      <c r="BC110" s="808"/>
      <c r="BD110" s="808"/>
      <c r="BE110" s="808"/>
      <c r="BF110" s="808"/>
      <c r="BG110" s="808"/>
      <c r="BH110" s="808"/>
      <c r="BI110" s="808"/>
      <c r="BJ110" s="808"/>
      <c r="BK110" s="808"/>
      <c r="BL110" s="808"/>
      <c r="BM110" s="808"/>
      <c r="BN110" s="808"/>
      <c r="BO110" s="808"/>
      <c r="BP110" s="809"/>
      <c r="BQ110" s="861">
        <v>5554308</v>
      </c>
      <c r="BR110" s="842"/>
      <c r="BS110" s="842"/>
      <c r="BT110" s="842"/>
      <c r="BU110" s="842"/>
      <c r="BV110" s="842">
        <v>6203925</v>
      </c>
      <c r="BW110" s="842"/>
      <c r="BX110" s="842"/>
      <c r="BY110" s="842"/>
      <c r="BZ110" s="842"/>
      <c r="CA110" s="842">
        <v>6048878</v>
      </c>
      <c r="CB110" s="842"/>
      <c r="CC110" s="842"/>
      <c r="CD110" s="842"/>
      <c r="CE110" s="842"/>
      <c r="CF110" s="866">
        <v>180.5</v>
      </c>
      <c r="CG110" s="867"/>
      <c r="CH110" s="867"/>
      <c r="CI110" s="867"/>
      <c r="CJ110" s="867"/>
      <c r="CK110" s="926" t="s">
        <v>432</v>
      </c>
      <c r="CL110" s="819"/>
      <c r="CM110" s="860" t="s">
        <v>433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434</v>
      </c>
      <c r="DH110" s="842"/>
      <c r="DI110" s="842"/>
      <c r="DJ110" s="842"/>
      <c r="DK110" s="842"/>
      <c r="DL110" s="842" t="s">
        <v>128</v>
      </c>
      <c r="DM110" s="842"/>
      <c r="DN110" s="842"/>
      <c r="DO110" s="842"/>
      <c r="DP110" s="842"/>
      <c r="DQ110" s="842" t="s">
        <v>128</v>
      </c>
      <c r="DR110" s="842"/>
      <c r="DS110" s="842"/>
      <c r="DT110" s="842"/>
      <c r="DU110" s="842"/>
      <c r="DV110" s="843" t="s">
        <v>128</v>
      </c>
      <c r="DW110" s="843"/>
      <c r="DX110" s="843"/>
      <c r="DY110" s="843"/>
      <c r="DZ110" s="844"/>
    </row>
    <row r="111" spans="1:131" s="230" customFormat="1" ht="26.25" customHeight="1" x14ac:dyDescent="0.15">
      <c r="A111" s="774" t="s">
        <v>435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390</v>
      </c>
      <c r="AB111" s="919"/>
      <c r="AC111" s="919"/>
      <c r="AD111" s="919"/>
      <c r="AE111" s="920"/>
      <c r="AF111" s="921" t="s">
        <v>128</v>
      </c>
      <c r="AG111" s="919"/>
      <c r="AH111" s="919"/>
      <c r="AI111" s="919"/>
      <c r="AJ111" s="920"/>
      <c r="AK111" s="921" t="s">
        <v>128</v>
      </c>
      <c r="AL111" s="919"/>
      <c r="AM111" s="919"/>
      <c r="AN111" s="919"/>
      <c r="AO111" s="920"/>
      <c r="AP111" s="922" t="s">
        <v>128</v>
      </c>
      <c r="AQ111" s="923"/>
      <c r="AR111" s="923"/>
      <c r="AS111" s="923"/>
      <c r="AT111" s="924"/>
      <c r="AU111" s="932"/>
      <c r="AV111" s="933"/>
      <c r="AW111" s="933"/>
      <c r="AX111" s="933"/>
      <c r="AY111" s="933"/>
      <c r="AZ111" s="815" t="s">
        <v>436</v>
      </c>
      <c r="BA111" s="752"/>
      <c r="BB111" s="752"/>
      <c r="BC111" s="752"/>
      <c r="BD111" s="752"/>
      <c r="BE111" s="752"/>
      <c r="BF111" s="752"/>
      <c r="BG111" s="752"/>
      <c r="BH111" s="752"/>
      <c r="BI111" s="752"/>
      <c r="BJ111" s="752"/>
      <c r="BK111" s="752"/>
      <c r="BL111" s="752"/>
      <c r="BM111" s="752"/>
      <c r="BN111" s="752"/>
      <c r="BO111" s="752"/>
      <c r="BP111" s="753"/>
      <c r="BQ111" s="816" t="s">
        <v>390</v>
      </c>
      <c r="BR111" s="817"/>
      <c r="BS111" s="817"/>
      <c r="BT111" s="817"/>
      <c r="BU111" s="817"/>
      <c r="BV111" s="817" t="s">
        <v>128</v>
      </c>
      <c r="BW111" s="817"/>
      <c r="BX111" s="817"/>
      <c r="BY111" s="817"/>
      <c r="BZ111" s="817"/>
      <c r="CA111" s="817" t="s">
        <v>390</v>
      </c>
      <c r="CB111" s="817"/>
      <c r="CC111" s="817"/>
      <c r="CD111" s="817"/>
      <c r="CE111" s="817"/>
      <c r="CF111" s="875" t="s">
        <v>128</v>
      </c>
      <c r="CG111" s="876"/>
      <c r="CH111" s="876"/>
      <c r="CI111" s="876"/>
      <c r="CJ111" s="876"/>
      <c r="CK111" s="927"/>
      <c r="CL111" s="821"/>
      <c r="CM111" s="815" t="s">
        <v>437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128</v>
      </c>
      <c r="DH111" s="817"/>
      <c r="DI111" s="817"/>
      <c r="DJ111" s="817"/>
      <c r="DK111" s="817"/>
      <c r="DL111" s="817" t="s">
        <v>128</v>
      </c>
      <c r="DM111" s="817"/>
      <c r="DN111" s="817"/>
      <c r="DO111" s="817"/>
      <c r="DP111" s="817"/>
      <c r="DQ111" s="817" t="s">
        <v>128</v>
      </c>
      <c r="DR111" s="817"/>
      <c r="DS111" s="817"/>
      <c r="DT111" s="817"/>
      <c r="DU111" s="817"/>
      <c r="DV111" s="794" t="s">
        <v>390</v>
      </c>
      <c r="DW111" s="794"/>
      <c r="DX111" s="794"/>
      <c r="DY111" s="794"/>
      <c r="DZ111" s="795"/>
    </row>
    <row r="112" spans="1:131" s="230" customFormat="1" ht="26.25" customHeight="1" x14ac:dyDescent="0.15">
      <c r="A112" s="912" t="s">
        <v>438</v>
      </c>
      <c r="B112" s="913"/>
      <c r="C112" s="752" t="s">
        <v>439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128</v>
      </c>
      <c r="AB112" s="780"/>
      <c r="AC112" s="780"/>
      <c r="AD112" s="780"/>
      <c r="AE112" s="781"/>
      <c r="AF112" s="782" t="s">
        <v>128</v>
      </c>
      <c r="AG112" s="780"/>
      <c r="AH112" s="780"/>
      <c r="AI112" s="780"/>
      <c r="AJ112" s="781"/>
      <c r="AK112" s="782" t="s">
        <v>128</v>
      </c>
      <c r="AL112" s="780"/>
      <c r="AM112" s="780"/>
      <c r="AN112" s="780"/>
      <c r="AO112" s="781"/>
      <c r="AP112" s="824" t="s">
        <v>128</v>
      </c>
      <c r="AQ112" s="825"/>
      <c r="AR112" s="825"/>
      <c r="AS112" s="825"/>
      <c r="AT112" s="826"/>
      <c r="AU112" s="932"/>
      <c r="AV112" s="933"/>
      <c r="AW112" s="933"/>
      <c r="AX112" s="933"/>
      <c r="AY112" s="933"/>
      <c r="AZ112" s="815" t="s">
        <v>440</v>
      </c>
      <c r="BA112" s="752"/>
      <c r="BB112" s="752"/>
      <c r="BC112" s="752"/>
      <c r="BD112" s="752"/>
      <c r="BE112" s="752"/>
      <c r="BF112" s="752"/>
      <c r="BG112" s="752"/>
      <c r="BH112" s="752"/>
      <c r="BI112" s="752"/>
      <c r="BJ112" s="752"/>
      <c r="BK112" s="752"/>
      <c r="BL112" s="752"/>
      <c r="BM112" s="752"/>
      <c r="BN112" s="752"/>
      <c r="BO112" s="752"/>
      <c r="BP112" s="753"/>
      <c r="BQ112" s="816">
        <v>2002506</v>
      </c>
      <c r="BR112" s="817"/>
      <c r="BS112" s="817"/>
      <c r="BT112" s="817"/>
      <c r="BU112" s="817"/>
      <c r="BV112" s="817">
        <v>1722932</v>
      </c>
      <c r="BW112" s="817"/>
      <c r="BX112" s="817"/>
      <c r="BY112" s="817"/>
      <c r="BZ112" s="817"/>
      <c r="CA112" s="817">
        <v>1496412</v>
      </c>
      <c r="CB112" s="817"/>
      <c r="CC112" s="817"/>
      <c r="CD112" s="817"/>
      <c r="CE112" s="817"/>
      <c r="CF112" s="875">
        <v>44.7</v>
      </c>
      <c r="CG112" s="876"/>
      <c r="CH112" s="876"/>
      <c r="CI112" s="876"/>
      <c r="CJ112" s="876"/>
      <c r="CK112" s="927"/>
      <c r="CL112" s="821"/>
      <c r="CM112" s="815" t="s">
        <v>441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442</v>
      </c>
      <c r="DH112" s="817"/>
      <c r="DI112" s="817"/>
      <c r="DJ112" s="817"/>
      <c r="DK112" s="817"/>
      <c r="DL112" s="817" t="s">
        <v>128</v>
      </c>
      <c r="DM112" s="817"/>
      <c r="DN112" s="817"/>
      <c r="DO112" s="817"/>
      <c r="DP112" s="817"/>
      <c r="DQ112" s="817" t="s">
        <v>390</v>
      </c>
      <c r="DR112" s="817"/>
      <c r="DS112" s="817"/>
      <c r="DT112" s="817"/>
      <c r="DU112" s="817"/>
      <c r="DV112" s="794" t="s">
        <v>128</v>
      </c>
      <c r="DW112" s="794"/>
      <c r="DX112" s="794"/>
      <c r="DY112" s="794"/>
      <c r="DZ112" s="795"/>
    </row>
    <row r="113" spans="1:130" s="230" customFormat="1" ht="26.25" customHeight="1" x14ac:dyDescent="0.15">
      <c r="A113" s="914"/>
      <c r="B113" s="915"/>
      <c r="C113" s="752" t="s">
        <v>443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234872</v>
      </c>
      <c r="AB113" s="919"/>
      <c r="AC113" s="919"/>
      <c r="AD113" s="919"/>
      <c r="AE113" s="920"/>
      <c r="AF113" s="921">
        <v>204251</v>
      </c>
      <c r="AG113" s="919"/>
      <c r="AH113" s="919"/>
      <c r="AI113" s="919"/>
      <c r="AJ113" s="920"/>
      <c r="AK113" s="921">
        <v>211332</v>
      </c>
      <c r="AL113" s="919"/>
      <c r="AM113" s="919"/>
      <c r="AN113" s="919"/>
      <c r="AO113" s="920"/>
      <c r="AP113" s="922">
        <v>6.3</v>
      </c>
      <c r="AQ113" s="923"/>
      <c r="AR113" s="923"/>
      <c r="AS113" s="923"/>
      <c r="AT113" s="924"/>
      <c r="AU113" s="932"/>
      <c r="AV113" s="933"/>
      <c r="AW113" s="933"/>
      <c r="AX113" s="933"/>
      <c r="AY113" s="933"/>
      <c r="AZ113" s="815" t="s">
        <v>444</v>
      </c>
      <c r="BA113" s="752"/>
      <c r="BB113" s="752"/>
      <c r="BC113" s="752"/>
      <c r="BD113" s="752"/>
      <c r="BE113" s="752"/>
      <c r="BF113" s="752"/>
      <c r="BG113" s="752"/>
      <c r="BH113" s="752"/>
      <c r="BI113" s="752"/>
      <c r="BJ113" s="752"/>
      <c r="BK113" s="752"/>
      <c r="BL113" s="752"/>
      <c r="BM113" s="752"/>
      <c r="BN113" s="752"/>
      <c r="BO113" s="752"/>
      <c r="BP113" s="753"/>
      <c r="BQ113" s="816">
        <v>1574246</v>
      </c>
      <c r="BR113" s="817"/>
      <c r="BS113" s="817"/>
      <c r="BT113" s="817"/>
      <c r="BU113" s="817"/>
      <c r="BV113" s="817">
        <v>1435477</v>
      </c>
      <c r="BW113" s="817"/>
      <c r="BX113" s="817"/>
      <c r="BY113" s="817"/>
      <c r="BZ113" s="817"/>
      <c r="CA113" s="817">
        <v>1310040</v>
      </c>
      <c r="CB113" s="817"/>
      <c r="CC113" s="817"/>
      <c r="CD113" s="817"/>
      <c r="CE113" s="817"/>
      <c r="CF113" s="875">
        <v>39.1</v>
      </c>
      <c r="CG113" s="876"/>
      <c r="CH113" s="876"/>
      <c r="CI113" s="876"/>
      <c r="CJ113" s="876"/>
      <c r="CK113" s="927"/>
      <c r="CL113" s="821"/>
      <c r="CM113" s="815" t="s">
        <v>445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128</v>
      </c>
      <c r="DH113" s="780"/>
      <c r="DI113" s="780"/>
      <c r="DJ113" s="780"/>
      <c r="DK113" s="781"/>
      <c r="DL113" s="782" t="s">
        <v>128</v>
      </c>
      <c r="DM113" s="780"/>
      <c r="DN113" s="780"/>
      <c r="DO113" s="780"/>
      <c r="DP113" s="781"/>
      <c r="DQ113" s="782" t="s">
        <v>128</v>
      </c>
      <c r="DR113" s="780"/>
      <c r="DS113" s="780"/>
      <c r="DT113" s="780"/>
      <c r="DU113" s="781"/>
      <c r="DV113" s="824" t="s">
        <v>128</v>
      </c>
      <c r="DW113" s="825"/>
      <c r="DX113" s="825"/>
      <c r="DY113" s="825"/>
      <c r="DZ113" s="826"/>
    </row>
    <row r="114" spans="1:130" s="230" customFormat="1" ht="26.25" customHeight="1" x14ac:dyDescent="0.15">
      <c r="A114" s="914"/>
      <c r="B114" s="915"/>
      <c r="C114" s="752" t="s">
        <v>446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69322</v>
      </c>
      <c r="AB114" s="780"/>
      <c r="AC114" s="780"/>
      <c r="AD114" s="780"/>
      <c r="AE114" s="781"/>
      <c r="AF114" s="782">
        <v>181298</v>
      </c>
      <c r="AG114" s="780"/>
      <c r="AH114" s="780"/>
      <c r="AI114" s="780"/>
      <c r="AJ114" s="781"/>
      <c r="AK114" s="782">
        <v>185853</v>
      </c>
      <c r="AL114" s="780"/>
      <c r="AM114" s="780"/>
      <c r="AN114" s="780"/>
      <c r="AO114" s="781"/>
      <c r="AP114" s="824">
        <v>5.5</v>
      </c>
      <c r="AQ114" s="825"/>
      <c r="AR114" s="825"/>
      <c r="AS114" s="825"/>
      <c r="AT114" s="826"/>
      <c r="AU114" s="932"/>
      <c r="AV114" s="933"/>
      <c r="AW114" s="933"/>
      <c r="AX114" s="933"/>
      <c r="AY114" s="933"/>
      <c r="AZ114" s="815" t="s">
        <v>447</v>
      </c>
      <c r="BA114" s="752"/>
      <c r="BB114" s="752"/>
      <c r="BC114" s="752"/>
      <c r="BD114" s="752"/>
      <c r="BE114" s="752"/>
      <c r="BF114" s="752"/>
      <c r="BG114" s="752"/>
      <c r="BH114" s="752"/>
      <c r="BI114" s="752"/>
      <c r="BJ114" s="752"/>
      <c r="BK114" s="752"/>
      <c r="BL114" s="752"/>
      <c r="BM114" s="752"/>
      <c r="BN114" s="752"/>
      <c r="BO114" s="752"/>
      <c r="BP114" s="753"/>
      <c r="BQ114" s="816">
        <v>696396</v>
      </c>
      <c r="BR114" s="817"/>
      <c r="BS114" s="817"/>
      <c r="BT114" s="817"/>
      <c r="BU114" s="817"/>
      <c r="BV114" s="817">
        <v>677216</v>
      </c>
      <c r="BW114" s="817"/>
      <c r="BX114" s="817"/>
      <c r="BY114" s="817"/>
      <c r="BZ114" s="817"/>
      <c r="CA114" s="817">
        <v>796356</v>
      </c>
      <c r="CB114" s="817"/>
      <c r="CC114" s="817"/>
      <c r="CD114" s="817"/>
      <c r="CE114" s="817"/>
      <c r="CF114" s="875">
        <v>23.8</v>
      </c>
      <c r="CG114" s="876"/>
      <c r="CH114" s="876"/>
      <c r="CI114" s="876"/>
      <c r="CJ114" s="876"/>
      <c r="CK114" s="927"/>
      <c r="CL114" s="821"/>
      <c r="CM114" s="815" t="s">
        <v>448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128</v>
      </c>
      <c r="DH114" s="780"/>
      <c r="DI114" s="780"/>
      <c r="DJ114" s="780"/>
      <c r="DK114" s="781"/>
      <c r="DL114" s="782" t="s">
        <v>434</v>
      </c>
      <c r="DM114" s="780"/>
      <c r="DN114" s="780"/>
      <c r="DO114" s="780"/>
      <c r="DP114" s="781"/>
      <c r="DQ114" s="782" t="s">
        <v>128</v>
      </c>
      <c r="DR114" s="780"/>
      <c r="DS114" s="780"/>
      <c r="DT114" s="780"/>
      <c r="DU114" s="781"/>
      <c r="DV114" s="824" t="s">
        <v>128</v>
      </c>
      <c r="DW114" s="825"/>
      <c r="DX114" s="825"/>
      <c r="DY114" s="825"/>
      <c r="DZ114" s="826"/>
    </row>
    <row r="115" spans="1:130" s="230" customFormat="1" ht="26.25" customHeight="1" x14ac:dyDescent="0.15">
      <c r="A115" s="914"/>
      <c r="B115" s="915"/>
      <c r="C115" s="752" t="s">
        <v>449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442</v>
      </c>
      <c r="AB115" s="919"/>
      <c r="AC115" s="919"/>
      <c r="AD115" s="919"/>
      <c r="AE115" s="920"/>
      <c r="AF115" s="921" t="s">
        <v>390</v>
      </c>
      <c r="AG115" s="919"/>
      <c r="AH115" s="919"/>
      <c r="AI115" s="919"/>
      <c r="AJ115" s="920"/>
      <c r="AK115" s="921" t="s">
        <v>128</v>
      </c>
      <c r="AL115" s="919"/>
      <c r="AM115" s="919"/>
      <c r="AN115" s="919"/>
      <c r="AO115" s="920"/>
      <c r="AP115" s="922" t="s">
        <v>128</v>
      </c>
      <c r="AQ115" s="923"/>
      <c r="AR115" s="923"/>
      <c r="AS115" s="923"/>
      <c r="AT115" s="924"/>
      <c r="AU115" s="932"/>
      <c r="AV115" s="933"/>
      <c r="AW115" s="933"/>
      <c r="AX115" s="933"/>
      <c r="AY115" s="933"/>
      <c r="AZ115" s="815" t="s">
        <v>450</v>
      </c>
      <c r="BA115" s="752"/>
      <c r="BB115" s="752"/>
      <c r="BC115" s="752"/>
      <c r="BD115" s="752"/>
      <c r="BE115" s="752"/>
      <c r="BF115" s="752"/>
      <c r="BG115" s="752"/>
      <c r="BH115" s="752"/>
      <c r="BI115" s="752"/>
      <c r="BJ115" s="752"/>
      <c r="BK115" s="752"/>
      <c r="BL115" s="752"/>
      <c r="BM115" s="752"/>
      <c r="BN115" s="752"/>
      <c r="BO115" s="752"/>
      <c r="BP115" s="753"/>
      <c r="BQ115" s="816">
        <v>6099</v>
      </c>
      <c r="BR115" s="817"/>
      <c r="BS115" s="817"/>
      <c r="BT115" s="817"/>
      <c r="BU115" s="817"/>
      <c r="BV115" s="817">
        <v>761</v>
      </c>
      <c r="BW115" s="817"/>
      <c r="BX115" s="817"/>
      <c r="BY115" s="817"/>
      <c r="BZ115" s="817"/>
      <c r="CA115" s="817">
        <v>702</v>
      </c>
      <c r="CB115" s="817"/>
      <c r="CC115" s="817"/>
      <c r="CD115" s="817"/>
      <c r="CE115" s="817"/>
      <c r="CF115" s="875">
        <v>0</v>
      </c>
      <c r="CG115" s="876"/>
      <c r="CH115" s="876"/>
      <c r="CI115" s="876"/>
      <c r="CJ115" s="876"/>
      <c r="CK115" s="927"/>
      <c r="CL115" s="821"/>
      <c r="CM115" s="815" t="s">
        <v>451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128</v>
      </c>
      <c r="DH115" s="780"/>
      <c r="DI115" s="780"/>
      <c r="DJ115" s="780"/>
      <c r="DK115" s="781"/>
      <c r="DL115" s="782" t="s">
        <v>128</v>
      </c>
      <c r="DM115" s="780"/>
      <c r="DN115" s="780"/>
      <c r="DO115" s="780"/>
      <c r="DP115" s="781"/>
      <c r="DQ115" s="782" t="s">
        <v>434</v>
      </c>
      <c r="DR115" s="780"/>
      <c r="DS115" s="780"/>
      <c r="DT115" s="780"/>
      <c r="DU115" s="781"/>
      <c r="DV115" s="824" t="s">
        <v>128</v>
      </c>
      <c r="DW115" s="825"/>
      <c r="DX115" s="825"/>
      <c r="DY115" s="825"/>
      <c r="DZ115" s="826"/>
    </row>
    <row r="116" spans="1:130" s="230" customFormat="1" ht="26.25" customHeight="1" x14ac:dyDescent="0.15">
      <c r="A116" s="916"/>
      <c r="B116" s="917"/>
      <c r="C116" s="839" t="s">
        <v>452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128</v>
      </c>
      <c r="AB116" s="780"/>
      <c r="AC116" s="780"/>
      <c r="AD116" s="780"/>
      <c r="AE116" s="781"/>
      <c r="AF116" s="782" t="s">
        <v>128</v>
      </c>
      <c r="AG116" s="780"/>
      <c r="AH116" s="780"/>
      <c r="AI116" s="780"/>
      <c r="AJ116" s="781"/>
      <c r="AK116" s="782" t="s">
        <v>128</v>
      </c>
      <c r="AL116" s="780"/>
      <c r="AM116" s="780"/>
      <c r="AN116" s="780"/>
      <c r="AO116" s="781"/>
      <c r="AP116" s="824" t="s">
        <v>128</v>
      </c>
      <c r="AQ116" s="825"/>
      <c r="AR116" s="825"/>
      <c r="AS116" s="825"/>
      <c r="AT116" s="826"/>
      <c r="AU116" s="932"/>
      <c r="AV116" s="933"/>
      <c r="AW116" s="933"/>
      <c r="AX116" s="933"/>
      <c r="AY116" s="933"/>
      <c r="AZ116" s="909" t="s">
        <v>453</v>
      </c>
      <c r="BA116" s="910"/>
      <c r="BB116" s="910"/>
      <c r="BC116" s="910"/>
      <c r="BD116" s="910"/>
      <c r="BE116" s="910"/>
      <c r="BF116" s="910"/>
      <c r="BG116" s="910"/>
      <c r="BH116" s="910"/>
      <c r="BI116" s="910"/>
      <c r="BJ116" s="910"/>
      <c r="BK116" s="910"/>
      <c r="BL116" s="910"/>
      <c r="BM116" s="910"/>
      <c r="BN116" s="910"/>
      <c r="BO116" s="910"/>
      <c r="BP116" s="911"/>
      <c r="BQ116" s="816" t="s">
        <v>390</v>
      </c>
      <c r="BR116" s="817"/>
      <c r="BS116" s="817"/>
      <c r="BT116" s="817"/>
      <c r="BU116" s="817"/>
      <c r="BV116" s="817" t="s">
        <v>128</v>
      </c>
      <c r="BW116" s="817"/>
      <c r="BX116" s="817"/>
      <c r="BY116" s="817"/>
      <c r="BZ116" s="817"/>
      <c r="CA116" s="817" t="s">
        <v>128</v>
      </c>
      <c r="CB116" s="817"/>
      <c r="CC116" s="817"/>
      <c r="CD116" s="817"/>
      <c r="CE116" s="817"/>
      <c r="CF116" s="875" t="s">
        <v>128</v>
      </c>
      <c r="CG116" s="876"/>
      <c r="CH116" s="876"/>
      <c r="CI116" s="876"/>
      <c r="CJ116" s="876"/>
      <c r="CK116" s="927"/>
      <c r="CL116" s="821"/>
      <c r="CM116" s="815" t="s">
        <v>454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390</v>
      </c>
      <c r="DH116" s="780"/>
      <c r="DI116" s="780"/>
      <c r="DJ116" s="780"/>
      <c r="DK116" s="781"/>
      <c r="DL116" s="782" t="s">
        <v>390</v>
      </c>
      <c r="DM116" s="780"/>
      <c r="DN116" s="780"/>
      <c r="DO116" s="780"/>
      <c r="DP116" s="781"/>
      <c r="DQ116" s="782" t="s">
        <v>128</v>
      </c>
      <c r="DR116" s="780"/>
      <c r="DS116" s="780"/>
      <c r="DT116" s="780"/>
      <c r="DU116" s="781"/>
      <c r="DV116" s="824" t="s">
        <v>128</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455</v>
      </c>
      <c r="Z117" s="897"/>
      <c r="AA117" s="902">
        <v>846777</v>
      </c>
      <c r="AB117" s="903"/>
      <c r="AC117" s="903"/>
      <c r="AD117" s="903"/>
      <c r="AE117" s="904"/>
      <c r="AF117" s="905">
        <v>935876</v>
      </c>
      <c r="AG117" s="903"/>
      <c r="AH117" s="903"/>
      <c r="AI117" s="903"/>
      <c r="AJ117" s="904"/>
      <c r="AK117" s="905">
        <v>948192</v>
      </c>
      <c r="AL117" s="903"/>
      <c r="AM117" s="903"/>
      <c r="AN117" s="903"/>
      <c r="AO117" s="904"/>
      <c r="AP117" s="906"/>
      <c r="AQ117" s="907"/>
      <c r="AR117" s="907"/>
      <c r="AS117" s="907"/>
      <c r="AT117" s="908"/>
      <c r="AU117" s="932"/>
      <c r="AV117" s="933"/>
      <c r="AW117" s="933"/>
      <c r="AX117" s="933"/>
      <c r="AY117" s="933"/>
      <c r="AZ117" s="863" t="s">
        <v>456</v>
      </c>
      <c r="BA117" s="864"/>
      <c r="BB117" s="864"/>
      <c r="BC117" s="864"/>
      <c r="BD117" s="864"/>
      <c r="BE117" s="864"/>
      <c r="BF117" s="864"/>
      <c r="BG117" s="864"/>
      <c r="BH117" s="864"/>
      <c r="BI117" s="864"/>
      <c r="BJ117" s="864"/>
      <c r="BK117" s="864"/>
      <c r="BL117" s="864"/>
      <c r="BM117" s="864"/>
      <c r="BN117" s="864"/>
      <c r="BO117" s="864"/>
      <c r="BP117" s="865"/>
      <c r="BQ117" s="816" t="s">
        <v>390</v>
      </c>
      <c r="BR117" s="817"/>
      <c r="BS117" s="817"/>
      <c r="BT117" s="817"/>
      <c r="BU117" s="817"/>
      <c r="BV117" s="817" t="s">
        <v>128</v>
      </c>
      <c r="BW117" s="817"/>
      <c r="BX117" s="817"/>
      <c r="BY117" s="817"/>
      <c r="BZ117" s="817"/>
      <c r="CA117" s="817" t="s">
        <v>390</v>
      </c>
      <c r="CB117" s="817"/>
      <c r="CC117" s="817"/>
      <c r="CD117" s="817"/>
      <c r="CE117" s="817"/>
      <c r="CF117" s="875" t="s">
        <v>442</v>
      </c>
      <c r="CG117" s="876"/>
      <c r="CH117" s="876"/>
      <c r="CI117" s="876"/>
      <c r="CJ117" s="876"/>
      <c r="CK117" s="927"/>
      <c r="CL117" s="821"/>
      <c r="CM117" s="815" t="s">
        <v>457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128</v>
      </c>
      <c r="DH117" s="780"/>
      <c r="DI117" s="780"/>
      <c r="DJ117" s="780"/>
      <c r="DK117" s="781"/>
      <c r="DL117" s="782" t="s">
        <v>128</v>
      </c>
      <c r="DM117" s="780"/>
      <c r="DN117" s="780"/>
      <c r="DO117" s="780"/>
      <c r="DP117" s="781"/>
      <c r="DQ117" s="782" t="s">
        <v>434</v>
      </c>
      <c r="DR117" s="780"/>
      <c r="DS117" s="780"/>
      <c r="DT117" s="780"/>
      <c r="DU117" s="781"/>
      <c r="DV117" s="824" t="s">
        <v>442</v>
      </c>
      <c r="DW117" s="825"/>
      <c r="DX117" s="825"/>
      <c r="DY117" s="825"/>
      <c r="DZ117" s="826"/>
    </row>
    <row r="118" spans="1:130" s="230" customFormat="1" ht="26.25" customHeight="1" x14ac:dyDescent="0.15">
      <c r="A118" s="895" t="s">
        <v>429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426</v>
      </c>
      <c r="AB118" s="896"/>
      <c r="AC118" s="896"/>
      <c r="AD118" s="896"/>
      <c r="AE118" s="897"/>
      <c r="AF118" s="898" t="s">
        <v>427</v>
      </c>
      <c r="AG118" s="896"/>
      <c r="AH118" s="896"/>
      <c r="AI118" s="896"/>
      <c r="AJ118" s="897"/>
      <c r="AK118" s="898" t="s">
        <v>305</v>
      </c>
      <c r="AL118" s="896"/>
      <c r="AM118" s="896"/>
      <c r="AN118" s="896"/>
      <c r="AO118" s="897"/>
      <c r="AP118" s="899" t="s">
        <v>428</v>
      </c>
      <c r="AQ118" s="900"/>
      <c r="AR118" s="900"/>
      <c r="AS118" s="900"/>
      <c r="AT118" s="901"/>
      <c r="AU118" s="932"/>
      <c r="AV118" s="933"/>
      <c r="AW118" s="933"/>
      <c r="AX118" s="933"/>
      <c r="AY118" s="933"/>
      <c r="AZ118" s="838" t="s">
        <v>458</v>
      </c>
      <c r="BA118" s="839"/>
      <c r="BB118" s="839"/>
      <c r="BC118" s="839"/>
      <c r="BD118" s="839"/>
      <c r="BE118" s="839"/>
      <c r="BF118" s="839"/>
      <c r="BG118" s="839"/>
      <c r="BH118" s="839"/>
      <c r="BI118" s="839"/>
      <c r="BJ118" s="839"/>
      <c r="BK118" s="839"/>
      <c r="BL118" s="839"/>
      <c r="BM118" s="839"/>
      <c r="BN118" s="839"/>
      <c r="BO118" s="839"/>
      <c r="BP118" s="840"/>
      <c r="BQ118" s="879" t="s">
        <v>390</v>
      </c>
      <c r="BR118" s="845"/>
      <c r="BS118" s="845"/>
      <c r="BT118" s="845"/>
      <c r="BU118" s="845"/>
      <c r="BV118" s="845" t="s">
        <v>390</v>
      </c>
      <c r="BW118" s="845"/>
      <c r="BX118" s="845"/>
      <c r="BY118" s="845"/>
      <c r="BZ118" s="845"/>
      <c r="CA118" s="845" t="s">
        <v>390</v>
      </c>
      <c r="CB118" s="845"/>
      <c r="CC118" s="845"/>
      <c r="CD118" s="845"/>
      <c r="CE118" s="845"/>
      <c r="CF118" s="875" t="s">
        <v>390</v>
      </c>
      <c r="CG118" s="876"/>
      <c r="CH118" s="876"/>
      <c r="CI118" s="876"/>
      <c r="CJ118" s="876"/>
      <c r="CK118" s="927"/>
      <c r="CL118" s="821"/>
      <c r="CM118" s="815" t="s">
        <v>459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390</v>
      </c>
      <c r="DH118" s="780"/>
      <c r="DI118" s="780"/>
      <c r="DJ118" s="780"/>
      <c r="DK118" s="781"/>
      <c r="DL118" s="782" t="s">
        <v>434</v>
      </c>
      <c r="DM118" s="780"/>
      <c r="DN118" s="780"/>
      <c r="DO118" s="780"/>
      <c r="DP118" s="781"/>
      <c r="DQ118" s="782" t="s">
        <v>390</v>
      </c>
      <c r="DR118" s="780"/>
      <c r="DS118" s="780"/>
      <c r="DT118" s="780"/>
      <c r="DU118" s="781"/>
      <c r="DV118" s="824" t="s">
        <v>128</v>
      </c>
      <c r="DW118" s="825"/>
      <c r="DX118" s="825"/>
      <c r="DY118" s="825"/>
      <c r="DZ118" s="826"/>
    </row>
    <row r="119" spans="1:130" s="230" customFormat="1" ht="26.25" customHeight="1" x14ac:dyDescent="0.15">
      <c r="A119" s="818" t="s">
        <v>432</v>
      </c>
      <c r="B119" s="819"/>
      <c r="C119" s="860" t="s">
        <v>433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128</v>
      </c>
      <c r="AB119" s="889"/>
      <c r="AC119" s="889"/>
      <c r="AD119" s="889"/>
      <c r="AE119" s="890"/>
      <c r="AF119" s="891" t="s">
        <v>128</v>
      </c>
      <c r="AG119" s="889"/>
      <c r="AH119" s="889"/>
      <c r="AI119" s="889"/>
      <c r="AJ119" s="890"/>
      <c r="AK119" s="891" t="s">
        <v>128</v>
      </c>
      <c r="AL119" s="889"/>
      <c r="AM119" s="889"/>
      <c r="AN119" s="889"/>
      <c r="AO119" s="890"/>
      <c r="AP119" s="892" t="s">
        <v>128</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460</v>
      </c>
      <c r="BP119" s="878"/>
      <c r="BQ119" s="879">
        <v>9833555</v>
      </c>
      <c r="BR119" s="845"/>
      <c r="BS119" s="845"/>
      <c r="BT119" s="845"/>
      <c r="BU119" s="845"/>
      <c r="BV119" s="845">
        <v>10040311</v>
      </c>
      <c r="BW119" s="845"/>
      <c r="BX119" s="845"/>
      <c r="BY119" s="845"/>
      <c r="BZ119" s="845"/>
      <c r="CA119" s="845">
        <v>9652388</v>
      </c>
      <c r="CB119" s="845"/>
      <c r="CC119" s="845"/>
      <c r="CD119" s="845"/>
      <c r="CE119" s="845"/>
      <c r="CF119" s="748"/>
      <c r="CG119" s="749"/>
      <c r="CH119" s="749"/>
      <c r="CI119" s="749"/>
      <c r="CJ119" s="834"/>
      <c r="CK119" s="928"/>
      <c r="CL119" s="823"/>
      <c r="CM119" s="838" t="s">
        <v>461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128</v>
      </c>
      <c r="DH119" s="764"/>
      <c r="DI119" s="764"/>
      <c r="DJ119" s="764"/>
      <c r="DK119" s="765"/>
      <c r="DL119" s="766" t="s">
        <v>390</v>
      </c>
      <c r="DM119" s="764"/>
      <c r="DN119" s="764"/>
      <c r="DO119" s="764"/>
      <c r="DP119" s="765"/>
      <c r="DQ119" s="766" t="s">
        <v>128</v>
      </c>
      <c r="DR119" s="764"/>
      <c r="DS119" s="764"/>
      <c r="DT119" s="764"/>
      <c r="DU119" s="765"/>
      <c r="DV119" s="848" t="s">
        <v>128</v>
      </c>
      <c r="DW119" s="849"/>
      <c r="DX119" s="849"/>
      <c r="DY119" s="849"/>
      <c r="DZ119" s="850"/>
    </row>
    <row r="120" spans="1:130" s="230" customFormat="1" ht="26.25" customHeight="1" x14ac:dyDescent="0.15">
      <c r="A120" s="820"/>
      <c r="B120" s="821"/>
      <c r="C120" s="815" t="s">
        <v>437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128</v>
      </c>
      <c r="AB120" s="780"/>
      <c r="AC120" s="780"/>
      <c r="AD120" s="780"/>
      <c r="AE120" s="781"/>
      <c r="AF120" s="782" t="s">
        <v>128</v>
      </c>
      <c r="AG120" s="780"/>
      <c r="AH120" s="780"/>
      <c r="AI120" s="780"/>
      <c r="AJ120" s="781"/>
      <c r="AK120" s="782" t="s">
        <v>128</v>
      </c>
      <c r="AL120" s="780"/>
      <c r="AM120" s="780"/>
      <c r="AN120" s="780"/>
      <c r="AO120" s="781"/>
      <c r="AP120" s="824" t="s">
        <v>128</v>
      </c>
      <c r="AQ120" s="825"/>
      <c r="AR120" s="825"/>
      <c r="AS120" s="825"/>
      <c r="AT120" s="826"/>
      <c r="AU120" s="880" t="s">
        <v>462</v>
      </c>
      <c r="AV120" s="881"/>
      <c r="AW120" s="881"/>
      <c r="AX120" s="881"/>
      <c r="AY120" s="882"/>
      <c r="AZ120" s="860" t="s">
        <v>463</v>
      </c>
      <c r="BA120" s="808"/>
      <c r="BB120" s="808"/>
      <c r="BC120" s="808"/>
      <c r="BD120" s="808"/>
      <c r="BE120" s="808"/>
      <c r="BF120" s="808"/>
      <c r="BG120" s="808"/>
      <c r="BH120" s="808"/>
      <c r="BI120" s="808"/>
      <c r="BJ120" s="808"/>
      <c r="BK120" s="808"/>
      <c r="BL120" s="808"/>
      <c r="BM120" s="808"/>
      <c r="BN120" s="808"/>
      <c r="BO120" s="808"/>
      <c r="BP120" s="809"/>
      <c r="BQ120" s="861">
        <v>2594654</v>
      </c>
      <c r="BR120" s="842"/>
      <c r="BS120" s="842"/>
      <c r="BT120" s="842"/>
      <c r="BU120" s="842"/>
      <c r="BV120" s="842">
        <v>2499952</v>
      </c>
      <c r="BW120" s="842"/>
      <c r="BX120" s="842"/>
      <c r="BY120" s="842"/>
      <c r="BZ120" s="842"/>
      <c r="CA120" s="842">
        <v>2435419</v>
      </c>
      <c r="CB120" s="842"/>
      <c r="CC120" s="842"/>
      <c r="CD120" s="842"/>
      <c r="CE120" s="842"/>
      <c r="CF120" s="866">
        <v>72.7</v>
      </c>
      <c r="CG120" s="867"/>
      <c r="CH120" s="867"/>
      <c r="CI120" s="867"/>
      <c r="CJ120" s="867"/>
      <c r="CK120" s="868" t="s">
        <v>464</v>
      </c>
      <c r="CL120" s="852"/>
      <c r="CM120" s="852"/>
      <c r="CN120" s="852"/>
      <c r="CO120" s="853"/>
      <c r="CP120" s="872" t="s">
        <v>465</v>
      </c>
      <c r="CQ120" s="873"/>
      <c r="CR120" s="873"/>
      <c r="CS120" s="873"/>
      <c r="CT120" s="873"/>
      <c r="CU120" s="873"/>
      <c r="CV120" s="873"/>
      <c r="CW120" s="873"/>
      <c r="CX120" s="873"/>
      <c r="CY120" s="873"/>
      <c r="CZ120" s="873"/>
      <c r="DA120" s="873"/>
      <c r="DB120" s="873"/>
      <c r="DC120" s="873"/>
      <c r="DD120" s="873"/>
      <c r="DE120" s="873"/>
      <c r="DF120" s="874"/>
      <c r="DG120" s="861">
        <v>1937000</v>
      </c>
      <c r="DH120" s="842"/>
      <c r="DI120" s="842"/>
      <c r="DJ120" s="842"/>
      <c r="DK120" s="842"/>
      <c r="DL120" s="842">
        <v>1691225</v>
      </c>
      <c r="DM120" s="842"/>
      <c r="DN120" s="842"/>
      <c r="DO120" s="842"/>
      <c r="DP120" s="842"/>
      <c r="DQ120" s="842">
        <v>1463669</v>
      </c>
      <c r="DR120" s="842"/>
      <c r="DS120" s="842"/>
      <c r="DT120" s="842"/>
      <c r="DU120" s="842"/>
      <c r="DV120" s="843">
        <v>43.7</v>
      </c>
      <c r="DW120" s="843"/>
      <c r="DX120" s="843"/>
      <c r="DY120" s="843"/>
      <c r="DZ120" s="844"/>
    </row>
    <row r="121" spans="1:130" s="230" customFormat="1" ht="26.25" customHeight="1" x14ac:dyDescent="0.15">
      <c r="A121" s="820"/>
      <c r="B121" s="821"/>
      <c r="C121" s="863" t="s">
        <v>466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128</v>
      </c>
      <c r="AB121" s="780"/>
      <c r="AC121" s="780"/>
      <c r="AD121" s="780"/>
      <c r="AE121" s="781"/>
      <c r="AF121" s="782" t="s">
        <v>390</v>
      </c>
      <c r="AG121" s="780"/>
      <c r="AH121" s="780"/>
      <c r="AI121" s="780"/>
      <c r="AJ121" s="781"/>
      <c r="AK121" s="782" t="s">
        <v>128</v>
      </c>
      <c r="AL121" s="780"/>
      <c r="AM121" s="780"/>
      <c r="AN121" s="780"/>
      <c r="AO121" s="781"/>
      <c r="AP121" s="824" t="s">
        <v>128</v>
      </c>
      <c r="AQ121" s="825"/>
      <c r="AR121" s="825"/>
      <c r="AS121" s="825"/>
      <c r="AT121" s="826"/>
      <c r="AU121" s="883"/>
      <c r="AV121" s="884"/>
      <c r="AW121" s="884"/>
      <c r="AX121" s="884"/>
      <c r="AY121" s="885"/>
      <c r="AZ121" s="815" t="s">
        <v>467</v>
      </c>
      <c r="BA121" s="752"/>
      <c r="BB121" s="752"/>
      <c r="BC121" s="752"/>
      <c r="BD121" s="752"/>
      <c r="BE121" s="752"/>
      <c r="BF121" s="752"/>
      <c r="BG121" s="752"/>
      <c r="BH121" s="752"/>
      <c r="BI121" s="752"/>
      <c r="BJ121" s="752"/>
      <c r="BK121" s="752"/>
      <c r="BL121" s="752"/>
      <c r="BM121" s="752"/>
      <c r="BN121" s="752"/>
      <c r="BO121" s="752"/>
      <c r="BP121" s="753"/>
      <c r="BQ121" s="816">
        <v>849809</v>
      </c>
      <c r="BR121" s="817"/>
      <c r="BS121" s="817"/>
      <c r="BT121" s="817"/>
      <c r="BU121" s="817"/>
      <c r="BV121" s="817">
        <v>924385</v>
      </c>
      <c r="BW121" s="817"/>
      <c r="BX121" s="817"/>
      <c r="BY121" s="817"/>
      <c r="BZ121" s="817"/>
      <c r="CA121" s="817">
        <v>901283</v>
      </c>
      <c r="CB121" s="817"/>
      <c r="CC121" s="817"/>
      <c r="CD121" s="817"/>
      <c r="CE121" s="817"/>
      <c r="CF121" s="875">
        <v>26.9</v>
      </c>
      <c r="CG121" s="876"/>
      <c r="CH121" s="876"/>
      <c r="CI121" s="876"/>
      <c r="CJ121" s="876"/>
      <c r="CK121" s="869"/>
      <c r="CL121" s="855"/>
      <c r="CM121" s="855"/>
      <c r="CN121" s="855"/>
      <c r="CO121" s="856"/>
      <c r="CP121" s="835" t="s">
        <v>408</v>
      </c>
      <c r="CQ121" s="836"/>
      <c r="CR121" s="836"/>
      <c r="CS121" s="836"/>
      <c r="CT121" s="836"/>
      <c r="CU121" s="836"/>
      <c r="CV121" s="836"/>
      <c r="CW121" s="836"/>
      <c r="CX121" s="836"/>
      <c r="CY121" s="836"/>
      <c r="CZ121" s="836"/>
      <c r="DA121" s="836"/>
      <c r="DB121" s="836"/>
      <c r="DC121" s="836"/>
      <c r="DD121" s="836"/>
      <c r="DE121" s="836"/>
      <c r="DF121" s="837"/>
      <c r="DG121" s="816">
        <v>65506</v>
      </c>
      <c r="DH121" s="817"/>
      <c r="DI121" s="817"/>
      <c r="DJ121" s="817"/>
      <c r="DK121" s="817"/>
      <c r="DL121" s="817">
        <v>31707</v>
      </c>
      <c r="DM121" s="817"/>
      <c r="DN121" s="817"/>
      <c r="DO121" s="817"/>
      <c r="DP121" s="817"/>
      <c r="DQ121" s="817">
        <v>32743</v>
      </c>
      <c r="DR121" s="817"/>
      <c r="DS121" s="817"/>
      <c r="DT121" s="817"/>
      <c r="DU121" s="817"/>
      <c r="DV121" s="794">
        <v>1</v>
      </c>
      <c r="DW121" s="794"/>
      <c r="DX121" s="794"/>
      <c r="DY121" s="794"/>
      <c r="DZ121" s="795"/>
    </row>
    <row r="122" spans="1:130" s="230" customFormat="1" ht="26.25" customHeight="1" x14ac:dyDescent="0.15">
      <c r="A122" s="820"/>
      <c r="B122" s="821"/>
      <c r="C122" s="815" t="s">
        <v>448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390</v>
      </c>
      <c r="AB122" s="780"/>
      <c r="AC122" s="780"/>
      <c r="AD122" s="780"/>
      <c r="AE122" s="781"/>
      <c r="AF122" s="782" t="s">
        <v>390</v>
      </c>
      <c r="AG122" s="780"/>
      <c r="AH122" s="780"/>
      <c r="AI122" s="780"/>
      <c r="AJ122" s="781"/>
      <c r="AK122" s="782" t="s">
        <v>390</v>
      </c>
      <c r="AL122" s="780"/>
      <c r="AM122" s="780"/>
      <c r="AN122" s="780"/>
      <c r="AO122" s="781"/>
      <c r="AP122" s="824" t="s">
        <v>390</v>
      </c>
      <c r="AQ122" s="825"/>
      <c r="AR122" s="825"/>
      <c r="AS122" s="825"/>
      <c r="AT122" s="826"/>
      <c r="AU122" s="883"/>
      <c r="AV122" s="884"/>
      <c r="AW122" s="884"/>
      <c r="AX122" s="884"/>
      <c r="AY122" s="885"/>
      <c r="AZ122" s="838" t="s">
        <v>468</v>
      </c>
      <c r="BA122" s="839"/>
      <c r="BB122" s="839"/>
      <c r="BC122" s="839"/>
      <c r="BD122" s="839"/>
      <c r="BE122" s="839"/>
      <c r="BF122" s="839"/>
      <c r="BG122" s="839"/>
      <c r="BH122" s="839"/>
      <c r="BI122" s="839"/>
      <c r="BJ122" s="839"/>
      <c r="BK122" s="839"/>
      <c r="BL122" s="839"/>
      <c r="BM122" s="839"/>
      <c r="BN122" s="839"/>
      <c r="BO122" s="839"/>
      <c r="BP122" s="840"/>
      <c r="BQ122" s="879">
        <v>5716008</v>
      </c>
      <c r="BR122" s="845"/>
      <c r="BS122" s="845"/>
      <c r="BT122" s="845"/>
      <c r="BU122" s="845"/>
      <c r="BV122" s="845">
        <v>5553573</v>
      </c>
      <c r="BW122" s="845"/>
      <c r="BX122" s="845"/>
      <c r="BY122" s="845"/>
      <c r="BZ122" s="845"/>
      <c r="CA122" s="845">
        <v>5525901</v>
      </c>
      <c r="CB122" s="845"/>
      <c r="CC122" s="845"/>
      <c r="CD122" s="845"/>
      <c r="CE122" s="845"/>
      <c r="CF122" s="846">
        <v>164.9</v>
      </c>
      <c r="CG122" s="847"/>
      <c r="CH122" s="847"/>
      <c r="CI122" s="847"/>
      <c r="CJ122" s="847"/>
      <c r="CK122" s="869"/>
      <c r="CL122" s="855"/>
      <c r="CM122" s="855"/>
      <c r="CN122" s="855"/>
      <c r="CO122" s="856"/>
      <c r="CP122" s="835" t="s">
        <v>469</v>
      </c>
      <c r="CQ122" s="836"/>
      <c r="CR122" s="836"/>
      <c r="CS122" s="836"/>
      <c r="CT122" s="836"/>
      <c r="CU122" s="836"/>
      <c r="CV122" s="836"/>
      <c r="CW122" s="836"/>
      <c r="CX122" s="836"/>
      <c r="CY122" s="836"/>
      <c r="CZ122" s="836"/>
      <c r="DA122" s="836"/>
      <c r="DB122" s="836"/>
      <c r="DC122" s="836"/>
      <c r="DD122" s="836"/>
      <c r="DE122" s="836"/>
      <c r="DF122" s="837"/>
      <c r="DG122" s="816" t="s">
        <v>128</v>
      </c>
      <c r="DH122" s="817"/>
      <c r="DI122" s="817"/>
      <c r="DJ122" s="817"/>
      <c r="DK122" s="817"/>
      <c r="DL122" s="817" t="s">
        <v>128</v>
      </c>
      <c r="DM122" s="817"/>
      <c r="DN122" s="817"/>
      <c r="DO122" s="817"/>
      <c r="DP122" s="817"/>
      <c r="DQ122" s="817" t="s">
        <v>128</v>
      </c>
      <c r="DR122" s="817"/>
      <c r="DS122" s="817"/>
      <c r="DT122" s="817"/>
      <c r="DU122" s="817"/>
      <c r="DV122" s="794" t="s">
        <v>390</v>
      </c>
      <c r="DW122" s="794"/>
      <c r="DX122" s="794"/>
      <c r="DY122" s="794"/>
      <c r="DZ122" s="795"/>
    </row>
    <row r="123" spans="1:130" s="230" customFormat="1" ht="26.25" customHeight="1" x14ac:dyDescent="0.15">
      <c r="A123" s="820"/>
      <c r="B123" s="821"/>
      <c r="C123" s="815" t="s">
        <v>454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390</v>
      </c>
      <c r="AB123" s="780"/>
      <c r="AC123" s="780"/>
      <c r="AD123" s="780"/>
      <c r="AE123" s="781"/>
      <c r="AF123" s="782" t="s">
        <v>390</v>
      </c>
      <c r="AG123" s="780"/>
      <c r="AH123" s="780"/>
      <c r="AI123" s="780"/>
      <c r="AJ123" s="781"/>
      <c r="AK123" s="782" t="s">
        <v>390</v>
      </c>
      <c r="AL123" s="780"/>
      <c r="AM123" s="780"/>
      <c r="AN123" s="780"/>
      <c r="AO123" s="781"/>
      <c r="AP123" s="824" t="s">
        <v>390</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470</v>
      </c>
      <c r="BP123" s="878"/>
      <c r="BQ123" s="832">
        <v>9160471</v>
      </c>
      <c r="BR123" s="833"/>
      <c r="BS123" s="833"/>
      <c r="BT123" s="833"/>
      <c r="BU123" s="833"/>
      <c r="BV123" s="833">
        <v>8977910</v>
      </c>
      <c r="BW123" s="833"/>
      <c r="BX123" s="833"/>
      <c r="BY123" s="833"/>
      <c r="BZ123" s="833"/>
      <c r="CA123" s="833">
        <v>8862603</v>
      </c>
      <c r="CB123" s="833"/>
      <c r="CC123" s="833"/>
      <c r="CD123" s="833"/>
      <c r="CE123" s="833"/>
      <c r="CF123" s="748"/>
      <c r="CG123" s="749"/>
      <c r="CH123" s="749"/>
      <c r="CI123" s="749"/>
      <c r="CJ123" s="834"/>
      <c r="CK123" s="869"/>
      <c r="CL123" s="855"/>
      <c r="CM123" s="855"/>
      <c r="CN123" s="855"/>
      <c r="CO123" s="856"/>
      <c r="CP123" s="835" t="s">
        <v>471</v>
      </c>
      <c r="CQ123" s="836"/>
      <c r="CR123" s="836"/>
      <c r="CS123" s="836"/>
      <c r="CT123" s="836"/>
      <c r="CU123" s="836"/>
      <c r="CV123" s="836"/>
      <c r="CW123" s="836"/>
      <c r="CX123" s="836"/>
      <c r="CY123" s="836"/>
      <c r="CZ123" s="836"/>
      <c r="DA123" s="836"/>
      <c r="DB123" s="836"/>
      <c r="DC123" s="836"/>
      <c r="DD123" s="836"/>
      <c r="DE123" s="836"/>
      <c r="DF123" s="837"/>
      <c r="DG123" s="779" t="s">
        <v>442</v>
      </c>
      <c r="DH123" s="780"/>
      <c r="DI123" s="780"/>
      <c r="DJ123" s="780"/>
      <c r="DK123" s="781"/>
      <c r="DL123" s="782" t="s">
        <v>128</v>
      </c>
      <c r="DM123" s="780"/>
      <c r="DN123" s="780"/>
      <c r="DO123" s="780"/>
      <c r="DP123" s="781"/>
      <c r="DQ123" s="782" t="s">
        <v>442</v>
      </c>
      <c r="DR123" s="780"/>
      <c r="DS123" s="780"/>
      <c r="DT123" s="780"/>
      <c r="DU123" s="781"/>
      <c r="DV123" s="824" t="s">
        <v>442</v>
      </c>
      <c r="DW123" s="825"/>
      <c r="DX123" s="825"/>
      <c r="DY123" s="825"/>
      <c r="DZ123" s="826"/>
    </row>
    <row r="124" spans="1:130" s="230" customFormat="1" ht="26.25" customHeight="1" thickBot="1" x14ac:dyDescent="0.2">
      <c r="A124" s="820"/>
      <c r="B124" s="821"/>
      <c r="C124" s="815" t="s">
        <v>457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442</v>
      </c>
      <c r="AB124" s="780"/>
      <c r="AC124" s="780"/>
      <c r="AD124" s="780"/>
      <c r="AE124" s="781"/>
      <c r="AF124" s="782" t="s">
        <v>442</v>
      </c>
      <c r="AG124" s="780"/>
      <c r="AH124" s="780"/>
      <c r="AI124" s="780"/>
      <c r="AJ124" s="781"/>
      <c r="AK124" s="782" t="s">
        <v>442</v>
      </c>
      <c r="AL124" s="780"/>
      <c r="AM124" s="780"/>
      <c r="AN124" s="780"/>
      <c r="AO124" s="781"/>
      <c r="AP124" s="824" t="s">
        <v>442</v>
      </c>
      <c r="AQ124" s="825"/>
      <c r="AR124" s="825"/>
      <c r="AS124" s="825"/>
      <c r="AT124" s="826"/>
      <c r="AU124" s="827" t="s">
        <v>472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20.9</v>
      </c>
      <c r="BR124" s="831"/>
      <c r="BS124" s="831"/>
      <c r="BT124" s="831"/>
      <c r="BU124" s="831"/>
      <c r="BV124" s="831">
        <v>30.9</v>
      </c>
      <c r="BW124" s="831"/>
      <c r="BX124" s="831"/>
      <c r="BY124" s="831"/>
      <c r="BZ124" s="831"/>
      <c r="CA124" s="831">
        <v>23.5</v>
      </c>
      <c r="CB124" s="831"/>
      <c r="CC124" s="831"/>
      <c r="CD124" s="831"/>
      <c r="CE124" s="831"/>
      <c r="CF124" s="726"/>
      <c r="CG124" s="727"/>
      <c r="CH124" s="727"/>
      <c r="CI124" s="727"/>
      <c r="CJ124" s="862"/>
      <c r="CK124" s="870"/>
      <c r="CL124" s="870"/>
      <c r="CM124" s="870"/>
      <c r="CN124" s="870"/>
      <c r="CO124" s="871"/>
      <c r="CP124" s="835" t="s">
        <v>473</v>
      </c>
      <c r="CQ124" s="836"/>
      <c r="CR124" s="836"/>
      <c r="CS124" s="836"/>
      <c r="CT124" s="836"/>
      <c r="CU124" s="836"/>
      <c r="CV124" s="836"/>
      <c r="CW124" s="836"/>
      <c r="CX124" s="836"/>
      <c r="CY124" s="836"/>
      <c r="CZ124" s="836"/>
      <c r="DA124" s="836"/>
      <c r="DB124" s="836"/>
      <c r="DC124" s="836"/>
      <c r="DD124" s="836"/>
      <c r="DE124" s="836"/>
      <c r="DF124" s="837"/>
      <c r="DG124" s="763" t="s">
        <v>128</v>
      </c>
      <c r="DH124" s="764"/>
      <c r="DI124" s="764"/>
      <c r="DJ124" s="764"/>
      <c r="DK124" s="765"/>
      <c r="DL124" s="766" t="s">
        <v>474</v>
      </c>
      <c r="DM124" s="764"/>
      <c r="DN124" s="764"/>
      <c r="DO124" s="764"/>
      <c r="DP124" s="765"/>
      <c r="DQ124" s="766" t="s">
        <v>128</v>
      </c>
      <c r="DR124" s="764"/>
      <c r="DS124" s="764"/>
      <c r="DT124" s="764"/>
      <c r="DU124" s="765"/>
      <c r="DV124" s="848" t="s">
        <v>128</v>
      </c>
      <c r="DW124" s="849"/>
      <c r="DX124" s="849"/>
      <c r="DY124" s="849"/>
      <c r="DZ124" s="850"/>
    </row>
    <row r="125" spans="1:130" s="230" customFormat="1" ht="26.25" customHeight="1" x14ac:dyDescent="0.15">
      <c r="A125" s="820"/>
      <c r="B125" s="821"/>
      <c r="C125" s="815" t="s">
        <v>459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475</v>
      </c>
      <c r="AB125" s="780"/>
      <c r="AC125" s="780"/>
      <c r="AD125" s="780"/>
      <c r="AE125" s="781"/>
      <c r="AF125" s="782" t="s">
        <v>128</v>
      </c>
      <c r="AG125" s="780"/>
      <c r="AH125" s="780"/>
      <c r="AI125" s="780"/>
      <c r="AJ125" s="781"/>
      <c r="AK125" s="782" t="s">
        <v>128</v>
      </c>
      <c r="AL125" s="780"/>
      <c r="AM125" s="780"/>
      <c r="AN125" s="780"/>
      <c r="AO125" s="781"/>
      <c r="AP125" s="824" t="s">
        <v>128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476</v>
      </c>
      <c r="CL125" s="852"/>
      <c r="CM125" s="852"/>
      <c r="CN125" s="852"/>
      <c r="CO125" s="853"/>
      <c r="CP125" s="860" t="s">
        <v>477</v>
      </c>
      <c r="CQ125" s="808"/>
      <c r="CR125" s="808"/>
      <c r="CS125" s="808"/>
      <c r="CT125" s="808"/>
      <c r="CU125" s="808"/>
      <c r="CV125" s="808"/>
      <c r="CW125" s="808"/>
      <c r="CX125" s="808"/>
      <c r="CY125" s="808"/>
      <c r="CZ125" s="808"/>
      <c r="DA125" s="808"/>
      <c r="DB125" s="808"/>
      <c r="DC125" s="808"/>
      <c r="DD125" s="808"/>
      <c r="DE125" s="808"/>
      <c r="DF125" s="809"/>
      <c r="DG125" s="861" t="s">
        <v>474</v>
      </c>
      <c r="DH125" s="842"/>
      <c r="DI125" s="842"/>
      <c r="DJ125" s="842"/>
      <c r="DK125" s="842"/>
      <c r="DL125" s="842" t="s">
        <v>128</v>
      </c>
      <c r="DM125" s="842"/>
      <c r="DN125" s="842"/>
      <c r="DO125" s="842"/>
      <c r="DP125" s="842"/>
      <c r="DQ125" s="842" t="s">
        <v>128</v>
      </c>
      <c r="DR125" s="842"/>
      <c r="DS125" s="842"/>
      <c r="DT125" s="842"/>
      <c r="DU125" s="842"/>
      <c r="DV125" s="843" t="s">
        <v>128</v>
      </c>
      <c r="DW125" s="843"/>
      <c r="DX125" s="843"/>
      <c r="DY125" s="843"/>
      <c r="DZ125" s="844"/>
    </row>
    <row r="126" spans="1:130" s="230" customFormat="1" ht="26.25" customHeight="1" thickBot="1" x14ac:dyDescent="0.2">
      <c r="A126" s="820"/>
      <c r="B126" s="821"/>
      <c r="C126" s="815" t="s">
        <v>461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128</v>
      </c>
      <c r="AB126" s="780"/>
      <c r="AC126" s="780"/>
      <c r="AD126" s="780"/>
      <c r="AE126" s="781"/>
      <c r="AF126" s="782" t="s">
        <v>475</v>
      </c>
      <c r="AG126" s="780"/>
      <c r="AH126" s="780"/>
      <c r="AI126" s="780"/>
      <c r="AJ126" s="781"/>
      <c r="AK126" s="782" t="s">
        <v>128</v>
      </c>
      <c r="AL126" s="780"/>
      <c r="AM126" s="780"/>
      <c r="AN126" s="780"/>
      <c r="AO126" s="781"/>
      <c r="AP126" s="824" t="s">
        <v>478</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479</v>
      </c>
      <c r="CQ126" s="752"/>
      <c r="CR126" s="752"/>
      <c r="CS126" s="752"/>
      <c r="CT126" s="752"/>
      <c r="CU126" s="752"/>
      <c r="CV126" s="752"/>
      <c r="CW126" s="752"/>
      <c r="CX126" s="752"/>
      <c r="CY126" s="752"/>
      <c r="CZ126" s="752"/>
      <c r="DA126" s="752"/>
      <c r="DB126" s="752"/>
      <c r="DC126" s="752"/>
      <c r="DD126" s="752"/>
      <c r="DE126" s="752"/>
      <c r="DF126" s="753"/>
      <c r="DG126" s="816" t="s">
        <v>475</v>
      </c>
      <c r="DH126" s="817"/>
      <c r="DI126" s="817"/>
      <c r="DJ126" s="817"/>
      <c r="DK126" s="817"/>
      <c r="DL126" s="817" t="s">
        <v>128</v>
      </c>
      <c r="DM126" s="817"/>
      <c r="DN126" s="817"/>
      <c r="DO126" s="817"/>
      <c r="DP126" s="817"/>
      <c r="DQ126" s="817" t="s">
        <v>478</v>
      </c>
      <c r="DR126" s="817"/>
      <c r="DS126" s="817"/>
      <c r="DT126" s="817"/>
      <c r="DU126" s="817"/>
      <c r="DV126" s="794" t="s">
        <v>128</v>
      </c>
      <c r="DW126" s="794"/>
      <c r="DX126" s="794"/>
      <c r="DY126" s="794"/>
      <c r="DZ126" s="795"/>
    </row>
    <row r="127" spans="1:130" s="230" customFormat="1" ht="26.25" customHeight="1" x14ac:dyDescent="0.15">
      <c r="A127" s="822"/>
      <c r="B127" s="823"/>
      <c r="C127" s="838" t="s">
        <v>480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128</v>
      </c>
      <c r="AB127" s="780"/>
      <c r="AC127" s="780"/>
      <c r="AD127" s="780"/>
      <c r="AE127" s="781"/>
      <c r="AF127" s="782" t="s">
        <v>128</v>
      </c>
      <c r="AG127" s="780"/>
      <c r="AH127" s="780"/>
      <c r="AI127" s="780"/>
      <c r="AJ127" s="781"/>
      <c r="AK127" s="782" t="s">
        <v>128</v>
      </c>
      <c r="AL127" s="780"/>
      <c r="AM127" s="780"/>
      <c r="AN127" s="780"/>
      <c r="AO127" s="781"/>
      <c r="AP127" s="824" t="s">
        <v>128</v>
      </c>
      <c r="AQ127" s="825"/>
      <c r="AR127" s="825"/>
      <c r="AS127" s="825"/>
      <c r="AT127" s="826"/>
      <c r="AU127" s="232"/>
      <c r="AV127" s="232"/>
      <c r="AW127" s="232"/>
      <c r="AX127" s="841" t="s">
        <v>481</v>
      </c>
      <c r="AY127" s="812"/>
      <c r="AZ127" s="812"/>
      <c r="BA127" s="812"/>
      <c r="BB127" s="812"/>
      <c r="BC127" s="812"/>
      <c r="BD127" s="812"/>
      <c r="BE127" s="813"/>
      <c r="BF127" s="811" t="s">
        <v>482</v>
      </c>
      <c r="BG127" s="812"/>
      <c r="BH127" s="812"/>
      <c r="BI127" s="812"/>
      <c r="BJ127" s="812"/>
      <c r="BK127" s="812"/>
      <c r="BL127" s="813"/>
      <c r="BM127" s="811" t="s">
        <v>483</v>
      </c>
      <c r="BN127" s="812"/>
      <c r="BO127" s="812"/>
      <c r="BP127" s="812"/>
      <c r="BQ127" s="812"/>
      <c r="BR127" s="812"/>
      <c r="BS127" s="813"/>
      <c r="BT127" s="811" t="s">
        <v>484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485</v>
      </c>
      <c r="CQ127" s="752"/>
      <c r="CR127" s="752"/>
      <c r="CS127" s="752"/>
      <c r="CT127" s="752"/>
      <c r="CU127" s="752"/>
      <c r="CV127" s="752"/>
      <c r="CW127" s="752"/>
      <c r="CX127" s="752"/>
      <c r="CY127" s="752"/>
      <c r="CZ127" s="752"/>
      <c r="DA127" s="752"/>
      <c r="DB127" s="752"/>
      <c r="DC127" s="752"/>
      <c r="DD127" s="752"/>
      <c r="DE127" s="752"/>
      <c r="DF127" s="753"/>
      <c r="DG127" s="816" t="s">
        <v>128</v>
      </c>
      <c r="DH127" s="817"/>
      <c r="DI127" s="817"/>
      <c r="DJ127" s="817"/>
      <c r="DK127" s="817"/>
      <c r="DL127" s="817" t="s">
        <v>128</v>
      </c>
      <c r="DM127" s="817"/>
      <c r="DN127" s="817"/>
      <c r="DO127" s="817"/>
      <c r="DP127" s="817"/>
      <c r="DQ127" s="817" t="s">
        <v>128</v>
      </c>
      <c r="DR127" s="817"/>
      <c r="DS127" s="817"/>
      <c r="DT127" s="817"/>
      <c r="DU127" s="817"/>
      <c r="DV127" s="794" t="s">
        <v>128</v>
      </c>
      <c r="DW127" s="794"/>
      <c r="DX127" s="794"/>
      <c r="DY127" s="794"/>
      <c r="DZ127" s="795"/>
    </row>
    <row r="128" spans="1:130" s="230" customFormat="1" ht="26.25" customHeight="1" thickBot="1" x14ac:dyDescent="0.2">
      <c r="A128" s="796" t="s">
        <v>486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487</v>
      </c>
      <c r="X128" s="798"/>
      <c r="Y128" s="798"/>
      <c r="Z128" s="799"/>
      <c r="AA128" s="800">
        <v>75860</v>
      </c>
      <c r="AB128" s="801"/>
      <c r="AC128" s="801"/>
      <c r="AD128" s="801"/>
      <c r="AE128" s="802"/>
      <c r="AF128" s="803">
        <v>76783</v>
      </c>
      <c r="AG128" s="801"/>
      <c r="AH128" s="801"/>
      <c r="AI128" s="801"/>
      <c r="AJ128" s="802"/>
      <c r="AK128" s="803">
        <v>80152</v>
      </c>
      <c r="AL128" s="801"/>
      <c r="AM128" s="801"/>
      <c r="AN128" s="801"/>
      <c r="AO128" s="802"/>
      <c r="AP128" s="804"/>
      <c r="AQ128" s="805"/>
      <c r="AR128" s="805"/>
      <c r="AS128" s="805"/>
      <c r="AT128" s="806"/>
      <c r="AU128" s="232"/>
      <c r="AV128" s="232"/>
      <c r="AW128" s="232"/>
      <c r="AX128" s="807" t="s">
        <v>488</v>
      </c>
      <c r="AY128" s="808"/>
      <c r="AZ128" s="808"/>
      <c r="BA128" s="808"/>
      <c r="BB128" s="808"/>
      <c r="BC128" s="808"/>
      <c r="BD128" s="808"/>
      <c r="BE128" s="809"/>
      <c r="BF128" s="786" t="s">
        <v>128</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489</v>
      </c>
      <c r="CQ128" s="730"/>
      <c r="CR128" s="730"/>
      <c r="CS128" s="730"/>
      <c r="CT128" s="730"/>
      <c r="CU128" s="730"/>
      <c r="CV128" s="730"/>
      <c r="CW128" s="730"/>
      <c r="CX128" s="730"/>
      <c r="CY128" s="730"/>
      <c r="CZ128" s="730"/>
      <c r="DA128" s="730"/>
      <c r="DB128" s="730"/>
      <c r="DC128" s="730"/>
      <c r="DD128" s="730"/>
      <c r="DE128" s="730"/>
      <c r="DF128" s="731"/>
      <c r="DG128" s="790">
        <v>6099</v>
      </c>
      <c r="DH128" s="791"/>
      <c r="DI128" s="791"/>
      <c r="DJ128" s="791"/>
      <c r="DK128" s="791"/>
      <c r="DL128" s="791">
        <v>761</v>
      </c>
      <c r="DM128" s="791"/>
      <c r="DN128" s="791"/>
      <c r="DO128" s="791"/>
      <c r="DP128" s="791"/>
      <c r="DQ128" s="791">
        <v>702</v>
      </c>
      <c r="DR128" s="791"/>
      <c r="DS128" s="791"/>
      <c r="DT128" s="791"/>
      <c r="DU128" s="791"/>
      <c r="DV128" s="792">
        <v>0</v>
      </c>
      <c r="DW128" s="792"/>
      <c r="DX128" s="792"/>
      <c r="DY128" s="792"/>
      <c r="DZ128" s="793"/>
    </row>
    <row r="129" spans="1:131" s="230" customFormat="1" ht="26.25" customHeight="1" x14ac:dyDescent="0.15">
      <c r="A129" s="774" t="s">
        <v>107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490</v>
      </c>
      <c r="X129" s="777"/>
      <c r="Y129" s="777"/>
      <c r="Z129" s="778"/>
      <c r="AA129" s="779">
        <v>3813177</v>
      </c>
      <c r="AB129" s="780"/>
      <c r="AC129" s="780"/>
      <c r="AD129" s="780"/>
      <c r="AE129" s="781"/>
      <c r="AF129" s="782">
        <v>4081417</v>
      </c>
      <c r="AG129" s="780"/>
      <c r="AH129" s="780"/>
      <c r="AI129" s="780"/>
      <c r="AJ129" s="781"/>
      <c r="AK129" s="782">
        <v>3993896</v>
      </c>
      <c r="AL129" s="780"/>
      <c r="AM129" s="780"/>
      <c r="AN129" s="780"/>
      <c r="AO129" s="781"/>
      <c r="AP129" s="783"/>
      <c r="AQ129" s="784"/>
      <c r="AR129" s="784"/>
      <c r="AS129" s="784"/>
      <c r="AT129" s="785"/>
      <c r="AU129" s="233"/>
      <c r="AV129" s="233"/>
      <c r="AW129" s="233"/>
      <c r="AX129" s="751" t="s">
        <v>491</v>
      </c>
      <c r="AY129" s="752"/>
      <c r="AZ129" s="752"/>
      <c r="BA129" s="752"/>
      <c r="BB129" s="752"/>
      <c r="BC129" s="752"/>
      <c r="BD129" s="752"/>
      <c r="BE129" s="753"/>
      <c r="BF129" s="770" t="s">
        <v>478</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493</v>
      </c>
      <c r="X130" s="777"/>
      <c r="Y130" s="777"/>
      <c r="Z130" s="778"/>
      <c r="AA130" s="779">
        <v>604383</v>
      </c>
      <c r="AB130" s="780"/>
      <c r="AC130" s="780"/>
      <c r="AD130" s="780"/>
      <c r="AE130" s="781"/>
      <c r="AF130" s="782">
        <v>645745</v>
      </c>
      <c r="AG130" s="780"/>
      <c r="AH130" s="780"/>
      <c r="AI130" s="780"/>
      <c r="AJ130" s="781"/>
      <c r="AK130" s="782">
        <v>643342</v>
      </c>
      <c r="AL130" s="780"/>
      <c r="AM130" s="780"/>
      <c r="AN130" s="780"/>
      <c r="AO130" s="781"/>
      <c r="AP130" s="783"/>
      <c r="AQ130" s="784"/>
      <c r="AR130" s="784"/>
      <c r="AS130" s="784"/>
      <c r="AT130" s="785"/>
      <c r="AU130" s="233"/>
      <c r="AV130" s="233"/>
      <c r="AW130" s="233"/>
      <c r="AX130" s="751" t="s">
        <v>494</v>
      </c>
      <c r="AY130" s="752"/>
      <c r="AZ130" s="752"/>
      <c r="BA130" s="752"/>
      <c r="BB130" s="752"/>
      <c r="BC130" s="752"/>
      <c r="BD130" s="752"/>
      <c r="BE130" s="753"/>
      <c r="BF130" s="754">
        <v>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495</v>
      </c>
      <c r="X131" s="761"/>
      <c r="Y131" s="761"/>
      <c r="Z131" s="762"/>
      <c r="AA131" s="763">
        <v>3208794</v>
      </c>
      <c r="AB131" s="764"/>
      <c r="AC131" s="764"/>
      <c r="AD131" s="764"/>
      <c r="AE131" s="765"/>
      <c r="AF131" s="766">
        <v>3435672</v>
      </c>
      <c r="AG131" s="764"/>
      <c r="AH131" s="764"/>
      <c r="AI131" s="764"/>
      <c r="AJ131" s="765"/>
      <c r="AK131" s="766">
        <v>3350554</v>
      </c>
      <c r="AL131" s="764"/>
      <c r="AM131" s="764"/>
      <c r="AN131" s="764"/>
      <c r="AO131" s="765"/>
      <c r="AP131" s="767"/>
      <c r="AQ131" s="768"/>
      <c r="AR131" s="768"/>
      <c r="AS131" s="768"/>
      <c r="AT131" s="769"/>
      <c r="AU131" s="233"/>
      <c r="AV131" s="233"/>
      <c r="AW131" s="233"/>
      <c r="AX131" s="729" t="s">
        <v>496</v>
      </c>
      <c r="AY131" s="730"/>
      <c r="AZ131" s="730"/>
      <c r="BA131" s="730"/>
      <c r="BB131" s="730"/>
      <c r="BC131" s="730"/>
      <c r="BD131" s="730"/>
      <c r="BE131" s="731"/>
      <c r="BF131" s="732">
        <v>23.5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498</v>
      </c>
      <c r="W132" s="742"/>
      <c r="X132" s="742"/>
      <c r="Y132" s="742"/>
      <c r="Z132" s="743"/>
      <c r="AA132" s="744">
        <v>5.1899249379999999</v>
      </c>
      <c r="AB132" s="745"/>
      <c r="AC132" s="745"/>
      <c r="AD132" s="745"/>
      <c r="AE132" s="746"/>
      <c r="AF132" s="747">
        <v>6.2097895259999998</v>
      </c>
      <c r="AG132" s="745"/>
      <c r="AH132" s="745"/>
      <c r="AI132" s="745"/>
      <c r="AJ132" s="746"/>
      <c r="AK132" s="747">
        <v>6.7062939439999996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499</v>
      </c>
      <c r="W133" s="721"/>
      <c r="X133" s="721"/>
      <c r="Y133" s="721"/>
      <c r="Z133" s="722"/>
      <c r="AA133" s="723">
        <v>6</v>
      </c>
      <c r="AB133" s="724"/>
      <c r="AC133" s="724"/>
      <c r="AD133" s="724"/>
      <c r="AE133" s="725"/>
      <c r="AF133" s="723">
        <v>5.9</v>
      </c>
      <c r="AG133" s="724"/>
      <c r="AH133" s="724"/>
      <c r="AI133" s="724"/>
      <c r="AJ133" s="725"/>
      <c r="AK133" s="723">
        <v>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UnHgEHJw4qRHOb8LIG8cnaqDeZ73XNbxgmeYyXEvbxzIoZbx3yFZLh0dzYJwA/tacFQjwAS4vkdNHpdfjAzEg==" saltValue="6xSMKPpBQ+A4NtWpJzI1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5B7AF-4884-4B63-98FD-2CDD469CA077}">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j/u8C5dtGGrYRg2ibzR9jZRVvKhmunL/RJnrYlCMqm6KAab1Hp4iqU1Mrlo3iIEpa4/zBHSER68efpNLolgAQ==" saltValue="WXeSOR7RvdFWF/E2WevV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eaZ3LWt6vuXh2dSjTQ9ZZZIU+42RpPFcW7ZPo50BvS6dczQuWc3I/GxgOpWVFW24nc5Y8HT4OnemRhFjyV+hg==" saltValue="9rvw7VY6ZvoLQCecrHPq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503</v>
      </c>
      <c r="AP7" s="272"/>
      <c r="AQ7" s="273" t="s">
        <v>504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505</v>
      </c>
      <c r="AQ8" s="279" t="s">
        <v>506</v>
      </c>
      <c r="AR8" s="280" t="s">
        <v>507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508</v>
      </c>
      <c r="AL9" s="1131"/>
      <c r="AM9" s="1131"/>
      <c r="AN9" s="1132"/>
      <c r="AO9" s="281">
        <v>853686</v>
      </c>
      <c r="AP9" s="281">
        <v>63708</v>
      </c>
      <c r="AQ9" s="282">
        <v>108757</v>
      </c>
      <c r="AR9" s="283">
        <v>-41.4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509</v>
      </c>
      <c r="AL10" s="1131"/>
      <c r="AM10" s="1131"/>
      <c r="AN10" s="1132"/>
      <c r="AO10" s="284">
        <v>83339</v>
      </c>
      <c r="AP10" s="284">
        <v>6219</v>
      </c>
      <c r="AQ10" s="285">
        <v>15108</v>
      </c>
      <c r="AR10" s="286">
        <v>-58.8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510</v>
      </c>
      <c r="AL11" s="1131"/>
      <c r="AM11" s="1131"/>
      <c r="AN11" s="1132"/>
      <c r="AO11" s="284">
        <v>420</v>
      </c>
      <c r="AP11" s="284">
        <v>31</v>
      </c>
      <c r="AQ11" s="285">
        <v>1414</v>
      </c>
      <c r="AR11" s="286">
        <v>-97.8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511</v>
      </c>
      <c r="AL12" s="1131"/>
      <c r="AM12" s="1131"/>
      <c r="AN12" s="1132"/>
      <c r="AO12" s="284" t="s">
        <v>512</v>
      </c>
      <c r="AP12" s="284" t="s">
        <v>512</v>
      </c>
      <c r="AQ12" s="285">
        <v>40</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513</v>
      </c>
      <c r="AL13" s="1131"/>
      <c r="AM13" s="1131"/>
      <c r="AN13" s="1132"/>
      <c r="AO13" s="284">
        <v>47584</v>
      </c>
      <c r="AP13" s="284">
        <v>3551</v>
      </c>
      <c r="AQ13" s="285">
        <v>4611</v>
      </c>
      <c r="AR13" s="286">
        <v>-23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514</v>
      </c>
      <c r="AL14" s="1131"/>
      <c r="AM14" s="1131"/>
      <c r="AN14" s="1132"/>
      <c r="AO14" s="284">
        <v>35904</v>
      </c>
      <c r="AP14" s="284">
        <v>2679</v>
      </c>
      <c r="AQ14" s="285">
        <v>2427</v>
      </c>
      <c r="AR14" s="286">
        <v>10.4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515</v>
      </c>
      <c r="AL15" s="1134"/>
      <c r="AM15" s="1134"/>
      <c r="AN15" s="1135"/>
      <c r="AO15" s="284">
        <v>-59219</v>
      </c>
      <c r="AP15" s="284">
        <v>-4419</v>
      </c>
      <c r="AQ15" s="285">
        <v>-7785</v>
      </c>
      <c r="AR15" s="286">
        <v>-43.2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188</v>
      </c>
      <c r="AL16" s="1134"/>
      <c r="AM16" s="1134"/>
      <c r="AN16" s="1135"/>
      <c r="AO16" s="284">
        <v>961714</v>
      </c>
      <c r="AP16" s="284">
        <v>71770</v>
      </c>
      <c r="AQ16" s="285">
        <v>124572</v>
      </c>
      <c r="AR16" s="286">
        <v>-42.4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520</v>
      </c>
      <c r="AL21" s="1137"/>
      <c r="AM21" s="1137"/>
      <c r="AN21" s="1138"/>
      <c r="AO21" s="297">
        <v>6.27</v>
      </c>
      <c r="AP21" s="298">
        <v>10.78</v>
      </c>
      <c r="AQ21" s="299">
        <v>-4.51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521</v>
      </c>
      <c r="AL22" s="1137"/>
      <c r="AM22" s="1137"/>
      <c r="AN22" s="1138"/>
      <c r="AO22" s="302">
        <v>97.3</v>
      </c>
      <c r="AP22" s="303">
        <v>96.3</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503</v>
      </c>
      <c r="AP30" s="272"/>
      <c r="AQ30" s="273" t="s">
        <v>504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505</v>
      </c>
      <c r="AQ31" s="279" t="s">
        <v>506</v>
      </c>
      <c r="AR31" s="280" t="s">
        <v>507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525</v>
      </c>
      <c r="AL32" s="1121"/>
      <c r="AM32" s="1121"/>
      <c r="AN32" s="1122"/>
      <c r="AO32" s="312">
        <v>551007</v>
      </c>
      <c r="AP32" s="312">
        <v>41120</v>
      </c>
      <c r="AQ32" s="313">
        <v>62543</v>
      </c>
      <c r="AR32" s="314">
        <v>-34.299999999999997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526</v>
      </c>
      <c r="AL33" s="1121"/>
      <c r="AM33" s="1121"/>
      <c r="AN33" s="1122"/>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527</v>
      </c>
      <c r="AL34" s="1121"/>
      <c r="AM34" s="1121"/>
      <c r="AN34" s="1122"/>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528</v>
      </c>
      <c r="AL35" s="1121"/>
      <c r="AM35" s="1121"/>
      <c r="AN35" s="1122"/>
      <c r="AO35" s="312">
        <v>211332</v>
      </c>
      <c r="AP35" s="312">
        <v>15771</v>
      </c>
      <c r="AQ35" s="313">
        <v>16620</v>
      </c>
      <c r="AR35" s="314">
        <v>-5.0999999999999996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529</v>
      </c>
      <c r="AL36" s="1121"/>
      <c r="AM36" s="1121"/>
      <c r="AN36" s="1122"/>
      <c r="AO36" s="312">
        <v>185853</v>
      </c>
      <c r="AP36" s="312">
        <v>13870</v>
      </c>
      <c r="AQ36" s="313">
        <v>3562</v>
      </c>
      <c r="AR36" s="314">
        <v>289.39999999999998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530</v>
      </c>
      <c r="AL37" s="1121"/>
      <c r="AM37" s="1121"/>
      <c r="AN37" s="1122"/>
      <c r="AO37" s="312" t="s">
        <v>512</v>
      </c>
      <c r="AP37" s="312" t="s">
        <v>512</v>
      </c>
      <c r="AQ37" s="313">
        <v>625</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531</v>
      </c>
      <c r="AL38" s="1124"/>
      <c r="AM38" s="1124"/>
      <c r="AN38" s="1125"/>
      <c r="AO38" s="315" t="s">
        <v>512</v>
      </c>
      <c r="AP38" s="315" t="s">
        <v>512</v>
      </c>
      <c r="AQ38" s="316">
        <v>3</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532</v>
      </c>
      <c r="AL39" s="1124"/>
      <c r="AM39" s="1124"/>
      <c r="AN39" s="1125"/>
      <c r="AO39" s="312">
        <v>-80152</v>
      </c>
      <c r="AP39" s="312">
        <v>-5981</v>
      </c>
      <c r="AQ39" s="313">
        <v>-2822</v>
      </c>
      <c r="AR39" s="314">
        <v>111.9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533</v>
      </c>
      <c r="AL40" s="1121"/>
      <c r="AM40" s="1121"/>
      <c r="AN40" s="1122"/>
      <c r="AO40" s="312">
        <v>-643342</v>
      </c>
      <c r="AP40" s="312">
        <v>-48011</v>
      </c>
      <c r="AQ40" s="313">
        <v>-53912</v>
      </c>
      <c r="AR40" s="314">
        <v>-10.9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298</v>
      </c>
      <c r="AL41" s="1127"/>
      <c r="AM41" s="1127"/>
      <c r="AN41" s="1128"/>
      <c r="AO41" s="312">
        <v>224698</v>
      </c>
      <c r="AP41" s="312">
        <v>16769</v>
      </c>
      <c r="AQ41" s="313">
        <v>26618</v>
      </c>
      <c r="AR41" s="314">
        <v>-37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503</v>
      </c>
      <c r="AN49" s="1115" t="s">
        <v>537</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538</v>
      </c>
      <c r="AO50" s="329" t="s">
        <v>539</v>
      </c>
      <c r="AP50" s="330" t="s">
        <v>540</v>
      </c>
      <c r="AQ50" s="331" t="s">
        <v>541</v>
      </c>
      <c r="AR50" s="332" t="s">
        <v>542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495864</v>
      </c>
      <c r="AN51" s="334">
        <v>35205</v>
      </c>
      <c r="AO51" s="335">
        <v>-1.4</v>
      </c>
      <c r="AP51" s="336">
        <v>88328</v>
      </c>
      <c r="AQ51" s="337">
        <v>-1.9</v>
      </c>
      <c r="AR51" s="338">
        <v>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183795</v>
      </c>
      <c r="AN52" s="342">
        <v>13049</v>
      </c>
      <c r="AO52" s="343">
        <v>26</v>
      </c>
      <c r="AP52" s="344">
        <v>49013</v>
      </c>
      <c r="AQ52" s="345">
        <v>6.4</v>
      </c>
      <c r="AR52" s="346">
        <v>19.600000000000001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1185067</v>
      </c>
      <c r="AN53" s="334">
        <v>85355</v>
      </c>
      <c r="AO53" s="335">
        <v>142.5</v>
      </c>
      <c r="AP53" s="336">
        <v>103390</v>
      </c>
      <c r="AQ53" s="337">
        <v>17.100000000000001</v>
      </c>
      <c r="AR53" s="338">
        <v>125.4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632367</v>
      </c>
      <c r="AN54" s="342">
        <v>45546</v>
      </c>
      <c r="AO54" s="343">
        <v>249</v>
      </c>
      <c r="AP54" s="344">
        <v>51269</v>
      </c>
      <c r="AQ54" s="345">
        <v>4.5999999999999996</v>
      </c>
      <c r="AR54" s="346">
        <v>244.4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1115940</v>
      </c>
      <c r="AN55" s="334">
        <v>80965</v>
      </c>
      <c r="AO55" s="335">
        <v>-5.0999999999999996</v>
      </c>
      <c r="AP55" s="336">
        <v>117234</v>
      </c>
      <c r="AQ55" s="337">
        <v>13.4</v>
      </c>
      <c r="AR55" s="338">
        <v>-18.5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633244</v>
      </c>
      <c r="AN56" s="342">
        <v>45944</v>
      </c>
      <c r="AO56" s="343">
        <v>0.9</v>
      </c>
      <c r="AP56" s="344">
        <v>59796</v>
      </c>
      <c r="AQ56" s="345">
        <v>16.600000000000001</v>
      </c>
      <c r="AR56" s="346">
        <v>-15.7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1354985</v>
      </c>
      <c r="AN57" s="334">
        <v>99852</v>
      </c>
      <c r="AO57" s="335">
        <v>23.3</v>
      </c>
      <c r="AP57" s="336">
        <v>97758</v>
      </c>
      <c r="AQ57" s="337">
        <v>-16.600000000000001</v>
      </c>
      <c r="AR57" s="338">
        <v>39.9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1051098</v>
      </c>
      <c r="AN58" s="342">
        <v>77457</v>
      </c>
      <c r="AO58" s="343">
        <v>68.599999999999994</v>
      </c>
      <c r="AP58" s="344">
        <v>45946</v>
      </c>
      <c r="AQ58" s="345">
        <v>-23.2</v>
      </c>
      <c r="AR58" s="346">
        <v>91.8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750809</v>
      </c>
      <c r="AN59" s="334">
        <v>56031</v>
      </c>
      <c r="AO59" s="335">
        <v>-43.9</v>
      </c>
      <c r="AP59" s="336">
        <v>91338</v>
      </c>
      <c r="AQ59" s="337">
        <v>-6.6</v>
      </c>
      <c r="AR59" s="338">
        <v>-37.299999999999997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312024</v>
      </c>
      <c r="AN60" s="342">
        <v>23285</v>
      </c>
      <c r="AO60" s="343">
        <v>-69.900000000000006</v>
      </c>
      <c r="AP60" s="344">
        <v>43989</v>
      </c>
      <c r="AQ60" s="345">
        <v>-4.3</v>
      </c>
      <c r="AR60" s="346">
        <v>-65.599999999999994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980533</v>
      </c>
      <c r="AN61" s="349">
        <v>71482</v>
      </c>
      <c r="AO61" s="350">
        <v>23.1</v>
      </c>
      <c r="AP61" s="351">
        <v>99610</v>
      </c>
      <c r="AQ61" s="352">
        <v>1.1000000000000001</v>
      </c>
      <c r="AR61" s="338">
        <v>22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562506</v>
      </c>
      <c r="AN62" s="342">
        <v>41056</v>
      </c>
      <c r="AO62" s="343">
        <v>54.9</v>
      </c>
      <c r="AP62" s="344">
        <v>50003</v>
      </c>
      <c r="AQ62" s="345">
        <v>0</v>
      </c>
      <c r="AR62" s="346">
        <v>54.9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HH9YZ1aLZsO16JlikpmNJVEr4PfrnIBhgL1aqdrP4ulbnxulGhvw3JYv6vcgTzrcsbqvcU2fQDL3IcUOeM+Ww==" saltValue="DEouC8cM+PIDLnSD/4zI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551</v>
      </c>
    </row>
    <row r="121" spans="125:125" ht="13.5" hidden="1" customHeight="1" x14ac:dyDescent="0.15">
      <c r="DU121" s="259"/>
    </row>
  </sheetData>
  <sheetProtection algorithmName="SHA-512" hashValue="HmY8I2nj1AAkWs5EBUNr35w4+INe+XNTHk0KDfDrmXcZGT+cC+OjXKPwYWjQ4D0P2xyb5eeOFQXJ0EflCXdBrA==" saltValue="Ji+VxJMHxOqaamR7kc/k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552</v>
      </c>
    </row>
  </sheetData>
  <sheetProtection algorithmName="SHA-512" hashValue="Vllhk7FgfY++/zqXKwvw7tqtfqWzqZLYWdlJn769yWkBVMk3oEOHS6yz3ha1obKCjSeQpbs6c0b5ZQ4kblPXjA==" saltValue="wbHVpcyo5mUlDlXO673J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39" t="s">
        <v>3</v>
      </c>
      <c r="D47" s="1139"/>
      <c r="E47" s="1140"/>
      <c r="F47" s="11">
        <v>10.73</v>
      </c>
      <c r="G47" s="12">
        <v>10.76</v>
      </c>
      <c r="H47" s="12">
        <v>10.29</v>
      </c>
      <c r="I47" s="12">
        <v>10.85</v>
      </c>
      <c r="J47" s="13">
        <v>13.59</v>
      </c>
    </row>
    <row r="48" spans="2:10" ht="57.75" customHeight="1" x14ac:dyDescent="0.15">
      <c r="B48" s="14"/>
      <c r="C48" s="1141" t="s">
        <v>4</v>
      </c>
      <c r="D48" s="1141"/>
      <c r="E48" s="1142"/>
      <c r="F48" s="15">
        <v>2.92</v>
      </c>
      <c r="G48" s="16">
        <v>3.24</v>
      </c>
      <c r="H48" s="16">
        <v>5.55</v>
      </c>
      <c r="I48" s="16">
        <v>6.39</v>
      </c>
      <c r="J48" s="17">
        <v>7.33</v>
      </c>
    </row>
    <row r="49" spans="2:10" ht="57.75" customHeight="1" thickBot="1" x14ac:dyDescent="0.2">
      <c r="B49" s="18"/>
      <c r="C49" s="1143" t="s">
        <v>5</v>
      </c>
      <c r="D49" s="1143"/>
      <c r="E49" s="1144"/>
      <c r="F49" s="19" t="s">
        <v>558</v>
      </c>
      <c r="G49" s="20">
        <v>0.33</v>
      </c>
      <c r="H49" s="20">
        <v>2.46</v>
      </c>
      <c r="I49" s="20">
        <v>2.4300000000000002</v>
      </c>
      <c r="J49" s="21">
        <v>3.31</v>
      </c>
    </row>
    <row r="50" spans="2:10" x14ac:dyDescent="0.15"/>
  </sheetData>
  <sheetProtection algorithmName="SHA-512" hashValue="sbmz6ncrRk7IFlRVnt0fusiMpx6nb72HmgiLGqNpTM5G3OdVa8d4izuCTWScjZ6nnJS/dwkqeJm+p4Lm3Afq7Q==" saltValue="vQ1XgapPJC6Z3ouQlekn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2024-03-18T23:59:13Z</cp:lastPrinted>
  <dcterms:created xsi:type="dcterms:W3CDTF">2024-02-05T03:36:18Z</dcterms:created>
  <dcterms:modified xsi:type="dcterms:W3CDTF">2024-09-18T10:33:00Z</dcterms:modified>
  <cp:category/>
</cp:coreProperties>
</file>